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84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BE38" i="10"/>
  <c r="AM38" i="10"/>
  <c r="C38" i="10"/>
  <c r="BE37" i="10"/>
  <c r="AM37" i="10"/>
  <c r="C37" i="10"/>
  <c r="BE36" i="10"/>
  <c r="AM36" i="10"/>
  <c r="C36" i="10"/>
  <c r="AM35" i="10"/>
  <c r="C35" i="10"/>
  <c r="BW34" i="10"/>
  <c r="BW35" i="10" s="1"/>
  <c r="BW36" i="10" s="1"/>
  <c r="BW37" i="10" s="1"/>
  <c r="BW38" i="10" s="1"/>
  <c r="BW39" i="10" s="1"/>
  <c r="BW40" i="10" s="1"/>
  <c r="BW41" i="10" s="1"/>
  <c r="BW42" i="10" s="1"/>
  <c r="BW43" i="10" s="1"/>
  <c r="AM34" i="10"/>
  <c r="U34" i="10"/>
  <c r="U35" i="10" s="1"/>
  <c r="U36" i="10" s="1"/>
  <c r="U37" i="10" s="1"/>
  <c r="U38" i="10" s="1"/>
  <c r="U39" i="10" s="1"/>
  <c r="C34" i="10"/>
  <c r="CO34" i="10" l="1"/>
  <c r="CO35" i="10" s="1"/>
  <c r="CO36" i="10" s="1"/>
  <c r="CO37" i="10" s="1"/>
  <c r="CO38"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<sst xmlns="http://schemas.openxmlformats.org/spreadsheetml/2006/main" count="1165" uniqueCount="611">
  <si>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</si>
  <si>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</si>
  <si>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</si>
  <si>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</si>
  <si>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</si>
  <si>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</si>
  <si>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</si>
  <si>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</si>
  <si>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</si>
  <si>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</si>
  <si>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</si>
  <si>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</si>
  <si>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</si>
  <si>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</si>
  <si>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</si>
  <si>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</si>
  <si>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</si>
  <si>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</si>
  <si>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</si>
  <si>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</si>
  <si>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</si>
  <si>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</si>
  <si>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</si>
  <si>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</si>
  <si>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</si>
  <si>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</si>
  <si>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</si>
  <si>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</si>
  <si>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</si>
  <si>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</si>
  <si>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</si>
  <si>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</si>
  <si>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</si>
  <si>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</si>
  <si>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</si>
  <si>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</si>
  <si>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</si>
  <si>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</si>
  <si>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</si>
  <si>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</si>
  <si>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</si>
  <si>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</si>
  <si>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</si>
  <si>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</si>
  <si>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</si>
  <si>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</si>
  <si>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</si>
  <si>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</si>
  <si>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</si>
  <si>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</si>
  <si>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</si>
  <si>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</si>
  <si>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</si>
  <si>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</si>
  <si>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</si>
  <si>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</si>
  <si>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</si>
  <si>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</si>
  <si>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</si>
  <si>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</si>
  <si>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</si>
  <si>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</si>
  <si>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</si>
  <si>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</si>
  <si>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</si>
  <si>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</si>
  <si>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</si>
  <si>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</si>
  <si>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</si>
  <si>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</si>
  <si>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</si>
  <si>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</si>
  <si>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</si>
  <si>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</si>
  <si>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</si>
  <si>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</si>
  <si>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</si>
  <si>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</si>
  <si>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</si>
  <si>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</si>
  <si>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</si>
  <si>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</si>
  <si>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</si>
  <si>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</si>
  <si>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</si>
  <si>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</si>
  <si>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</si>
  <si>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</si>
  <si>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</si>
  <si>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</si>
  <si>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</si>
  <si>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</si>
  <si>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</si>
  <si>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</si>
  <si>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</si>
  <si>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</si>
  <si>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</si>
  <si>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</si>
  <si>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只見町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</si>
  <si>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</si>
  <si>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</si>
  <si>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</si>
  <si>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</si>
  <si>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</si>
  <si>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</si>
  <si>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</si>
  <si>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</si>
  <si>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</si>
  <si>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</si>
  <si>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</si>
  <si>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</si>
  <si>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</si>
  <si>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</si>
  <si>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</si>
  <si>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</si>
  <si>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</si>
  <si>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</si>
  <si>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</si>
  <si>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</si>
  <si>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</si>
  <si>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</si>
  <si>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</si>
  <si>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</si>
  <si>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</si>
  <si>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</si>
  <si>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</si>
  <si>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</si>
  <si>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</si>
  <si>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</si>
  <si>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</si>
  <si>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</si>
  <si>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</si>
  <si>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</si>
  <si>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</si>
  <si>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</si>
  <si>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</si>
  <si>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</si>
  <si>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</si>
  <si>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</si>
  <si>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</si>
  <si>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</si>
  <si>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</si>
  <si>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</si>
  <si>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</si>
  <si>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</si>
  <si>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</si>
  <si>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</si>
  <si>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</si>
  <si>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</si>
  <si>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</si>
  <si>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</si>
  <si>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</si>
  <si>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</si>
  <si>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</si>
  <si>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</si>
  <si>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</si>
  <si>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</si>
  <si>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</si>
  <si>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</si>
  <si>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</si>
  <si>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</si>
  <si>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</si>
  <si>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</si>
  <si>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</si>
  <si>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</si>
  <si>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</si>
  <si>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</si>
  <si>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</si>
  <si>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</si>
  <si>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</si>
  <si>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</si>
  <si>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</si>
  <si>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</si>
  <si>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</si>
  <si>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</si>
  <si>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</si>
  <si>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</si>
  <si>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</si>
  <si>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</si>
  <si>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</si>
  <si>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</si>
  <si>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</si>
  <si>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</si>
  <si>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</si>
  <si>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</si>
  <si>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</si>
  <si>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</si>
  <si>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</si>
  <si>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</si>
  <si>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</si>
  <si>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</si>
  <si>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</si>
  <si>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</si>
  <si>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</si>
  <si>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</si>
  <si>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</si>
  <si>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</si>
  <si>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</si>
  <si>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</si>
  <si>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</si>
  <si>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</si>
  <si>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</si>
  <si>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</si>
  <si>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</si>
  <si>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</si>
  <si>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</si>
  <si>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</si>
  <si>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</si>
  <si>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</si>
  <si>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</si>
  <si>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</si>
  <si>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</si>
  <si>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</si>
  <si>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</si>
  <si>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福島県只見町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</si>
  <si>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</si>
  <si>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</si>
  <si>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</si>
  <si>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</si>
  <si>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</si>
  <si>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</si>
  <si>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</si>
  <si>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</si>
  <si>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</si>
  <si>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</si>
  <si>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</si>
  <si>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</si>
  <si>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</si>
  <si>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</si>
  <si>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</si>
  <si>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</si>
  <si>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</si>
  <si>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</si>
  <si>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</si>
  <si>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</si>
  <si>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</si>
  <si>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</si>
  <si>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</si>
  <si>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</si>
  <si>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</si>
  <si>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</si>
  <si>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</si>
  <si>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</si>
  <si>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</si>
  <si>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</si>
  <si>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</si>
  <si>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</si>
  <si>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</si>
  <si>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</si>
  <si>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</si>
  <si>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</si>
  <si>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</si>
  <si>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</si>
  <si>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</si>
  <si>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</si>
  <si>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</si>
  <si>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</si>
  <si>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</si>
  <si>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</si>
  <si>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</si>
  <si>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</si>
  <si>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</si>
  <si>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</si>
  <si>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</si>
  <si>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</si>
  <si>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</si>
  <si>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</si>
  <si>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</si>
  <si>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</si>
  <si>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</si>
  <si>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</si>
  <si>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</si>
  <si>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</si>
  <si>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</si>
  <si>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</si>
  <si>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</si>
  <si>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</si>
  <si>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</si>
  <si>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</si>
  <si>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</si>
  <si>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</si>
  <si>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</si>
  <si>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</si>
  <si>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</si>
  <si>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</si>
  <si>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</si>
  <si>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</si>
  <si>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</si>
  <si>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</si>
  <si>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</si>
  <si>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</si>
  <si>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</si>
  <si>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</si>
  <si>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</si>
  <si>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</si>
  <si>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</si>
  <si>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</si>
  <si>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</si>
  <si>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</si>
  <si>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</si>
  <si>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</si>
  <si>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</si>
  <si>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</si>
  <si>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</si>
  <si>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</si>
  <si>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</si>
  <si>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</si>
  <si>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</si>
  <si>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</si>
  <si>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</si>
  <si>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</si>
  <si>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</si>
  <si>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</si>
  <si>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</si>
  <si>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</si>
  <si>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</si>
  <si>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</si>
  <si>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</si>
  <si>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</si>
  <si>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</si>
  <si>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</si>
  <si>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</si>
  <si>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</si>
  <si>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</si>
  <si>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</si>
  <si>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</si>
  <si>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</si>
  <si>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</si>
  <si>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</si>
  <si>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</si>
  <si>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</si>
  <si>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</si>
  <si>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</si>
  <si>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</si>
  <si>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</si>
  <si>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</si>
  <si>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</si>
  <si>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</si>
  <si>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</si>
  <si>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</si>
  <si>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</si>
  <si>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</si>
  <si>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</si>
  <si>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</si>
  <si>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</si>
  <si>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</si>
  <si>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</si>
  <si>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</si>
  <si>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</si>
  <si>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</si>
  <si>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</si>
  <si>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</si>
  <si>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</si>
  <si>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</si>
  <si>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</si>
  <si>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</si>
  <si>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</si>
  <si>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</si>
  <si>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</si>
  <si>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</si>
  <si>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</si>
  <si>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</si>
  <si>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</si>
  <si>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</si>
  <si>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</si>
  <si>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</si>
  <si>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</si>
  <si>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</si>
  <si>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福島県只見町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</si>
  <si>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</si>
  <si>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</si>
  <si>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</si>
  <si>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</si>
  <si>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</si>
  <si>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</si>
  <si>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</si>
  <si>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</si>
  <si>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</si>
  <si>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</si>
  <si>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</si>
  <si>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</si>
  <si>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</si>
  <si>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</si>
  <si>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</si>
  <si>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</si>
  <si>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</si>
  <si>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</si>
  <si>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</si>
  <si>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</si>
  <si>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</si>
  <si>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</si>
  <si>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</si>
  <si>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</si>
  <si>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</si>
  <si>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</si>
  <si>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</si>
  <si>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</si>
  <si>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</si>
  <si>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</si>
  <si>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</si>
  <si>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</si>
  <si>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</si>
  <si>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</si>
  <si>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只見町国民健康保険事業特別会計</t>
    <phoneticPr fontId="5"/>
  </si>
  <si>
    <t>只見町国民健康保険施設特別会計</t>
    <phoneticPr fontId="5"/>
  </si>
  <si>
    <t>只見町後期高齢者医療特別会計</t>
    <phoneticPr fontId="5"/>
  </si>
  <si>
    <t>只見町介護保険事業特別会計</t>
    <phoneticPr fontId="5"/>
  </si>
  <si>
    <t>只見町介護老人保健施設特別会計</t>
    <phoneticPr fontId="5"/>
  </si>
  <si>
    <t>只見町地域包括支援センター特別会計</t>
    <phoneticPr fontId="5"/>
  </si>
  <si>
    <t>只見町簡易水道特別会計</t>
    <phoneticPr fontId="5"/>
  </si>
  <si>
    <t>法非適用企業</t>
    <phoneticPr fontId="5"/>
  </si>
  <si>
    <t>只見町集落排水事業特別会計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</si>
  <si>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</si>
  <si>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</si>
  <si>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</si>
  <si>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</si>
  <si>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</si>
  <si>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</si>
  <si>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</si>
  <si>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</si>
  <si>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</si>
  <si>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</si>
  <si>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</si>
  <si>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</si>
  <si>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</si>
  <si>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</si>
  <si>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</si>
  <si>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</si>
  <si>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</si>
  <si>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</si>
  <si>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</si>
  <si>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</si>
  <si>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</si>
  <si>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</si>
  <si>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</si>
  <si>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</si>
  <si>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</si>
  <si>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</si>
  <si>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</si>
  <si>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</si>
  <si>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</si>
  <si>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</si>
  <si>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</si>
  <si>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</si>
  <si>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</si>
  <si>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</si>
  <si>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</si>
  <si>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</si>
  <si>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</si>
  <si>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</si>
  <si>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</si>
  <si>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</si>
  <si>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</si>
  <si>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</si>
  <si>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</si>
  <si>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</si>
  <si>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</si>
  <si>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</si>
  <si>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</si>
  <si>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</si>
  <si>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</si>
  <si>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</si>
  <si>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</si>
  <si>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</si>
  <si>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</si>
  <si>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</si>
  <si>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</si>
  <si>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</si>
  <si>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</si>
  <si>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只見町集落排水事業特別会計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</si>
  <si>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</si>
  <si>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</si>
  <si>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只見町簡易水道特別会計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</si>
  <si>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</si>
  <si>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只見町国民健康保険施設特別会計</t>
    <phoneticPr fontId="5"/>
  </si>
  <si>
    <t>(Ｆ)</t>
    <phoneticPr fontId="5"/>
  </si>
  <si>
    <t>只見町介護老人保健施設特別会計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</si>
  <si>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</si>
  <si>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</si>
  <si>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</si>
  <si>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</si>
  <si>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</si>
  <si>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</si>
  <si>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</si>
  <si>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</si>
  <si>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</si>
  <si>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</si>
  <si>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</si>
  <si>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</si>
  <si>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</si>
  <si>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</si>
  <si>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</si>
  <si>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</si>
  <si>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</si>
  <si>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</si>
  <si>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</si>
  <si>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</si>
  <si>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</si>
  <si>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</si>
  <si>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</si>
  <si>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</si>
  <si>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</si>
  <si>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</si>
  <si>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</si>
  <si>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</si>
  <si>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</si>
  <si>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</si>
  <si>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</si>
  <si>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</si>
  <si>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</si>
  <si>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</si>
  <si>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</si>
  <si>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</si>
  <si>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</si>
  <si>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</si>
  <si>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</si>
  <si>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</si>
  <si>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</si>
  <si>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</si>
  <si>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</si>
  <si>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</si>
  <si>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</si>
  <si>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</si>
  <si>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</si>
  <si>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</si>
  <si>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</si>
  <si>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</si>
  <si>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</si>
  <si>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</si>
  <si>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</si>
  <si>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</si>
  <si>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</si>
  <si>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</si>
  <si>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</si>
  <si>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</si>
  <si>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</si>
  <si>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</si>
  <si>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</si>
  <si>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</si>
  <si>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</si>
  <si>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</si>
  <si>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</si>
  <si>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</si>
  <si>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</si>
  <si>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</si>
  <si>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</si>
  <si>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</si>
  <si>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</si>
  <si>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</si>
  <si>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</si>
  <si>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</si>
  <si>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</si>
  <si>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</si>
  <si>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</si>
  <si>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</si>
  <si>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</si>
  <si>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</si>
  <si>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</si>
  <si>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</si>
  <si>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</si>
  <si>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0.01</t>
  </si>
  <si>
    <t>▲ 1.35</t>
  </si>
  <si>
    <t>一般会計</t>
  </si>
  <si>
    <t>只見町介護保険事業特別会計</t>
  </si>
  <si>
    <t>只見町国民健康保険施設特別会計</t>
  </si>
  <si>
    <t>只見町集落排水事業特別会計</t>
  </si>
  <si>
    <t>只見町後期高齢者医療特別会計</t>
  </si>
  <si>
    <t>只見町介護老人保健施設特別会計</t>
  </si>
  <si>
    <t>只見町国民健康保険事業特別会計</t>
  </si>
  <si>
    <t>只見町簡易水道特別会計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</si>
  <si>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</si>
  <si>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</si>
  <si>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</si>
  <si>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</si>
  <si>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</si>
  <si>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</si>
  <si>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</si>
  <si>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</si>
  <si>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南会津地方土地開発公社</t>
    <rPh sb="0" eb="3">
      <t>ミナミアイヅ</t>
    </rPh>
    <rPh sb="3" eb="5">
      <t>チホウ</t>
    </rPh>
    <rPh sb="5" eb="7">
      <t>トチ</t>
    </rPh>
    <rPh sb="7" eb="9">
      <t>カイハツ</t>
    </rPh>
    <rPh sb="9" eb="11">
      <t>コウシャ</t>
    </rPh>
    <phoneticPr fontId="24"/>
  </si>
  <si>
    <t>株式会社ただみ振興公社</t>
    <rPh sb="0" eb="2">
      <t>カブシキ</t>
    </rPh>
    <rPh sb="2" eb="4">
      <t>カイシャ</t>
    </rPh>
    <rPh sb="7" eb="9">
      <t>シンコウ</t>
    </rPh>
    <rPh sb="9" eb="11">
      <t>コウシャ</t>
    </rPh>
    <phoneticPr fontId="24"/>
  </si>
  <si>
    <t>株式会社季の郷湯ら里</t>
    <rPh sb="0" eb="2">
      <t>カブシキ</t>
    </rPh>
    <rPh sb="2" eb="4">
      <t>カイシャ</t>
    </rPh>
    <rPh sb="4" eb="5">
      <t>キ</t>
    </rPh>
    <rPh sb="6" eb="7">
      <t>ゴウ</t>
    </rPh>
    <rPh sb="7" eb="8">
      <t>ユ</t>
    </rPh>
    <rPh sb="9" eb="10">
      <t>リ</t>
    </rPh>
    <phoneticPr fontId="24"/>
  </si>
  <si>
    <t>只見特産株式会社</t>
    <rPh sb="0" eb="2">
      <t>タダミ</t>
    </rPh>
    <rPh sb="2" eb="4">
      <t>トクサン</t>
    </rPh>
    <rPh sb="4" eb="6">
      <t>カブシキ</t>
    </rPh>
    <rPh sb="6" eb="8">
      <t>カイシャ</t>
    </rPh>
    <phoneticPr fontId="24"/>
  </si>
  <si>
    <t>-</t>
    <phoneticPr fontId="2"/>
  </si>
  <si>
    <t>-</t>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</si>
  <si>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1"/>
  </si>
  <si>
    <t>福島県市町村総合事務組合　消防補償等特別会計</t>
    <rPh sb="13" eb="15">
      <t>ショウボウ</t>
    </rPh>
    <rPh sb="15" eb="18">
      <t>ホショウトウ</t>
    </rPh>
    <rPh sb="18" eb="20">
      <t>トクベツ</t>
    </rPh>
    <phoneticPr fontId="31"/>
  </si>
  <si>
    <t>福島県市町村総合事務組合　消防賞じゅつ金特別会計</t>
    <rPh sb="13" eb="15">
      <t>ショウボウ</t>
    </rPh>
    <rPh sb="15" eb="16">
      <t>ショウ</t>
    </rPh>
    <rPh sb="19" eb="20">
      <t>キン</t>
    </rPh>
    <rPh sb="20" eb="22">
      <t>トクベツ</t>
    </rPh>
    <phoneticPr fontId="31"/>
  </si>
  <si>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phoneticPr fontId="31"/>
  </si>
  <si>
    <t>福島県市町村総合事務組合　自治会館管理特別会計</t>
    <rPh sb="13" eb="15">
      <t>ジチ</t>
    </rPh>
    <rPh sb="15" eb="17">
      <t>カイカン</t>
    </rPh>
    <rPh sb="17" eb="19">
      <t>カンリ</t>
    </rPh>
    <rPh sb="19" eb="21">
      <t>トクベツ</t>
    </rPh>
    <phoneticPr fontId="31"/>
  </si>
  <si>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31"/>
  </si>
  <si>
    <t>南会津地方環境衛生組合</t>
    <rPh sb="0" eb="3">
      <t>ミナミアイヅ</t>
    </rPh>
    <rPh sb="3" eb="5">
      <t>チホウ</t>
    </rPh>
    <rPh sb="5" eb="7">
      <t>カンキョウ</t>
    </rPh>
    <rPh sb="7" eb="9">
      <t>エイセイ</t>
    </rPh>
    <rPh sb="9" eb="11">
      <t>クミアイ</t>
    </rPh>
    <phoneticPr fontId="31"/>
  </si>
  <si>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1"/>
  </si>
  <si>
    <t>福島県後期高齢者医療広域連合　後期高齢者医療特別会計</t>
    <rPh sb="15" eb="17">
      <t>コウキ</t>
    </rPh>
    <rPh sb="17" eb="20">
      <t>コウレイシャ</t>
    </rPh>
    <rPh sb="20" eb="22">
      <t>イリョウ</t>
    </rPh>
    <rPh sb="22" eb="24">
      <t>トクベツ</t>
    </rPh>
    <phoneticPr fontId="31"/>
  </si>
  <si>
    <t>-</t>
    <phoneticPr fontId="2"/>
  </si>
  <si>
    <t>公共施設等再生整備基金</t>
    <rPh sb="0" eb="11">
      <t>コウキョウシセツトウサイセイセイビキキン</t>
    </rPh>
    <phoneticPr fontId="5"/>
  </si>
  <si>
    <t>地域振興基金</t>
    <rPh sb="0" eb="6">
      <t>チイキシンコウキキン</t>
    </rPh>
    <phoneticPr fontId="5"/>
  </si>
  <si>
    <t>観光施設等整備基金</t>
    <rPh sb="0" eb="9">
      <t>カンコウシセツトウセイビキキン</t>
    </rPh>
    <phoneticPr fontId="5"/>
  </si>
  <si>
    <t>教育施設等整備基金</t>
    <rPh sb="0" eb="5">
      <t>キョウイクシセツトウ</t>
    </rPh>
    <rPh sb="5" eb="9">
      <t>セイビキキン</t>
    </rPh>
    <phoneticPr fontId="5"/>
  </si>
  <si>
    <t>地域産業振興等企業誘致基金</t>
    <rPh sb="0" eb="4">
      <t>チイキサンギョウ</t>
    </rPh>
    <rPh sb="4" eb="7">
      <t>シンコウトウ</t>
    </rPh>
    <rPh sb="7" eb="11">
      <t>キギョウユウチ</t>
    </rPh>
    <rPh sb="11" eb="13">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</si>
  <si>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</si>
  <si>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</si>
  <si>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</si>
  <si>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</si>
  <si>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</si>
  <si>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</si>
  <si>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</si>
  <si>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</si>
  <si>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</si>
  <si>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</si>
  <si>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将来負担比率については、将来負担軽減に向けた財政調整基金等への積立てを行っているため、将来負担比率が算出されない。</t>
    <rPh sb="0" eb="2">
      <t>ショウライ</t>
    </rPh>
    <rPh sb="2" eb="4">
      <t>フタン</t>
    </rPh>
    <rPh sb="4" eb="6">
      <t>ヒリツ</t>
    </rPh>
    <rPh sb="12" eb="14">
      <t>ショウライ</t>
    </rPh>
    <rPh sb="14" eb="16">
      <t>フタン</t>
    </rPh>
    <rPh sb="16" eb="18">
      <t>ケイゲン</t>
    </rPh>
    <rPh sb="19" eb="20">
      <t>ム</t>
    </rPh>
    <rPh sb="22" eb="24">
      <t>ザイセイ</t>
    </rPh>
    <rPh sb="24" eb="26">
      <t>チョウセイ</t>
    </rPh>
    <rPh sb="26" eb="28">
      <t>キキン</t>
    </rPh>
    <rPh sb="28" eb="29">
      <t>トウ</t>
    </rPh>
    <rPh sb="31" eb="33">
      <t>ツミタ</t>
    </rPh>
    <rPh sb="35" eb="36">
      <t>オコナ</t>
    </rPh>
    <rPh sb="43" eb="45">
      <t>ショウライ</t>
    </rPh>
    <rPh sb="45" eb="47">
      <t>フタン</t>
    </rPh>
    <rPh sb="47" eb="49">
      <t>ヒリツ</t>
    </rPh>
    <rPh sb="50" eb="52">
      <t>サンシュツ</t>
    </rPh>
    <phoneticPr fontId="5"/>
  </si>
  <si>
    <t>将来負担比率については、将来負担軽減に向けた財政調整基金等への積立てを行なっているため、将来負担比率が算出されない。
実質公債費比率については、類似団体平均値6.1％を3.1ポイント下回る3.0％となった。今後は、大規模な施設整備を計画しているため、普通交付税措置のある地方債と基金の活用を図り、負担の抑制に一層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</si>
</sst>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A3BC-4CBA-9FBD-7669D6580D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180203</c:v>
                </c:pt>
                <c:pt idx="1">
                  <c:v>309322</c:v>
                </c:pt>
                <c:pt idx="2">
                  <c:v>314040</c:v>
                </c:pt>
                <c:pt idx="3">
                  <c:v>249786</c:v>
                </c:pt>
                <c:pt idx="4">
                  <c:v>178704</c:v>
                </c:pt>
              </c:numCache>
            </c:numRef>
          </c:val>
          <c:smooth val="0"/>
          <c:extLst>
            <c:ext xmlns:c16="http://schemas.microsoft.com/office/drawing/2014/chart" uri="{C3380CC4-5D6E-409C-BE32-E72D297353CC}">
              <c16:uniqueId val="{00000001-A3BC-4CBA-9FBD-7669D6580D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4.43</c:v>
                </c:pt>
                <c:pt idx="1">
                  <c:v>3.48</c:v>
                </c:pt>
                <c:pt idx="2">
                  <c:v>2.27</c:v>
                </c:pt>
                <c:pt idx="3">
                  <c:v>3.33</c:v>
                </c:pt>
                <c:pt idx="4">
                  <c:v>2.2599999999999998</c:v>
                </c:pt>
              </c:numCache>
            </c:numRef>
          </c:val>
          <c:extLst>
            <c:ext xmlns:c16="http://schemas.microsoft.com/office/drawing/2014/chart" uri="{C3380CC4-5D6E-409C-BE32-E72D297353CC}">
              <c16:uniqueId val="{00000000-E5D1-4A47-A483-CCE40B24C8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31.32</c:v>
                </c:pt>
                <c:pt idx="1">
                  <c:v>30.42</c:v>
                </c:pt>
                <c:pt idx="2">
                  <c:v>30.87</c:v>
                </c:pt>
                <c:pt idx="3">
                  <c:v>25.8</c:v>
                </c:pt>
                <c:pt idx="4">
                  <c:v>25.01</c:v>
                </c:pt>
              </c:numCache>
            </c:numRef>
          </c:val>
          <c:extLst>
            <c:ext xmlns:c16="http://schemas.microsoft.com/office/drawing/2014/chart" uri="{C3380CC4-5D6E-409C-BE32-E72D297353CC}">
              <c16:uniqueId val="{00000001-E5D1-4A47-A483-CCE40B24C8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6.25</c:v>
                </c:pt>
                <c:pt idx="1">
                  <c:v>0.26</c:v>
                </c:pt>
                <c:pt idx="2">
                  <c:v>-0.01</c:v>
                </c:pt>
                <c:pt idx="3">
                  <c:v>-1.35</c:v>
                </c:pt>
                <c:pt idx="4">
                  <c:v>0.63</c:v>
                </c:pt>
              </c:numCache>
            </c:numRef>
          </c:val>
          <c:smooth val="0"/>
          <c:extLst>
            <c:ext xmlns:c16="http://schemas.microsoft.com/office/drawing/2014/chart" uri="{C3380CC4-5D6E-409C-BE32-E72D297353CC}">
              <c16:uniqueId val="{00000002-E5D1-4A47-A483-CCE40B24C8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DDB-4B2C-9DEF-12911AC27C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DB-4B2C-9DEF-12911AC27CB5}"/>
            </c:ext>
          </c:extLst>
        </c:ser>
        <c:ser>
          <c:idx val="2"/>
          <c:order val="2"/>
          <c:tx>
            <c:strRef>
              <c:f>データシート!$A$29</c:f>
              <c:strCache>
                <c:ptCount val="1"/>
                <c:pt idx="0">
                  <c:v>只見町簡易水道特別会計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7DDB-4B2C-9DEF-12911AC27CB5}"/>
            </c:ext>
          </c:extLst>
        </c:ser>
        <c:ser>
          <c:idx val="3"/>
          <c:order val="3"/>
          <c:tx>
            <c:strRef>
              <c:f>データシート!$A$30</c:f>
              <c:strCache>
                <c:ptCount val="1"/>
                <c:pt idx="0">
                  <c:v>只見町国民健康保険事業特別会計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0.42</c:v>
                </c:pt>
                <c:pt idx="2">
                  <c:v>#N/A</c:v>
                </c:pt>
                <c:pt idx="3">
                  <c:v>0.03</c:v>
                </c:pt>
                <c:pt idx="4">
                  <c:v>#N/A</c:v>
                </c:pt>
                <c:pt idx="5">
                  <c:v>0.03</c:v>
                </c:pt>
                <c:pt idx="6">
                  <c:v>#N/A</c:v>
                </c:pt>
                <c:pt idx="7">
                  <c:v>0.01</c:v>
                </c:pt>
                <c:pt idx="8">
                  <c:v>#N/A</c:v>
                </c:pt>
                <c:pt idx="9">
                  <c:v>0</c:v>
                </c:pt>
              </c:numCache>
            </c:numRef>
          </c:val>
          <c:extLst>
            <c:ext xmlns:c16="http://schemas.microsoft.com/office/drawing/2014/chart" uri="{C3380CC4-5D6E-409C-BE32-E72D297353CC}">
              <c16:uniqueId val="{00000003-7DDB-4B2C-9DEF-12911AC27CB5}"/>
            </c:ext>
          </c:extLst>
        </c:ser>
        <c:ser>
          <c:idx val="4"/>
          <c:order val="4"/>
          <c:tx>
            <c:strRef>
              <c:f>データシート!$A$31</c:f>
              <c:strCache>
                <c:ptCount val="1"/>
                <c:pt idx="0">
                  <c:v>只見町介護老人保健施設特別会計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DDB-4B2C-9DEF-12911AC27CB5}"/>
            </c:ext>
          </c:extLst>
        </c:ser>
        <c:ser>
          <c:idx val="5"/>
          <c:order val="5"/>
          <c:tx>
            <c:strRef>
              <c:f>データシート!$A$32</c:f>
              <c:strCache>
                <c:ptCount val="1"/>
                <c:pt idx="0">
                  <c:v>只見町後期高齢者医療特別会計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DDB-4B2C-9DEF-12911AC27CB5}"/>
            </c:ext>
          </c:extLst>
        </c:ser>
        <c:ser>
          <c:idx val="6"/>
          <c:order val="6"/>
          <c:tx>
            <c:strRef>
              <c:f>データシート!$A$33</c:f>
              <c:strCache>
                <c:ptCount val="1"/>
                <c:pt idx="0">
                  <c:v>只見町集落排水事業特別会計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6-7DDB-4B2C-9DEF-12911AC27CB5}"/>
            </c:ext>
          </c:extLst>
        </c:ser>
        <c:ser>
          <c:idx val="7"/>
          <c:order val="7"/>
          <c:tx>
            <c:strRef>
              <c:f>データシート!$A$34</c:f>
              <c:strCache>
                <c:ptCount val="1"/>
                <c:pt idx="0">
                  <c:v>只見町国民健康保険施設特別会計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0.01</c:v>
                </c:pt>
                <c:pt idx="4">
                  <c:v>#N/A</c:v>
                </c:pt>
                <c:pt idx="5">
                  <c:v>0.06</c:v>
                </c:pt>
                <c:pt idx="6">
                  <c:v>#N/A</c:v>
                </c:pt>
                <c:pt idx="7">
                  <c:v>0</c:v>
                </c:pt>
                <c:pt idx="8">
                  <c:v>#N/A</c:v>
                </c:pt>
                <c:pt idx="9">
                  <c:v>0.01</c:v>
                </c:pt>
              </c:numCache>
            </c:numRef>
          </c:val>
          <c:extLst>
            <c:ext xmlns:c16="http://schemas.microsoft.com/office/drawing/2014/chart" uri="{C3380CC4-5D6E-409C-BE32-E72D297353CC}">
              <c16:uniqueId val="{00000007-7DDB-4B2C-9DEF-12911AC27CB5}"/>
            </c:ext>
          </c:extLst>
        </c:ser>
        <c:ser>
          <c:idx val="8"/>
          <c:order val="8"/>
          <c:tx>
            <c:strRef>
              <c:f>データシート!$A$35</c:f>
              <c:strCache>
                <c:ptCount val="1"/>
                <c:pt idx="0">
                  <c:v>只見町介護保険事業特別会計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0.31</c:v>
                </c:pt>
                <c:pt idx="2">
                  <c:v>#N/A</c:v>
                </c:pt>
                <c:pt idx="3">
                  <c:v>0.11</c:v>
                </c:pt>
                <c:pt idx="4">
                  <c:v>#N/A</c:v>
                </c:pt>
                <c:pt idx="5">
                  <c:v>0.13</c:v>
                </c:pt>
                <c:pt idx="6">
                  <c:v>#N/A</c:v>
                </c:pt>
                <c:pt idx="7">
                  <c:v>0.04</c:v>
                </c:pt>
                <c:pt idx="8">
                  <c:v>#N/A</c:v>
                </c:pt>
                <c:pt idx="9">
                  <c:v>0.28999999999999998</c:v>
                </c:pt>
              </c:numCache>
            </c:numRef>
          </c:val>
          <c:extLst>
            <c:ext xmlns:c16="http://schemas.microsoft.com/office/drawing/2014/chart" uri="{C3380CC4-5D6E-409C-BE32-E72D297353CC}">
              <c16:uniqueId val="{00000008-7DDB-4B2C-9DEF-12911AC27C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4.43</c:v>
                </c:pt>
                <c:pt idx="2">
                  <c:v>#N/A</c:v>
                </c:pt>
                <c:pt idx="3">
                  <c:v>3.48</c:v>
                </c:pt>
                <c:pt idx="4">
                  <c:v>#N/A</c:v>
                </c:pt>
                <c:pt idx="5">
                  <c:v>2.27</c:v>
                </c:pt>
                <c:pt idx="6">
                  <c:v>#N/A</c:v>
                </c:pt>
                <c:pt idx="7">
                  <c:v>3.33</c:v>
                </c:pt>
                <c:pt idx="8">
                  <c:v>#N/A</c:v>
                </c:pt>
                <c:pt idx="9">
                  <c:v>2.0099999999999998</c:v>
                </c:pt>
              </c:numCache>
            </c:numRef>
          </c:val>
          <c:extLst>
            <c:ext xmlns:c16="http://schemas.microsoft.com/office/drawing/2014/chart" uri="{C3380CC4-5D6E-409C-BE32-E72D297353CC}">
              <c16:uniqueId val="{00000009-7DDB-4B2C-9DEF-12911AC27C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574</c:v>
                </c:pt>
                <c:pt idx="5">
                  <c:v>606</c:v>
                </c:pt>
                <c:pt idx="8">
                  <c:v>560</c:v>
                </c:pt>
                <c:pt idx="11">
                  <c:v>579</c:v>
                </c:pt>
                <c:pt idx="14">
                  <c:v>624</c:v>
                </c:pt>
              </c:numCache>
            </c:numRef>
          </c:val>
          <c:extLst>
            <c:ext xmlns:c16="http://schemas.microsoft.com/office/drawing/2014/chart" uri="{C3380CC4-5D6E-409C-BE32-E72D297353CC}">
              <c16:uniqueId val="{00000000-DB96-4D2B-93F2-6F1E886069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96-4D2B-93F2-6F1E886069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2-DB96-4D2B-93F2-6F1E886069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96-4D2B-93F2-6F1E886069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213</c:v>
                </c:pt>
                <c:pt idx="3">
                  <c:v>217</c:v>
                </c:pt>
                <c:pt idx="6">
                  <c:v>159</c:v>
                </c:pt>
                <c:pt idx="9">
                  <c:v>163</c:v>
                </c:pt>
                <c:pt idx="12">
                  <c:v>163</c:v>
                </c:pt>
              </c:numCache>
            </c:numRef>
          </c:val>
          <c:extLst>
            <c:ext xmlns:c16="http://schemas.microsoft.com/office/drawing/2014/chart" uri="{C3380CC4-5D6E-409C-BE32-E72D297353CC}">
              <c16:uniqueId val="{00000004-DB96-4D2B-93F2-6F1E886069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96-4D2B-93F2-6F1E886069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96-4D2B-93F2-6F1E886069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460</c:v>
                </c:pt>
                <c:pt idx="3">
                  <c:v>457</c:v>
                </c:pt>
                <c:pt idx="6">
                  <c:v>486</c:v>
                </c:pt>
                <c:pt idx="9">
                  <c:v>520</c:v>
                </c:pt>
                <c:pt idx="12">
                  <c:v>542</c:v>
                </c:pt>
              </c:numCache>
            </c:numRef>
          </c:val>
          <c:extLst>
            <c:ext xmlns:c16="http://schemas.microsoft.com/office/drawing/2014/chart" uri="{C3380CC4-5D6E-409C-BE32-E72D297353CC}">
              <c16:uniqueId val="{00000007-DB96-4D2B-93F2-6F1E886069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101</c:v>
                </c:pt>
                <c:pt idx="2">
                  <c:v>#N/A</c:v>
                </c:pt>
                <c:pt idx="3">
                  <c:v>#N/A</c:v>
                </c:pt>
                <c:pt idx="4">
                  <c:v>70</c:v>
                </c:pt>
                <c:pt idx="5">
                  <c:v>#N/A</c:v>
                </c:pt>
                <c:pt idx="6">
                  <c:v>#N/A</c:v>
                </c:pt>
                <c:pt idx="7">
                  <c:v>86</c:v>
                </c:pt>
                <c:pt idx="8">
                  <c:v>#N/A</c:v>
                </c:pt>
                <c:pt idx="9">
                  <c:v>#N/A</c:v>
                </c:pt>
                <c:pt idx="10">
                  <c:v>105</c:v>
                </c:pt>
                <c:pt idx="11">
                  <c:v>#N/A</c:v>
                </c:pt>
                <c:pt idx="12">
                  <c:v>#N/A</c:v>
                </c:pt>
                <c:pt idx="13">
                  <c:v>82</c:v>
                </c:pt>
                <c:pt idx="14">
                  <c:v>#N/A</c:v>
                </c:pt>
              </c:numCache>
            </c:numRef>
          </c:val>
          <c:smooth val="0"/>
          <c:extLst>
            <c:ext xmlns:c16="http://schemas.microsoft.com/office/drawing/2014/chart" uri="{C3380CC4-5D6E-409C-BE32-E72D297353CC}">
              <c16:uniqueId val="{00000008-DB96-4D2B-93F2-6F1E886069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6122</c:v>
                </c:pt>
                <c:pt idx="5">
                  <c:v>6568</c:v>
                </c:pt>
                <c:pt idx="8">
                  <c:v>6792</c:v>
                </c:pt>
                <c:pt idx="11">
                  <c:v>7049</c:v>
                </c:pt>
                <c:pt idx="14">
                  <c:v>6904</c:v>
                </c:pt>
              </c:numCache>
            </c:numRef>
          </c:val>
          <c:extLst>
            <c:ext xmlns:c16="http://schemas.microsoft.com/office/drawing/2014/chart" uri="{C3380CC4-5D6E-409C-BE32-E72D297353CC}">
              <c16:uniqueId val="{00000000-5D8C-4814-BDB7-5F3CA00357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76</c:v>
                </c:pt>
                <c:pt idx="5">
                  <c:v>73</c:v>
                </c:pt>
                <c:pt idx="8">
                  <c:v>68</c:v>
                </c:pt>
                <c:pt idx="11">
                  <c:v>63</c:v>
                </c:pt>
                <c:pt idx="14">
                  <c:v>57</c:v>
                </c:pt>
              </c:numCache>
            </c:numRef>
          </c:val>
          <c:extLst>
            <c:ext xmlns:c16="http://schemas.microsoft.com/office/drawing/2014/chart" uri="{C3380CC4-5D6E-409C-BE32-E72D297353CC}">
              <c16:uniqueId val="{00000001-5D8C-4814-BDB7-5F3CA00357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5261</c:v>
                </c:pt>
                <c:pt idx="5">
                  <c:v>5176</c:v>
                </c:pt>
                <c:pt idx="8">
                  <c:v>5617</c:v>
                </c:pt>
                <c:pt idx="11">
                  <c:v>5890</c:v>
                </c:pt>
                <c:pt idx="14">
                  <c:v>6791</c:v>
                </c:pt>
              </c:numCache>
            </c:numRef>
          </c:val>
          <c:extLst>
            <c:ext xmlns:c16="http://schemas.microsoft.com/office/drawing/2014/chart" uri="{C3380CC4-5D6E-409C-BE32-E72D297353CC}">
              <c16:uniqueId val="{00000002-5D8C-4814-BDB7-5F3CA00357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8C-4814-BDB7-5F3CA00357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8C-4814-BDB7-5F3CA00357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8C-4814-BDB7-5F3CA00357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505</c:v>
                </c:pt>
                <c:pt idx="3">
                  <c:v>381</c:v>
                </c:pt>
                <c:pt idx="6">
                  <c:v>407</c:v>
                </c:pt>
                <c:pt idx="9">
                  <c:v>403</c:v>
                </c:pt>
                <c:pt idx="12">
                  <c:v>369</c:v>
                </c:pt>
              </c:numCache>
            </c:numRef>
          </c:val>
          <c:extLst>
            <c:ext xmlns:c16="http://schemas.microsoft.com/office/drawing/2014/chart" uri="{C3380CC4-5D6E-409C-BE32-E72D297353CC}">
              <c16:uniqueId val="{00000006-5D8C-4814-BDB7-5F3CA00357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D8C-4814-BDB7-5F3CA00357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1994</c:v>
                </c:pt>
                <c:pt idx="3">
                  <c:v>1876</c:v>
                </c:pt>
                <c:pt idx="6">
                  <c:v>1836</c:v>
                </c:pt>
                <c:pt idx="9">
                  <c:v>1784</c:v>
                </c:pt>
                <c:pt idx="12">
                  <c:v>1695</c:v>
                </c:pt>
              </c:numCache>
            </c:numRef>
          </c:val>
          <c:extLst>
            <c:ext xmlns:c16="http://schemas.microsoft.com/office/drawing/2014/chart" uri="{C3380CC4-5D6E-409C-BE32-E72D297353CC}">
              <c16:uniqueId val="{00000008-5D8C-4814-BDB7-5F3CA00357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25</c:v>
                </c:pt>
                <c:pt idx="12">
                  <c:v>19</c:v>
                </c:pt>
              </c:numCache>
            </c:numRef>
          </c:val>
          <c:extLst>
            <c:ext xmlns:c16="http://schemas.microsoft.com/office/drawing/2014/chart" uri="{C3380CC4-5D6E-409C-BE32-E72D297353CC}">
              <c16:uniqueId val="{00000009-5D8C-4814-BDB7-5F3CA00357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4839</c:v>
                </c:pt>
                <c:pt idx="3">
                  <c:v>5336</c:v>
                </c:pt>
                <c:pt idx="6">
                  <c:v>6030</c:v>
                </c:pt>
                <c:pt idx="9">
                  <c:v>6398</c:v>
                </c:pt>
                <c:pt idx="12">
                  <c:v>6431</c:v>
                </c:pt>
              </c:numCache>
            </c:numRef>
          </c:val>
          <c:extLst>
            <c:ext xmlns:c16="http://schemas.microsoft.com/office/drawing/2014/chart" uri="{C3380CC4-5D6E-409C-BE32-E72D297353CC}">
              <c16:uniqueId val="{0000000A-5D8C-4814-BDB7-5F3CA00357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8C-4814-BDB7-5F3CA00357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1037</c:v>
                </c:pt>
                <c:pt idx="1">
                  <c:v>907</c:v>
                </c:pt>
                <c:pt idx="2">
                  <c:v>967</c:v>
                </c:pt>
              </c:numCache>
            </c:numRef>
          </c:val>
          <c:extLst>
            <c:ext xmlns:c16="http://schemas.microsoft.com/office/drawing/2014/chart" uri="{C3380CC4-5D6E-409C-BE32-E72D297353CC}">
              <c16:uniqueId val="{00000000-2915-43DD-B7F3-981E52C8AD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702</c:v>
                </c:pt>
                <c:pt idx="1">
                  <c:v>752</c:v>
                </c:pt>
                <c:pt idx="2">
                  <c:v>752</c:v>
                </c:pt>
              </c:numCache>
            </c:numRef>
          </c:val>
          <c:extLst>
            <c:ext xmlns:c16="http://schemas.microsoft.com/office/drawing/2014/chart" uri="{C3380CC4-5D6E-409C-BE32-E72D297353CC}">
              <c16:uniqueId val="{00000001-2915-43DD-B7F3-981E52C8AD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3474</c:v>
                </c:pt>
                <c:pt idx="1">
                  <c:v>3820</c:v>
                </c:pt>
                <c:pt idx="2">
                  <c:v>4647</c:v>
                </c:pt>
              </c:numCache>
            </c:numRef>
          </c:val>
          <c:extLst>
            <c:ext xmlns:c16="http://schemas.microsoft.com/office/drawing/2014/chart" uri="{C3380CC4-5D6E-409C-BE32-E72D297353CC}">
              <c16:uniqueId val="{00000002-2915-43DD-B7F3-981E52C8AD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{F1A5CF16-EC5C-40DA-A468-50DEE4B35D93}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983-495F-A1FF-119F0D5F2F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{D1CEED68-1E0D-458F-8C58-86A39BBA07CB}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83-495F-A1FF-119F0D5F2F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{589DE650-4B95-4667-98FB-45BE1188093D}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83-495F-A1FF-119F0D5F2F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{D440BF16-9EAB-49DC-975D-6F027CEC7BD0}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83-495F-A1FF-119F0D5F2F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{A67B6092-DC4A-436D-AD6B-CC35DCFF577E}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83-495F-A1FF-119F0D5F2FF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{2387A645-1451-4C03-975D-3779FA46D559}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983-495F-A1FF-119F0D5F2FF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{9C7D641B-20EE-4164-9989-DC13621E9B6E}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983-495F-A1FF-119F0D5F2FF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{6668C3C2-6FA4-4C44-A895-A80EE20B094E}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983-495F-A1FF-119F0D5F2FF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{A131F4F9-8A26-4697-B483-5E8F61EC9A6C}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983-495F-A1FF-119F0D5F2F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83.1</c:v>
                </c:pt>
                <c:pt idx="8">
                  <c:v>83.1</c:v>
                </c:pt>
                <c:pt idx="16">
                  <c:v>83.2</c:v>
                </c:pt>
                <c:pt idx="24">
                  <c:v>83.5</c:v>
                </c:pt>
                <c:pt idx="32">
                  <c:v>84.1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83-495F-A1FF-119F0D5F2F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{6C996747-12E3-4DCC-8ABC-FA5FE757A147}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983-495F-A1FF-119F0D5F2F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{6E12C185-666A-4603-9AEE-35637404B8D2}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83-495F-A1FF-119F0D5F2F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{9DAB5EE0-6CB7-4DE6-B6B1-BA6F7538690F}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83-495F-A1FF-119F0D5F2F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{AB385AE3-B6F7-421A-9F83-913C07D41EF0}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83-495F-A1FF-119F0D5F2F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{E6F7892D-7100-4444-9C25-5AE44BD0CAF1}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83-495F-A1FF-119F0D5F2FF2}"/>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{284517A7-BD33-477B-84FF-F7C24E57097E}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983-495F-A1FF-119F0D5F2FF2}"/>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{F696F4D1-3F99-4770-AE9B-E21849C76AE7}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983-495F-A1FF-119F0D5F2FF2}"/>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{C9A3E2C2-90C4-487F-B7C3-61B2AA86EC67}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983-495F-A1FF-119F0D5F2FF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{FFA06BAD-15A3-4370-8028-7D233A09949C}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983-495F-A1FF-119F0D5F2F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983-495F-A1FF-119F0D5F2FF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{295D15AC-24F5-4D70-AA4A-B906B419FDB7}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53F-4974-B3B6-2747B8DE87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{C866AFC2-4048-4D0C-A888-D1DFFC9779FB}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3F-4974-B3B6-2747B8DE87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{C5A02D31-9D59-4849-8CE8-6E4B5EC46370}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3F-4974-B3B6-2747B8DE87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{FF2F3051-C9E0-46A8-BF72-9D3A28BF56A0}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3F-4974-B3B6-2747B8DE87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{CD1434C0-3444-4C8B-94EF-7EE19BC17F37}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3F-4974-B3B6-2747B8DE87B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{37546D7A-4C24-4896-A58F-09385A6E9350}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53F-4974-B3B6-2747B8DE87B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{7BFF9402-5BEA-4291-964F-CD08CF589553}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53F-4974-B3B6-2747B8DE87B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{BD64299E-720D-4792-BF3E-A9C9DB5D0E1B}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53F-4974-B3B6-2747B8DE87B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{EFED8F20-EEEE-4D2D-A96A-D19DC7A67D79}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53F-4974-B3B6-2747B8DE87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3.2</c:v>
                </c:pt>
                <c:pt idx="16">
                  <c:v>3</c:v>
                </c:pt>
                <c:pt idx="24">
                  <c:v>3</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53F-4974-B3B6-2747B8DE87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{0841C583-ADC0-4254-934F-69E7D5ACA30A}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53F-4974-B3B6-2747B8DE87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{4C214347-F530-4D94-B70D-0730450FAB87}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3F-4974-B3B6-2747B8DE87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{F961F5D8-3E18-49CD-9EB9-BDB0988626C3}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3F-4974-B3B6-2747B8DE87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{DA50AD70-4BC8-48A1-88AC-B58514F85687}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3F-4974-B3B6-2747B8DE87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{615130F0-F9CB-47FF-A700-CD6182762500}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3F-4974-B3B6-2747B8DE87B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{EFDB7449-9394-4312-B8A1-2811858951C4}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53F-4974-B3B6-2747B8DE87BC}"/>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{1F300274-5589-4882-9E99-C39386EC86BA}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53F-4974-B3B6-2747B8DE87BC}"/>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{4E60C135-3FFB-4BD0-A72C-4140514CDD79}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53F-4974-B3B6-2747B8DE87B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{F5D67F19-8751-4489-B0CC-C6CB0A1B6A16}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53F-4974-B3B6-2747B8DE87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53F-4974-B3B6-2747B8DE87BC}"/>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6F0DD6F-5235-48D3-9F72-F75CACD81CF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EEC3A34-B36A-40DF-A204-6247467E9AD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近年は大規模施設の整備が続いたことによる投資的事業の増加により元利償還金が増加しており、数年後にピークを迎える状況である。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今後とも、緊急度・住民ニーズを的確に把握した事業の選択を行い、起債に依存しない財政運営に努める。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の新築や、道路・橋梁、公共施設の長寿命化など大規模な事業実施により、一般会計に係る地方債の現在高は増加している。辺地対策事業債、過疎対策事業債などの優良債の活用を図り負担の抑制に努めるとともに、起債に依存しない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また、将来の観光施設等公共施設の整備のため、特定目的金への積立てを行ったことにより、充当可能基金が増額となった。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福島県只見町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観光施設等公共施設の整備の資金とするため、南会津地方ふるさと市町村圏基金出資金返還額４億１千５百万円を地域振興基金へ、４億円を観光施設等整備基金へ積立て、決算剰余金６千万円を財政調整基金、ふるさと納税額２千３百万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自然首都・只見応援基金へ</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積立てたことにより、前年度より８億８千７百万円増となった。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固定資産税をはじめ、町税収入の減少が懸念される中で、安定した財源の確保に向けた取り組みや、費用対効果を勘案した予算編成や、効率的な予算執行に努めていかなければならないが、災害等の不測の事態や大規模事業など、今後の財政需要の増大にも適切に対応できるよう、それぞれの基金の趣旨、設置目的に従い適正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・公共施設等再生整備基金：公共施設等の更新、改修その他の再生整備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・地域振興基金：地域福祉活動の促進と快適な生活環境施設等の整備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・観光施設等整備基金：観光施設の整備促進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・教育施設等整備基金：教育施設等の整備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・地域産業振興等企業誘致基金：安定雇用を実現する産業の開発振興、企業誘致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・公共施設等再生整備基金：将来の公共施設の更新、改修等に備え、３億５千万円を積立てたことにより増加となった。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・地域振興基金：南会津地方ふるさと市町村圏基金出資金返還額４億１千５百万円積立て、ふるさと納税推進事業分として１千１百万円取崩しを行い、全体で４億４百万円の増となった。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・観光施設等整備基金：将来の観光施設の整備に備え、４億円の積立てを行ったことにより増となった。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災害等の不測の事態や大規模事業など、今後の財政需要の増大にも適切に対応できるよう、それぞれの基金の趣旨、設置目的に従い適正な管理を行う。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令和２年度末の基金残高は９億７百万円となっており、令和３年度の基金取り崩しはなく、決算剰余金６千万円の積立てを行ったことにより増額となった。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大規模災害への対応、税収、地方交付税の急激な減収などにも対応できるよう、引き続き標準財政規模の１０％以上の残高を確保しつつ有効に活用していく。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令和２年度末の基金残高は７億５千２百万円となっており、令和３年度の取り崩しはなく、利息の積立て行ったため微増となった。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毎年の償還額が令和５年度には７億円を超える見込みのため、高金利の地方債の繰上償還を積極的に実施できよう、それに備えた積立てを行う。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B052164-D01C-4F61-A8FF-C68D98FC49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9B2D05B-DCD6-4AA8-9810-14C62A09F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EA7FC47-7941-4B6B-9FAB-132C38F067B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A2C94B2-0CAF-4B15-9123-F0C9EADEF4D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0E07F6F-F9A0-4ECB-9C23-D662FDC6EB6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D1C51D3-420C-4313-9D87-C2FB835A039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6E065E1-7418-4714-A689-299FD065EBC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19EDBF3-5D2D-4F2B-8226-E174E84B942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2839563-9911-4559-BA4B-8BD4FBD0CC7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769440E-A496-41F1-A312-AD1F3D8EC9F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D3B21EC-1AD4-47D6-BBD6-A97F4BFCB29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A2B9492-A906-47F1-A54E-EC3F89B9526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CD52C28-020C-4A15-A6C3-89E258F8AEE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A45ED30-4ECF-4DDA-90CF-CCA19D86272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E773849-A786-4379-B3D3-E950F4DA479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5DC7510-EB6E-4967-991A-59494E7DD27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CC9F074-090B-4AC6-B8EC-118F3DF9EF0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ED375D6-41B3-4F44-AD7C-66EB22A25A6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56F00CE-42F9-45AE-B8DA-F9D0E81E4EF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53E74FA-D6C6-4083-A478-D9143E2D31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0D910B6-4527-4910-9D3D-E9D912B3702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F5D6B6E-C102-4C2A-AFBF-008FA586AF8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
4,021
747.56
6,194,756
6,071,750
87,526
3,864,373
6,431,003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B2ABE80-C839-44CC-B1A6-C78E2786ED6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770A22-A1FC-4B61-A86F-F8AADD2A9FB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66CA272-50E3-4753-9096-8ABB87C500D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4DB3C2A-BF6B-4F4C-B739-8ACBE7AE188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8DFBC0F-78E6-4BE1-B23C-C02F15C47C8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B05F354-4C4F-48EF-9EA8-A341DD5E696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85B0E3E-5A85-4317-9CD9-0260F06D35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FE6907A-065B-4901-8D8C-0CA0F5C911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914F1E8-67C8-4183-9F38-3C245A7EEE0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548682D-0A1A-4B8A-9D2A-6C74CCC4604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E69ED41-CE12-4245-95CC-123320FBC2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FFEC483-A792-45EB-9C53-6E3BA841864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B60A2E6-24EB-4988-BFC8-1C98277D75E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EB1B98F-26A4-4437-906F-D291CDB3B99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B849527-8E6F-499B-A3F1-40DEFC60423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CDE7C95-7465-4639-BB11-94139ACF09C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AF751F4-1B9E-43E9-BAA4-1DA8C0ECACC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3B73DF5-D9BE-4E70-8C15-8B554BBF5EB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A2A735E-CCC4-45FA-8355-74E53B505D2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ED474C2-18C7-44C7-B3FF-5507577517C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168212A-C6F0-4F06-B17D-24F0FCA15D8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A205475-572D-423A-971A-7EB25B12257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2FA586F-AC70-431A-8DB2-82B3AE0702D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E3A38DD-2B9F-4BDD-A943-AE64D1A8DCD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23A8359-412E-434D-95C3-BCB374D2FA9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73D7F7C-8077-40C9-BEA7-5AE9BB2421C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4BFD922-701A-4E9B-B035-B48341777AB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D12BAA1-6990-42F5-BE8B-4A5C98ECC1F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A59F0D1-44C5-42AE-A44A-4AF0D2E765C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0C97E17-C30B-4FAB-945D-57D4242D830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A9D0592-44E0-483F-9F95-4B4BFF48A61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DEF5D5F-EC13-4F4B-8A33-5667A628C9D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8035EC5-B32C-46D6-BC55-5B676A6E1F0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B377493-CBBC-4995-9328-C784CE84E13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38D4D99-6359-46E6-9CED-3EA25B04EDF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有形固定資産減価償却率は、類似団体平均を上回っている状況であり、昭和の時代に整備された資産が多く老朽化が進んでいる。資産別では事業用資産が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、インフラ資産が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公共施設等総合管理計画に基づく個別施設計画により、老朽化した施設について、集約化、複合化、点検・診断や計画的な保全による長寿命化を進めていくなど、公共施設等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6082C5B-9C18-481B-BDA6-6258023C421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34FB4B7-D95C-4450-B24D-1E962D2DEB2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7CC07293-FD96-4EB0-9745-6E505625261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5E5FA904-5795-4ABC-AF3A-6762D4AFC30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EECF72F-1B74-4097-8F3E-AB2DC3DA53A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4E7064-DD37-424F-827B-A42E6DBF5FD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8E5036D-D712-42D3-B5C8-C6E55B55B02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C9610D2-38C8-46E5-8C1B-4A59B68D2B8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140634FB-E9E8-46A1-B38B-0A37EAC4325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CA59EA3B-FC09-45DB-8BFC-7604881E928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585B327-FD8D-4101-8386-2EABFD27EEB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14CCE7E3-EEE1-47C0-A3C3-B45E486093C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6DCDFFE-B8A7-4939-A56E-5075AE98755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F625735F-843B-41C2-83AD-9227377C724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F920EE75-6173-45E1-9295-B5521AE8305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8197A0A8-2D86-46A3-A3C9-A7B08FAB3D1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9CCCADD9-D2C7-411B-A08A-EC434AE98AF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28A7529-C6A8-42C5-8188-6C9A53A2E97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341650FE-EA6F-4742-91BA-15D14C7A0080}"/>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6F97928F-7772-45BC-A1B8-BDB2E929D004}"/>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F7EAA3CF-5252-401C-810F-C54FB1FF9FED}"/>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727CA4CD-9731-48B7-AC58-5D2DF4677C95}"/>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1AFA0E07-1CF6-4DB7-8DCD-BCC5522816B6}"/>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8C3F5424-2E8F-478F-AF3A-EBADDDDF3D90}"/>
            </a:ext>
          </a:extLst>
        </xdr:cNvPr>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F354DF65-9402-4A40-AF94-8826C796FC42}"/>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7D3214F7-C850-4CD9-8FBE-0A77D8C63B4D}"/>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5185BB7E-B5CE-4AF7-B5C0-B4BBCDBA9F75}"/>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B7EBCC72-D77C-4A09-B530-D97B594823BD}"/>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6794A2A0-134C-4275-97AA-75B908EED6F7}"/>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B0327F1-2689-4943-AE16-095DACCBF5A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9ED6313-BCBA-4808-9352-B6E052952C8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BA4721B-A152-4EE4-BDB1-4F40831DC35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DC7520F-A0D5-4B50-BEE6-7EB5383E4D6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35A8F5F-5348-4DD7-BC3A-6C523B5C9B5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141424</xdr:rowOff>
    </xdr:from>
    <xdr:to>
      <xdr:col>23</xdr:col>
      <xdr:colOff>136525</xdr:colOff>
      <xdr:row>34</xdr:row>
      <xdr:rowOff>71574</xdr:rowOff>
    </xdr:to>
    <xdr:sp macro="" textlink="">
      <xdr:nvSpPr>
        <xdr:cNvPr id="93" name="楕円 92">
          <a:extLst>
            <a:ext uri="{FF2B5EF4-FFF2-40B4-BE49-F238E27FC236}">
              <a16:creationId xmlns:a16="http://schemas.microsoft.com/office/drawing/2014/main" id="{7D98F52E-C407-4551-B7CC-B0D27740B8CD}"/>
            </a:ext>
          </a:extLst>
        </xdr:cNvPr>
        <xdr:cNvSpPr/>
      </xdr:nvSpPr>
      <xdr:spPr>
        <a:xfrm>
          <a:off x="4711700" y="65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56351</xdr:rowOff>
    </xdr:from>
    <xdr:ext cx="405111" cy="259045"/>
    <xdr:sp macro="" textlink="">
      <xdr:nvSpPr>
        <xdr:cNvPr id="94" name="有形固定資産減価償却率該当値テキスト">
          <a:extLst>
            <a:ext uri="{FF2B5EF4-FFF2-40B4-BE49-F238E27FC236}">
              <a16:creationId xmlns:a16="http://schemas.microsoft.com/office/drawing/2014/main" id="{B599DBBB-753C-4B7C-86D8-FEA7A84E5337}"/>
            </a:ext>
          </a:extLst>
        </xdr:cNvPr>
        <xdr:cNvSpPr txBox="1"/>
      </xdr:nvSpPr>
      <xdr:spPr>
        <a:xfrm>
          <a:off x="4813300" y="6485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122918</xdr:rowOff>
    </xdr:from>
    <xdr:to>
      <xdr:col>19</xdr:col>
      <xdr:colOff>187325</xdr:colOff>
      <xdr:row>34</xdr:row>
      <xdr:rowOff>53068</xdr:rowOff>
    </xdr:to>
    <xdr:sp macro="" textlink="">
      <xdr:nvSpPr>
        <xdr:cNvPr id="95" name="楕円 94">
          <a:extLst>
            <a:ext uri="{FF2B5EF4-FFF2-40B4-BE49-F238E27FC236}">
              <a16:creationId xmlns:a16="http://schemas.microsoft.com/office/drawing/2014/main" id="{553E14DC-3226-4F8A-9EF9-0CE8480B274D}"/>
            </a:ext>
          </a:extLst>
        </xdr:cNvPr>
        <xdr:cNvSpPr/>
      </xdr:nvSpPr>
      <xdr:spPr>
        <a:xfrm>
          <a:off x="4000500" y="65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2268</xdr:rowOff>
    </xdr:from>
    <xdr:to>
      <xdr:col>23</xdr:col>
      <xdr:colOff>85725</xdr:colOff>
      <xdr:row>34</xdr:row>
      <xdr:rowOff>20774</xdr:rowOff>
    </xdr:to>
    <xdr:cxnSp macro="">
      <xdr:nvCxnSpPr>
        <xdr:cNvPr id="96" name="直線コネクタ 95">
          <a:extLst>
            <a:ext uri="{FF2B5EF4-FFF2-40B4-BE49-F238E27FC236}">
              <a16:creationId xmlns:a16="http://schemas.microsoft.com/office/drawing/2014/main" id="{44AD5FEB-B550-4634-BB27-69BE244691E9}"/>
            </a:ext>
          </a:extLst>
        </xdr:cNvPr>
        <xdr:cNvCxnSpPr/>
      </xdr:nvCxnSpPr>
      <xdr:spPr>
        <a:xfrm>
          <a:off x="4051300" y="6603093"/>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113665</xdr:rowOff>
    </xdr:from>
    <xdr:to>
      <xdr:col>15</xdr:col>
      <xdr:colOff>187325</xdr:colOff>
      <xdr:row>34</xdr:row>
      <xdr:rowOff>43815</xdr:rowOff>
    </xdr:to>
    <xdr:sp macro="" textlink="">
      <xdr:nvSpPr>
        <xdr:cNvPr id="97" name="楕円 96">
          <a:extLst>
            <a:ext uri="{FF2B5EF4-FFF2-40B4-BE49-F238E27FC236}">
              <a16:creationId xmlns:a16="http://schemas.microsoft.com/office/drawing/2014/main" id="{52F50118-0480-4340-A279-A7B1DE12E793}"/>
            </a:ext>
          </a:extLst>
        </xdr:cNvPr>
        <xdr:cNvSpPr/>
      </xdr:nvSpPr>
      <xdr:spPr>
        <a:xfrm>
          <a:off x="3238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164465</xdr:rowOff>
    </xdr:from>
    <xdr:to>
      <xdr:col>19</xdr:col>
      <xdr:colOff>136525</xdr:colOff>
      <xdr:row>34</xdr:row>
      <xdr:rowOff>2268</xdr:rowOff>
    </xdr:to>
    <xdr:cxnSp macro="">
      <xdr:nvCxnSpPr>
        <xdr:cNvPr id="98" name="直線コネクタ 97">
          <a:extLst>
            <a:ext uri="{FF2B5EF4-FFF2-40B4-BE49-F238E27FC236}">
              <a16:creationId xmlns:a16="http://schemas.microsoft.com/office/drawing/2014/main" id="{F08746E0-AE81-4207-9E5C-FA84AC84D6F6}"/>
            </a:ext>
          </a:extLst>
        </xdr:cNvPr>
        <xdr:cNvCxnSpPr/>
      </xdr:nvCxnSpPr>
      <xdr:spPr>
        <a:xfrm>
          <a:off x="3289300" y="659384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110581</xdr:rowOff>
    </xdr:from>
    <xdr:to>
      <xdr:col>11</xdr:col>
      <xdr:colOff>187325</xdr:colOff>
      <xdr:row>34</xdr:row>
      <xdr:rowOff>40731</xdr:rowOff>
    </xdr:to>
    <xdr:sp macro="" textlink="">
      <xdr:nvSpPr>
        <xdr:cNvPr id="99" name="楕円 98">
          <a:extLst>
            <a:ext uri="{FF2B5EF4-FFF2-40B4-BE49-F238E27FC236}">
              <a16:creationId xmlns:a16="http://schemas.microsoft.com/office/drawing/2014/main" id="{989E097E-9B50-4B32-9EAA-C206D28DA06C}"/>
            </a:ext>
          </a:extLst>
        </xdr:cNvPr>
        <xdr:cNvSpPr/>
      </xdr:nvSpPr>
      <xdr:spPr>
        <a:xfrm>
          <a:off x="2476500" y="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161381</xdr:rowOff>
    </xdr:from>
    <xdr:to>
      <xdr:col>15</xdr:col>
      <xdr:colOff>136525</xdr:colOff>
      <xdr:row>33</xdr:row>
      <xdr:rowOff>164465</xdr:rowOff>
    </xdr:to>
    <xdr:cxnSp macro="">
      <xdr:nvCxnSpPr>
        <xdr:cNvPr id="100" name="直線コネクタ 99">
          <a:extLst>
            <a:ext uri="{FF2B5EF4-FFF2-40B4-BE49-F238E27FC236}">
              <a16:creationId xmlns:a16="http://schemas.microsoft.com/office/drawing/2014/main" id="{187F86AC-6C0F-4FBB-BD2E-50B6EE54C131}"/>
            </a:ext>
          </a:extLst>
        </xdr:cNvPr>
        <xdr:cNvCxnSpPr/>
      </xdr:nvCxnSpPr>
      <xdr:spPr>
        <a:xfrm>
          <a:off x="2527300" y="659075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110581</xdr:rowOff>
    </xdr:from>
    <xdr:to>
      <xdr:col>7</xdr:col>
      <xdr:colOff>187325</xdr:colOff>
      <xdr:row>34</xdr:row>
      <xdr:rowOff>40731</xdr:rowOff>
    </xdr:to>
    <xdr:sp macro="" textlink="">
      <xdr:nvSpPr>
        <xdr:cNvPr id="101" name="楕円 100">
          <a:extLst>
            <a:ext uri="{FF2B5EF4-FFF2-40B4-BE49-F238E27FC236}">
              <a16:creationId xmlns:a16="http://schemas.microsoft.com/office/drawing/2014/main" id="{B2560129-E8B9-495B-83B5-3018DC0E074D}"/>
            </a:ext>
          </a:extLst>
        </xdr:cNvPr>
        <xdr:cNvSpPr/>
      </xdr:nvSpPr>
      <xdr:spPr>
        <a:xfrm>
          <a:off x="1714500" y="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161381</xdr:rowOff>
    </xdr:from>
    <xdr:to>
      <xdr:col>11</xdr:col>
      <xdr:colOff>136525</xdr:colOff>
      <xdr:row>33</xdr:row>
      <xdr:rowOff>161381</xdr:rowOff>
    </xdr:to>
    <xdr:cxnSp macro="">
      <xdr:nvCxnSpPr>
        <xdr:cNvPr id="102" name="直線コネクタ 101">
          <a:extLst>
            <a:ext uri="{FF2B5EF4-FFF2-40B4-BE49-F238E27FC236}">
              <a16:creationId xmlns:a16="http://schemas.microsoft.com/office/drawing/2014/main" id="{244D0E92-214F-4579-A2CB-67FA6FA9EC41}"/>
            </a:ext>
          </a:extLst>
        </xdr:cNvPr>
        <xdr:cNvCxnSpPr/>
      </xdr:nvCxnSpPr>
      <xdr:spPr>
        <a:xfrm>
          <a:off x="1765300" y="659075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a:extLst>
            <a:ext uri="{FF2B5EF4-FFF2-40B4-BE49-F238E27FC236}">
              <a16:creationId xmlns:a16="http://schemas.microsoft.com/office/drawing/2014/main" id="{70E4B816-9EC7-4A14-9588-D5D02F73890F}"/>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4" name="n_2aveValue有形固定資産減価償却率">
          <a:extLst>
            <a:ext uri="{FF2B5EF4-FFF2-40B4-BE49-F238E27FC236}">
              <a16:creationId xmlns:a16="http://schemas.microsoft.com/office/drawing/2014/main" id="{189CC346-FE47-4351-B745-285075B72808}"/>
            </a:ext>
          </a:extLst>
        </xdr:cNvPr>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5" name="n_3aveValue有形固定資産減価償却率">
          <a:extLst>
            <a:ext uri="{FF2B5EF4-FFF2-40B4-BE49-F238E27FC236}">
              <a16:creationId xmlns:a16="http://schemas.microsoft.com/office/drawing/2014/main" id="{B4AB5DA8-50C0-444D-800A-2835FC7A9E99}"/>
            </a:ext>
          </a:extLst>
        </xdr:cNvPr>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a:extLst>
            <a:ext uri="{FF2B5EF4-FFF2-40B4-BE49-F238E27FC236}">
              <a16:creationId xmlns:a16="http://schemas.microsoft.com/office/drawing/2014/main" id="{789A2D28-4953-4E73-A3B6-126FF22A094B}"/>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44195</xdr:rowOff>
    </xdr:from>
    <xdr:ext cx="405111" cy="259045"/>
    <xdr:sp macro="" textlink="">
      <xdr:nvSpPr>
        <xdr:cNvPr id="107" name="n_1mainValue有形固定資産減価償却率">
          <a:extLst>
            <a:ext uri="{FF2B5EF4-FFF2-40B4-BE49-F238E27FC236}">
              <a16:creationId xmlns:a16="http://schemas.microsoft.com/office/drawing/2014/main" id="{7C1481E5-46CF-47C6-8F17-3C401CF7A3D8}"/>
            </a:ext>
          </a:extLst>
        </xdr:cNvPr>
        <xdr:cNvSpPr txBox="1"/>
      </xdr:nvSpPr>
      <xdr:spPr>
        <a:xfrm>
          <a:off x="3836044" y="664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34942</xdr:rowOff>
    </xdr:from>
    <xdr:ext cx="405111" cy="259045"/>
    <xdr:sp macro="" textlink="">
      <xdr:nvSpPr>
        <xdr:cNvPr id="108" name="n_2mainValue有形固定資産減価償却率">
          <a:extLst>
            <a:ext uri="{FF2B5EF4-FFF2-40B4-BE49-F238E27FC236}">
              <a16:creationId xmlns:a16="http://schemas.microsoft.com/office/drawing/2014/main" id="{CC102114-A867-42B4-8152-601374E3906E}"/>
            </a:ext>
          </a:extLst>
        </xdr:cNvPr>
        <xdr:cNvSpPr txBox="1"/>
      </xdr:nvSpPr>
      <xdr:spPr>
        <a:xfrm>
          <a:off x="3086744"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31858</xdr:rowOff>
    </xdr:from>
    <xdr:ext cx="405111" cy="259045"/>
    <xdr:sp macro="" textlink="">
      <xdr:nvSpPr>
        <xdr:cNvPr id="109" name="n_3mainValue有形固定資産減価償却率">
          <a:extLst>
            <a:ext uri="{FF2B5EF4-FFF2-40B4-BE49-F238E27FC236}">
              <a16:creationId xmlns:a16="http://schemas.microsoft.com/office/drawing/2014/main" id="{1C5BA998-B7E3-4452-AE8C-1E5D43720030}"/>
            </a:ext>
          </a:extLst>
        </xdr:cNvPr>
        <xdr:cNvSpPr txBox="1"/>
      </xdr:nvSpPr>
      <xdr:spPr>
        <a:xfrm>
          <a:off x="2324744" y="663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31858</xdr:rowOff>
    </xdr:from>
    <xdr:ext cx="405111" cy="259045"/>
    <xdr:sp macro="" textlink="">
      <xdr:nvSpPr>
        <xdr:cNvPr id="110" name="n_4mainValue有形固定資産減価償却率">
          <a:extLst>
            <a:ext uri="{FF2B5EF4-FFF2-40B4-BE49-F238E27FC236}">
              <a16:creationId xmlns:a16="http://schemas.microsoft.com/office/drawing/2014/main" id="{27412BDC-103A-4FAA-835B-6A6B0718C492}"/>
            </a:ext>
          </a:extLst>
        </xdr:cNvPr>
        <xdr:cNvSpPr txBox="1"/>
      </xdr:nvSpPr>
      <xdr:spPr>
        <a:xfrm>
          <a:off x="1562744" y="663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85943A7A-2ACF-461A-9F3F-E50E4021827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D61A9A99-481E-43ED-ACF3-D731F8D3349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F2F3A227-2605-4DE3-80DF-784387F26FA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F0D6BD9-B4B8-4A5A-8242-27C498173D6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CFF47293-1D65-493A-B43B-856BC1137B1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F4E16E4-8259-42AF-BF05-ED4DB4AE6E8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3C34DC1F-7DB6-447E-8123-67A59A9EE5C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2EFF007-3212-40E4-93BF-3BF5FFCA4B9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0B47432-0A41-4EA3-86EA-208CA542ED5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EEDB715E-648A-48BD-AA41-8801C25726E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E10AF2EB-68C0-4BC5-8E84-DD978BCE425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B2471F21-25DD-495F-A3CD-6F7FA38A126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3398FD9-5C1F-43DB-B2FD-9FAC4EBC16A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債務償還比率は類似団体平均を下回っており、主な要因としては、地方債の任意繰上償還により、地方債残高の圧縮に努めており、今後も金利の高い地方債を中心に積極的な繰上償還に努める。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A23FA124-961E-4267-BC68-7F1228C5473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27094ADB-1850-442C-BD77-8D229D31B15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B1E7648D-173E-4483-A5D4-D11C7A4FB0AC}"/>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1DBE11E8-57D5-4124-887B-761F15C0B19A}"/>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3B857C94-2675-4DB1-B971-0B455E1F6131}"/>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ED70C4EF-21C7-4EA1-B5C8-2848A50D2241}"/>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5457101D-6390-42E3-A343-BA84A8DFCEEF}"/>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AA6978CC-49CB-4372-B0C5-983E42D59105}"/>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2B866FC7-4516-4141-9182-B26AC342FB96}"/>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CC75FB54-86A0-4CA2-9753-FE3E91958444}"/>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44F53B61-BE50-41B5-B031-7D8FA675E2E2}"/>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A4CB93D5-DB51-4F27-8090-3A5113F6BC3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C2B511E-E3D0-41B9-AC27-9F2C11DE41B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FBEEBB5A-7C6F-4D76-9253-EBD6CCA542C7}"/>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4FD5DFE8-A77A-4086-810F-600C80D3C82D}"/>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CE77EE85-377E-4BF4-9E25-0E4FC19F1E30}"/>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EFB8C82C-3C4E-4E27-AE2C-B2C99F9EC75E}"/>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97BC07F8-309C-4032-9F55-4FAE57E80C26}"/>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42" name="債務償還比率平均値テキスト">
          <a:extLst>
            <a:ext uri="{FF2B5EF4-FFF2-40B4-BE49-F238E27FC236}">
              <a16:creationId xmlns:a16="http://schemas.microsoft.com/office/drawing/2014/main" id="{A4AC096E-420C-46B9-9FD7-4449A0A8424F}"/>
            </a:ext>
          </a:extLst>
        </xdr:cNvPr>
        <xdr:cNvSpPr txBox="1"/>
      </xdr:nvSpPr>
      <xdr:spPr>
        <a:xfrm>
          <a:off x="14846300" y="555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005EA078-6D86-4C4F-B04F-845FF7E87717}"/>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a:extLst>
            <a:ext uri="{FF2B5EF4-FFF2-40B4-BE49-F238E27FC236}">
              <a16:creationId xmlns:a16="http://schemas.microsoft.com/office/drawing/2014/main" id="{6064D2A2-A123-48C8-87C8-83AC1717696B}"/>
            </a:ext>
          </a:extLst>
        </xdr:cNvPr>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a:extLst>
            <a:ext uri="{FF2B5EF4-FFF2-40B4-BE49-F238E27FC236}">
              <a16:creationId xmlns:a16="http://schemas.microsoft.com/office/drawing/2014/main" id="{B56BA9CA-DD37-4543-90A8-4F97DE06458E}"/>
            </a:ext>
          </a:extLst>
        </xdr:cNvPr>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a:extLst>
            <a:ext uri="{FF2B5EF4-FFF2-40B4-BE49-F238E27FC236}">
              <a16:creationId xmlns:a16="http://schemas.microsoft.com/office/drawing/2014/main" id="{33A030B0-561D-4C58-B024-2326F61255A1}"/>
            </a:ext>
          </a:extLst>
        </xdr:cNvPr>
        <xdr:cNvSpPr/>
      </xdr:nvSpPr>
      <xdr:spPr>
        <a:xfrm>
          <a:off x="12509500" y="5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a:extLst>
            <a:ext uri="{FF2B5EF4-FFF2-40B4-BE49-F238E27FC236}">
              <a16:creationId xmlns:a16="http://schemas.microsoft.com/office/drawing/2014/main" id="{15621AA0-02DA-4F0C-A841-D5CF129F8EF8}"/>
            </a:ext>
          </a:extLst>
        </xdr:cNvPr>
        <xdr:cNvSpPr/>
      </xdr:nvSpPr>
      <xdr:spPr>
        <a:xfrm>
          <a:off x="11747500" y="588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D6EDB0F-B3C4-4B9F-8883-42FF459601F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6525848-15ED-4548-B88C-B3059C591A9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A684829-C268-491A-81D4-BB1C4BBBAA7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32CFFCD-B5FC-47AD-A96A-151AFC2B927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B09A5E2-A535-4964-A91C-7B2D6B82083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162395</xdr:rowOff>
    </xdr:from>
    <xdr:to>
      <xdr:col>76</xdr:col>
      <xdr:colOff>73025</xdr:colOff>
      <xdr:row>28</xdr:row>
      <xdr:rowOff>92545</xdr:rowOff>
    </xdr:to>
    <xdr:sp macro="" textlink="">
      <xdr:nvSpPr>
        <xdr:cNvPr id="153" name="楕円 152">
          <a:extLst>
            <a:ext uri="{FF2B5EF4-FFF2-40B4-BE49-F238E27FC236}">
              <a16:creationId xmlns:a16="http://schemas.microsoft.com/office/drawing/2014/main" id="{C005B005-A3E2-424E-B2E2-27DAAA0E5604}"/>
            </a:ext>
          </a:extLst>
        </xdr:cNvPr>
        <xdr:cNvSpPr/>
      </xdr:nvSpPr>
      <xdr:spPr>
        <a:xfrm>
          <a:off x="14744700" y="55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13822</xdr:rowOff>
    </xdr:from>
    <xdr:ext cx="469744" cy="259045"/>
    <xdr:sp macro="" textlink="">
      <xdr:nvSpPr>
        <xdr:cNvPr id="154" name="債務償還比率該当値テキスト">
          <a:extLst>
            <a:ext uri="{FF2B5EF4-FFF2-40B4-BE49-F238E27FC236}">
              <a16:creationId xmlns:a16="http://schemas.microsoft.com/office/drawing/2014/main" id="{04D6EF11-786A-4E26-8A18-F6DE165A499B}"/>
            </a:ext>
          </a:extLst>
        </xdr:cNvPr>
        <xdr:cNvSpPr txBox="1"/>
      </xdr:nvSpPr>
      <xdr:spPr>
        <a:xfrm>
          <a:off x="14846300" y="541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34531</xdr:rowOff>
    </xdr:from>
    <xdr:to>
      <xdr:col>72</xdr:col>
      <xdr:colOff>123825</xdr:colOff>
      <xdr:row>29</xdr:row>
      <xdr:rowOff>136131</xdr:rowOff>
    </xdr:to>
    <xdr:sp macro="" textlink="">
      <xdr:nvSpPr>
        <xdr:cNvPr id="155" name="楕円 154">
          <a:extLst>
            <a:ext uri="{FF2B5EF4-FFF2-40B4-BE49-F238E27FC236}">
              <a16:creationId xmlns:a16="http://schemas.microsoft.com/office/drawing/2014/main" id="{DB81DA25-2CCD-4C5C-BEE8-9B25BD04CA14}"/>
            </a:ext>
          </a:extLst>
        </xdr:cNvPr>
        <xdr:cNvSpPr/>
      </xdr:nvSpPr>
      <xdr:spPr>
        <a:xfrm>
          <a:off x="14033500" y="57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41745</xdr:rowOff>
    </xdr:from>
    <xdr:to>
      <xdr:col>76</xdr:col>
      <xdr:colOff>22225</xdr:colOff>
      <xdr:row>29</xdr:row>
      <xdr:rowOff>85331</xdr:rowOff>
    </xdr:to>
    <xdr:cxnSp macro="">
      <xdr:nvCxnSpPr>
        <xdr:cNvPr id="156" name="直線コネクタ 155">
          <a:extLst>
            <a:ext uri="{FF2B5EF4-FFF2-40B4-BE49-F238E27FC236}">
              <a16:creationId xmlns:a16="http://schemas.microsoft.com/office/drawing/2014/main" id="{3E5C971C-D80E-4606-A953-F6193EFD6CD3}"/>
            </a:ext>
          </a:extLst>
        </xdr:cNvPr>
        <xdr:cNvCxnSpPr/>
      </xdr:nvCxnSpPr>
      <xdr:spPr>
        <a:xfrm flipV="1">
          <a:off x="14084300" y="5613870"/>
          <a:ext cx="711200" cy="2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21146</xdr:rowOff>
    </xdr:from>
    <xdr:to>
      <xdr:col>68</xdr:col>
      <xdr:colOff>123825</xdr:colOff>
      <xdr:row>29</xdr:row>
      <xdr:rowOff>122746</xdr:rowOff>
    </xdr:to>
    <xdr:sp macro="" textlink="">
      <xdr:nvSpPr>
        <xdr:cNvPr id="157" name="楕円 156">
          <a:extLst>
            <a:ext uri="{FF2B5EF4-FFF2-40B4-BE49-F238E27FC236}">
              <a16:creationId xmlns:a16="http://schemas.microsoft.com/office/drawing/2014/main" id="{B9151115-F29F-41C9-89E6-DEF4744517E9}"/>
            </a:ext>
          </a:extLst>
        </xdr:cNvPr>
        <xdr:cNvSpPr/>
      </xdr:nvSpPr>
      <xdr:spPr>
        <a:xfrm>
          <a:off x="13271500" y="576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71946</xdr:rowOff>
    </xdr:from>
    <xdr:to>
      <xdr:col>72</xdr:col>
      <xdr:colOff>73025</xdr:colOff>
      <xdr:row>29</xdr:row>
      <xdr:rowOff>85331</xdr:rowOff>
    </xdr:to>
    <xdr:cxnSp macro="">
      <xdr:nvCxnSpPr>
        <xdr:cNvPr id="158" name="直線コネクタ 157">
          <a:extLst>
            <a:ext uri="{FF2B5EF4-FFF2-40B4-BE49-F238E27FC236}">
              <a16:creationId xmlns:a16="http://schemas.microsoft.com/office/drawing/2014/main" id="{D6B80526-B0D2-443C-859A-16C57DC274C3}"/>
            </a:ext>
          </a:extLst>
        </xdr:cNvPr>
        <xdr:cNvCxnSpPr/>
      </xdr:nvCxnSpPr>
      <xdr:spPr>
        <a:xfrm>
          <a:off x="13322300" y="5815521"/>
          <a:ext cx="7620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146393</xdr:rowOff>
    </xdr:from>
    <xdr:to>
      <xdr:col>64</xdr:col>
      <xdr:colOff>123825</xdr:colOff>
      <xdr:row>29</xdr:row>
      <xdr:rowOff>76543</xdr:rowOff>
    </xdr:to>
    <xdr:sp macro="" textlink="">
      <xdr:nvSpPr>
        <xdr:cNvPr id="159" name="楕円 158">
          <a:extLst>
            <a:ext uri="{FF2B5EF4-FFF2-40B4-BE49-F238E27FC236}">
              <a16:creationId xmlns:a16="http://schemas.microsoft.com/office/drawing/2014/main" id="{12E96D18-AB5B-469B-94D3-5188927F117B}"/>
            </a:ext>
          </a:extLst>
        </xdr:cNvPr>
        <xdr:cNvSpPr/>
      </xdr:nvSpPr>
      <xdr:spPr>
        <a:xfrm>
          <a:off x="12509500" y="571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25743</xdr:rowOff>
    </xdr:from>
    <xdr:to>
      <xdr:col>68</xdr:col>
      <xdr:colOff>73025</xdr:colOff>
      <xdr:row>29</xdr:row>
      <xdr:rowOff>71946</xdr:rowOff>
    </xdr:to>
    <xdr:cxnSp macro="">
      <xdr:nvCxnSpPr>
        <xdr:cNvPr id="160" name="直線コネクタ 159">
          <a:extLst>
            <a:ext uri="{FF2B5EF4-FFF2-40B4-BE49-F238E27FC236}">
              <a16:creationId xmlns:a16="http://schemas.microsoft.com/office/drawing/2014/main" id="{6E2AB3EA-7991-415B-8A85-291F1132AA76}"/>
            </a:ext>
          </a:extLst>
        </xdr:cNvPr>
        <xdr:cNvCxnSpPr/>
      </xdr:nvCxnSpPr>
      <xdr:spPr>
        <a:xfrm>
          <a:off x="12560300" y="5769318"/>
          <a:ext cx="762000" cy="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66510</xdr:rowOff>
    </xdr:from>
    <xdr:to>
      <xdr:col>60</xdr:col>
      <xdr:colOff>123825</xdr:colOff>
      <xdr:row>28</xdr:row>
      <xdr:rowOff>168110</xdr:rowOff>
    </xdr:to>
    <xdr:sp macro="" textlink="">
      <xdr:nvSpPr>
        <xdr:cNvPr id="161" name="楕円 160">
          <a:extLst>
            <a:ext uri="{FF2B5EF4-FFF2-40B4-BE49-F238E27FC236}">
              <a16:creationId xmlns:a16="http://schemas.microsoft.com/office/drawing/2014/main" id="{7B331493-2485-430A-B38C-4F9A2C4CBFCA}"/>
            </a:ext>
          </a:extLst>
        </xdr:cNvPr>
        <xdr:cNvSpPr/>
      </xdr:nvSpPr>
      <xdr:spPr>
        <a:xfrm>
          <a:off x="11747500" y="56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117310</xdr:rowOff>
    </xdr:from>
    <xdr:to>
      <xdr:col>64</xdr:col>
      <xdr:colOff>73025</xdr:colOff>
      <xdr:row>29</xdr:row>
      <xdr:rowOff>25743</xdr:rowOff>
    </xdr:to>
    <xdr:cxnSp macro="">
      <xdr:nvCxnSpPr>
        <xdr:cNvPr id="162" name="直線コネクタ 161">
          <a:extLst>
            <a:ext uri="{FF2B5EF4-FFF2-40B4-BE49-F238E27FC236}">
              <a16:creationId xmlns:a16="http://schemas.microsoft.com/office/drawing/2014/main" id="{E4C7408B-86A1-4654-8296-1E136EA21A4C}"/>
            </a:ext>
          </a:extLst>
        </xdr:cNvPr>
        <xdr:cNvCxnSpPr/>
      </xdr:nvCxnSpPr>
      <xdr:spPr>
        <a:xfrm>
          <a:off x="11798300" y="5689435"/>
          <a:ext cx="762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155757</xdr:rowOff>
    </xdr:from>
    <xdr:ext cx="469744" cy="259045"/>
    <xdr:sp macro="" textlink="">
      <xdr:nvSpPr>
        <xdr:cNvPr id="163" name="n_1aveValue債務償還比率">
          <a:extLst>
            <a:ext uri="{FF2B5EF4-FFF2-40B4-BE49-F238E27FC236}">
              <a16:creationId xmlns:a16="http://schemas.microsoft.com/office/drawing/2014/main" id="{AB4E84CE-9F90-48A2-B102-47369251A23A}"/>
            </a:ext>
          </a:extLst>
        </xdr:cNvPr>
        <xdr:cNvSpPr txBox="1"/>
      </xdr:nvSpPr>
      <xdr:spPr>
        <a:xfrm>
          <a:off x="13836727" y="589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64" name="n_2aveValue債務償還比率">
          <a:extLst>
            <a:ext uri="{FF2B5EF4-FFF2-40B4-BE49-F238E27FC236}">
              <a16:creationId xmlns:a16="http://schemas.microsoft.com/office/drawing/2014/main" id="{E0543097-9DFC-4C80-B7AC-A4717639AF4A}"/>
            </a:ext>
          </a:extLst>
        </xdr:cNvPr>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15397</xdr:rowOff>
    </xdr:from>
    <xdr:ext cx="469744" cy="259045"/>
    <xdr:sp macro="" textlink="">
      <xdr:nvSpPr>
        <xdr:cNvPr id="165" name="n_3aveValue債務償還比率">
          <a:extLst>
            <a:ext uri="{FF2B5EF4-FFF2-40B4-BE49-F238E27FC236}">
              <a16:creationId xmlns:a16="http://schemas.microsoft.com/office/drawing/2014/main" id="{75023438-2893-44E1-A3CA-2754D7667559}"/>
            </a:ext>
          </a:extLst>
        </xdr:cNvPr>
        <xdr:cNvSpPr txBox="1"/>
      </xdr:nvSpPr>
      <xdr:spPr>
        <a:xfrm>
          <a:off x="12325427" y="5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57713</xdr:rowOff>
    </xdr:from>
    <xdr:ext cx="469744" cy="259045"/>
    <xdr:sp macro="" textlink="">
      <xdr:nvSpPr>
        <xdr:cNvPr id="166" name="n_4aveValue債務償還比率">
          <a:extLst>
            <a:ext uri="{FF2B5EF4-FFF2-40B4-BE49-F238E27FC236}">
              <a16:creationId xmlns:a16="http://schemas.microsoft.com/office/drawing/2014/main" id="{A0F6F993-4119-45D8-B9A6-937FA4DD4DE8}"/>
            </a:ext>
          </a:extLst>
        </xdr:cNvPr>
        <xdr:cNvSpPr txBox="1"/>
      </xdr:nvSpPr>
      <xdr:spPr>
        <a:xfrm>
          <a:off x="11563427" y="597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152658</xdr:rowOff>
    </xdr:from>
    <xdr:ext cx="469744" cy="259045"/>
    <xdr:sp macro="" textlink="">
      <xdr:nvSpPr>
        <xdr:cNvPr id="167" name="n_1mainValue債務償還比率">
          <a:extLst>
            <a:ext uri="{FF2B5EF4-FFF2-40B4-BE49-F238E27FC236}">
              <a16:creationId xmlns:a16="http://schemas.microsoft.com/office/drawing/2014/main" id="{DD11739B-225D-4ECD-B567-A7BE25E7AC50}"/>
            </a:ext>
          </a:extLst>
        </xdr:cNvPr>
        <xdr:cNvSpPr txBox="1"/>
      </xdr:nvSpPr>
      <xdr:spPr>
        <a:xfrm>
          <a:off x="13836727" y="555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139273</xdr:rowOff>
    </xdr:from>
    <xdr:ext cx="469744" cy="259045"/>
    <xdr:sp macro="" textlink="">
      <xdr:nvSpPr>
        <xdr:cNvPr id="168" name="n_2mainValue債務償還比率">
          <a:extLst>
            <a:ext uri="{FF2B5EF4-FFF2-40B4-BE49-F238E27FC236}">
              <a16:creationId xmlns:a16="http://schemas.microsoft.com/office/drawing/2014/main" id="{00C67E84-0FF6-4509-B83A-60FB0B7AC790}"/>
            </a:ext>
          </a:extLst>
        </xdr:cNvPr>
        <xdr:cNvSpPr txBox="1"/>
      </xdr:nvSpPr>
      <xdr:spPr>
        <a:xfrm>
          <a:off x="13087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93070</xdr:rowOff>
    </xdr:from>
    <xdr:ext cx="469744" cy="259045"/>
    <xdr:sp macro="" textlink="">
      <xdr:nvSpPr>
        <xdr:cNvPr id="169" name="n_3mainValue債務償還比率">
          <a:extLst>
            <a:ext uri="{FF2B5EF4-FFF2-40B4-BE49-F238E27FC236}">
              <a16:creationId xmlns:a16="http://schemas.microsoft.com/office/drawing/2014/main" id="{A378424D-9A85-4AAF-83C7-1D7B3B1C08BF}"/>
            </a:ext>
          </a:extLst>
        </xdr:cNvPr>
        <xdr:cNvSpPr txBox="1"/>
      </xdr:nvSpPr>
      <xdr:spPr>
        <a:xfrm>
          <a:off x="12325427" y="549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13187</xdr:rowOff>
    </xdr:from>
    <xdr:ext cx="469744" cy="259045"/>
    <xdr:sp macro="" textlink="">
      <xdr:nvSpPr>
        <xdr:cNvPr id="170" name="n_4mainValue債務償還比率">
          <a:extLst>
            <a:ext uri="{FF2B5EF4-FFF2-40B4-BE49-F238E27FC236}">
              <a16:creationId xmlns:a16="http://schemas.microsoft.com/office/drawing/2014/main" id="{B651094A-54BC-4E76-928F-5A7D3A3B1610}"/>
            </a:ext>
          </a:extLst>
        </xdr:cNvPr>
        <xdr:cNvSpPr txBox="1"/>
      </xdr:nvSpPr>
      <xdr:spPr>
        <a:xfrm>
          <a:off x="11563427" y="541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28BD578F-91E3-47A8-A019-CB354683A7A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6725E54D-08A0-470A-BEF7-22CEDCB56F7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E2A64F18-85D5-4008-8DE3-D6B0881096C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D736C1D0-CEEE-4EC2-8A0D-1C11E1998EF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47C7EC5A-B8F3-4BA5-97BC-5D4D6F76AA7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DD644017-C160-4CDA-935E-87C00D2023C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8DF92D-ECDE-48E6-9092-F20C0446FD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6F8BDD4-B05F-4811-9E6E-17A28C952F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7BD991A-C51B-41E0-8B4F-05CCC93DEE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1B4C6C-BFD3-4D2D-8A67-08AFEA0E5F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326A7E-6DFD-4F29-85A6-EEEDF9E461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13AD04-564A-4DEC-8901-77C26CE123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6AAC19-D839-4299-B126-CB9EBCE0D7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B8D9F1-DECC-42D8-B426-FCCC9DD8CAF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A66D4B-CEDD-4B43-94D6-0281240AFEC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2C3979-4D33-495B-8134-E229C3FC1F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
4,021
747.56
6,194,756
6,071,750
87,526
3,864,373
6,431,003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11A21D-2E41-4C1C-96AC-56B56CB8D2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467A5C6-D921-41C6-9668-1F06021C9C7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BFC847A-08B9-4917-A775-A63F80C3E6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3096FD-801E-4D39-865B-8EA6EAA9776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8F297DC-D991-4758-AC14-976138230E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8720DF6-B311-4E7E-873E-A37F2EE653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5E4EE2-AA3A-406B-9E61-C9D7BE4133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ACAD16-B66D-4631-B5D6-EC7E600A51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960AE6-067E-45DC-8765-250B4AF057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6E8D7ED-355A-4346-A897-BF86C49AA2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A9CB6E-FC56-4A21-AED4-623637461A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BC292AA-DE0F-4735-B950-94C7231B2AB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7055A4-D8CA-4C65-915D-0498DFBCC37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B375E9-8C8A-400C-9B73-D246BA4648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FBC262-8282-4007-AE7E-BB2D0B15D1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936AD9-2CD5-44A4-83B3-68FE2744F69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C3E5B8-DCC8-484E-ADCA-D6B7B913A0D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A9BA45-DEBE-49F0-806D-B73F05830C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D2AB4E-040F-4FC9-B802-97D2357489C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273E5DE-9BBB-48EB-A57A-55D2D2A0A1F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DFE297-3090-4F94-9EC0-9E2A16E7CE7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F8D491-D937-42E0-BA92-39926100A4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0E48DE-5706-4643-A3B9-17957253A9F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1D11595-6AB9-4EC0-A0B5-9BB0FCECFA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D6F5537-B2A1-41C5-AE35-482FB4419F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CE3EAAC-D68A-4B04-9425-3CF44E44634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D0C22FB-5F93-4E28-9D7E-C51293D5E4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566816-A0ED-433C-BED2-C34C8488DE2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F8AF66-D44F-46FC-BF5B-5FB5BE3C6C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88C168C-5E1A-4F50-BD5E-8F0D9240DC3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275C35F-0A81-464A-80D0-3181BCB02F5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A8B9457-631A-4BCD-8923-C6D7043FD14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1B9A795-3D64-44FF-9D8D-E4D8EF5E41F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4FDA621-DD13-4D6F-A6F0-2061202D1D9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9323DCA-3B86-45B7-A273-9DF1C26AEB0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504ACA1-8809-4349-A2BA-5DA79D2378A2}"/>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70131DD-00C0-4C4D-AD9C-BF059852C49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1F27C0D-ADC1-4232-AD85-950276BCE1C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557D020-E0AA-46A9-BD82-8C9C64CF64D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F773FBD-3358-410B-85BF-4EC66FB4858D}"/>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CE254096-1F9C-42D7-A325-69266E7FCB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669E92E3-D420-47E9-AAC0-A962C100852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5BC19231-B0CE-49B9-AB3A-336872E93A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A45F4609-13CF-404B-87AC-4DE9023A203A}"/>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3D898240-90DF-453D-BAB4-BA7B58FFB42F}"/>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A2CD98CC-1C93-4C0D-AB93-8EE611E226A1}"/>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E7F27529-75F0-46D3-B286-B240092B92CD}"/>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B0B059F1-665A-4649-9916-11652E26D7ED}"/>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a:extLst>
            <a:ext uri="{FF2B5EF4-FFF2-40B4-BE49-F238E27FC236}">
              <a16:creationId xmlns:a16="http://schemas.microsoft.com/office/drawing/2014/main" id="{309D3DC0-E025-466B-9B47-32E38B18279D}"/>
            </a:ext>
          </a:extLst>
        </xdr:cNvPr>
        <xdr:cNvSpPr txBox="1"/>
      </xdr:nvSpPr>
      <xdr:spPr>
        <a:xfrm>
          <a:off x="4673600" y="620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B07AD8CC-65AD-48CA-B481-8E9368A6D256}"/>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38D664D3-94B3-4BA4-9D83-FF99096F3D8A}"/>
            </a:ext>
          </a:extLst>
        </xdr:cNvPr>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3C14E6CD-31EF-4648-BD36-A9E66F8E3B05}"/>
            </a:ext>
          </a:extLst>
        </xdr:cNvPr>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F99F1475-AAB9-47F2-8383-D2D814BA47FA}"/>
            </a:ext>
          </a:extLst>
        </xdr:cNvPr>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0BB69D88-8943-4471-AEEA-75D830D4C46C}"/>
            </a:ext>
          </a:extLst>
        </xdr:cNvPr>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4308C4A-91A0-4D7A-AFC6-78505C900B2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050D71D-C738-4222-9277-C8DEC47FD6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1B04687-7DDB-4BBE-8E49-FB8E345654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D17A89-CEBB-4F08-83C3-7D2E4C0664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576B8F-A0A9-4DAE-A70E-5FE15DAC3C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128270</xdr:rowOff>
    </xdr:from>
    <xdr:to>
      <xdr:col>24</xdr:col>
      <xdr:colOff>114300</xdr:colOff>
      <xdr:row>41</xdr:row>
      <xdr:rowOff>58420</xdr:rowOff>
    </xdr:to>
    <xdr:sp macro="" textlink="">
      <xdr:nvSpPr>
        <xdr:cNvPr id="71" name="楕円 70">
          <a:extLst>
            <a:ext uri="{FF2B5EF4-FFF2-40B4-BE49-F238E27FC236}">
              <a16:creationId xmlns:a16="http://schemas.microsoft.com/office/drawing/2014/main" id="{1C577E0F-0D62-454E-B760-FEE3E72AD7CB}"/>
            </a:ext>
          </a:extLst>
        </xdr:cNvPr>
        <xdr:cNvSpPr/>
      </xdr:nvSpPr>
      <xdr:spPr>
        <a:xfrm>
          <a:off x="4584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43197</xdr:rowOff>
    </xdr:from>
    <xdr:ext cx="405111" cy="259045"/>
    <xdr:sp macro="" textlink="">
      <xdr:nvSpPr>
        <xdr:cNvPr id="72" name="【道路】&#10;有形固定資産減価償却率該当値テキスト">
          <a:extLst>
            <a:ext uri="{FF2B5EF4-FFF2-40B4-BE49-F238E27FC236}">
              <a16:creationId xmlns:a16="http://schemas.microsoft.com/office/drawing/2014/main" id="{BFF55FE1-E09F-467E-87F3-D326418E8020}"/>
            </a:ext>
          </a:extLst>
        </xdr:cNvPr>
        <xdr:cNvSpPr txBox="1"/>
      </xdr:nvSpPr>
      <xdr:spPr>
        <a:xfrm>
          <a:off x="4673600" y="690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121412</xdr:rowOff>
    </xdr:from>
    <xdr:to>
      <xdr:col>20</xdr:col>
      <xdr:colOff>38100</xdr:colOff>
      <xdr:row>41</xdr:row>
      <xdr:rowOff>51562</xdr:rowOff>
    </xdr:to>
    <xdr:sp macro="" textlink="">
      <xdr:nvSpPr>
        <xdr:cNvPr id="73" name="楕円 72">
          <a:extLst>
            <a:ext uri="{FF2B5EF4-FFF2-40B4-BE49-F238E27FC236}">
              <a16:creationId xmlns:a16="http://schemas.microsoft.com/office/drawing/2014/main" id="{AEAD7CDB-C834-4506-B21D-41BFCF217E65}"/>
            </a:ext>
          </a:extLst>
        </xdr:cNvPr>
        <xdr:cNvSpPr/>
      </xdr:nvSpPr>
      <xdr:spPr>
        <a:xfrm>
          <a:off x="3746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xdr:rowOff>
    </xdr:from>
    <xdr:to>
      <xdr:col>24</xdr:col>
      <xdr:colOff>63500</xdr:colOff>
      <xdr:row>41</xdr:row>
      <xdr:rowOff>7620</xdr:rowOff>
    </xdr:to>
    <xdr:cxnSp macro="">
      <xdr:nvCxnSpPr>
        <xdr:cNvPr id="74" name="直線コネクタ 73">
          <a:extLst>
            <a:ext uri="{FF2B5EF4-FFF2-40B4-BE49-F238E27FC236}">
              <a16:creationId xmlns:a16="http://schemas.microsoft.com/office/drawing/2014/main" id="{CBD05EF0-866D-40E6-BE53-C47E8B967F44}"/>
            </a:ext>
          </a:extLst>
        </xdr:cNvPr>
        <xdr:cNvCxnSpPr/>
      </xdr:nvCxnSpPr>
      <xdr:spPr>
        <a:xfrm>
          <a:off x="3797300" y="703021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112268</xdr:rowOff>
    </xdr:from>
    <xdr:to>
      <xdr:col>15</xdr:col>
      <xdr:colOff>101600</xdr:colOff>
      <xdr:row>41</xdr:row>
      <xdr:rowOff>42418</xdr:rowOff>
    </xdr:to>
    <xdr:sp macro="" textlink="">
      <xdr:nvSpPr>
        <xdr:cNvPr id="75" name="楕円 74">
          <a:extLst>
            <a:ext uri="{FF2B5EF4-FFF2-40B4-BE49-F238E27FC236}">
              <a16:creationId xmlns:a16="http://schemas.microsoft.com/office/drawing/2014/main" id="{8DF8ABC4-0A12-47D9-AE4D-108AC689D1AE}"/>
            </a:ext>
          </a:extLst>
        </xdr:cNvPr>
        <xdr:cNvSpPr/>
      </xdr:nvSpPr>
      <xdr:spPr>
        <a:xfrm>
          <a:off x="2857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163068</xdr:rowOff>
    </xdr:from>
    <xdr:to>
      <xdr:col>19</xdr:col>
      <xdr:colOff>177800</xdr:colOff>
      <xdr:row>41</xdr:row>
      <xdr:rowOff>762</xdr:rowOff>
    </xdr:to>
    <xdr:cxnSp macro="">
      <xdr:nvCxnSpPr>
        <xdr:cNvPr id="76" name="直線コネクタ 75">
          <a:extLst>
            <a:ext uri="{FF2B5EF4-FFF2-40B4-BE49-F238E27FC236}">
              <a16:creationId xmlns:a16="http://schemas.microsoft.com/office/drawing/2014/main" id="{00A96E5D-EEA9-482B-A51C-EE0B98FE2854}"/>
            </a:ext>
          </a:extLst>
        </xdr:cNvPr>
        <xdr:cNvCxnSpPr/>
      </xdr:nvCxnSpPr>
      <xdr:spPr>
        <a:xfrm>
          <a:off x="2908300" y="7021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93980</xdr:rowOff>
    </xdr:from>
    <xdr:to>
      <xdr:col>10</xdr:col>
      <xdr:colOff>165100</xdr:colOff>
      <xdr:row>41</xdr:row>
      <xdr:rowOff>24130</xdr:rowOff>
    </xdr:to>
    <xdr:sp macro="" textlink="">
      <xdr:nvSpPr>
        <xdr:cNvPr id="77" name="楕円 76">
          <a:extLst>
            <a:ext uri="{FF2B5EF4-FFF2-40B4-BE49-F238E27FC236}">
              <a16:creationId xmlns:a16="http://schemas.microsoft.com/office/drawing/2014/main" id="{3FE03D66-23C9-4197-891A-EF872F133657}"/>
            </a:ext>
          </a:extLst>
        </xdr:cNvPr>
        <xdr:cNvSpPr/>
      </xdr:nvSpPr>
      <xdr:spPr>
        <a:xfrm>
          <a:off x="196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144780</xdr:rowOff>
    </xdr:from>
    <xdr:to>
      <xdr:col>15</xdr:col>
      <xdr:colOff>50800</xdr:colOff>
      <xdr:row>40</xdr:row>
      <xdr:rowOff>163068</xdr:rowOff>
    </xdr:to>
    <xdr:cxnSp macro="">
      <xdr:nvCxnSpPr>
        <xdr:cNvPr id="78" name="直線コネクタ 77">
          <a:extLst>
            <a:ext uri="{FF2B5EF4-FFF2-40B4-BE49-F238E27FC236}">
              <a16:creationId xmlns:a16="http://schemas.microsoft.com/office/drawing/2014/main" id="{4236CCA2-309B-4C12-8CAF-0AEF6EDD64C7}"/>
            </a:ext>
          </a:extLst>
        </xdr:cNvPr>
        <xdr:cNvCxnSpPr/>
      </xdr:nvCxnSpPr>
      <xdr:spPr>
        <a:xfrm>
          <a:off x="2019300" y="7002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93980</xdr:rowOff>
    </xdr:from>
    <xdr:to>
      <xdr:col>6</xdr:col>
      <xdr:colOff>38100</xdr:colOff>
      <xdr:row>41</xdr:row>
      <xdr:rowOff>24130</xdr:rowOff>
    </xdr:to>
    <xdr:sp macro="" textlink="">
      <xdr:nvSpPr>
        <xdr:cNvPr id="79" name="楕円 78">
          <a:extLst>
            <a:ext uri="{FF2B5EF4-FFF2-40B4-BE49-F238E27FC236}">
              <a16:creationId xmlns:a16="http://schemas.microsoft.com/office/drawing/2014/main" id="{84F76B73-C918-43F6-BC34-F9E9A141D0BB}"/>
            </a:ext>
          </a:extLst>
        </xdr:cNvPr>
        <xdr:cNvSpPr/>
      </xdr:nvSpPr>
      <xdr:spPr>
        <a:xfrm>
          <a:off x="107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144780</xdr:rowOff>
    </xdr:from>
    <xdr:to>
      <xdr:col>10</xdr:col>
      <xdr:colOff>114300</xdr:colOff>
      <xdr:row>40</xdr:row>
      <xdr:rowOff>144780</xdr:rowOff>
    </xdr:to>
    <xdr:cxnSp macro="">
      <xdr:nvCxnSpPr>
        <xdr:cNvPr id="80" name="直線コネクタ 79">
          <a:extLst>
            <a:ext uri="{FF2B5EF4-FFF2-40B4-BE49-F238E27FC236}">
              <a16:creationId xmlns:a16="http://schemas.microsoft.com/office/drawing/2014/main" id="{8F3905EB-4FF1-4A0F-ACBB-BBCC50CD409A}"/>
            </a:ext>
          </a:extLst>
        </xdr:cNvPr>
        <xdr:cNvCxnSpPr/>
      </xdr:nvCxnSpPr>
      <xdr:spPr>
        <a:xfrm>
          <a:off x="113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90949</xdr:rowOff>
    </xdr:from>
    <xdr:ext cx="405111" cy="259045"/>
    <xdr:sp macro="" textlink="">
      <xdr:nvSpPr>
        <xdr:cNvPr id="81" name="n_1aveValue【道路】&#10;有形固定資産減価償却率">
          <a:extLst>
            <a:ext uri="{FF2B5EF4-FFF2-40B4-BE49-F238E27FC236}">
              <a16:creationId xmlns:a16="http://schemas.microsoft.com/office/drawing/2014/main" id="{730E521C-5714-424C-ACDA-3804E8838C41}"/>
            </a:ext>
          </a:extLst>
        </xdr:cNvPr>
        <xdr:cNvSpPr txBox="1"/>
      </xdr:nvSpPr>
      <xdr:spPr>
        <a:xfrm>
          <a:off x="35820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82" name="n_2aveValue【道路】&#10;有形固定資産減価償却率">
          <a:extLst>
            <a:ext uri="{FF2B5EF4-FFF2-40B4-BE49-F238E27FC236}">
              <a16:creationId xmlns:a16="http://schemas.microsoft.com/office/drawing/2014/main" id="{CE21DE2B-6D57-4AC5-9877-66295A0A4281}"/>
            </a:ext>
          </a:extLst>
        </xdr:cNvPr>
        <xdr:cNvSpPr txBox="1"/>
      </xdr:nvSpPr>
      <xdr:spPr>
        <a:xfrm>
          <a:off x="2705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3" name="n_3aveValue【道路】&#10;有形固定資産減価償却率">
          <a:extLst>
            <a:ext uri="{FF2B5EF4-FFF2-40B4-BE49-F238E27FC236}">
              <a16:creationId xmlns:a16="http://schemas.microsoft.com/office/drawing/2014/main" id="{BD5A7CC8-99A1-4F1D-8118-06A6FD318D1C}"/>
            </a:ext>
          </a:extLst>
        </xdr:cNvPr>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118381</xdr:rowOff>
    </xdr:from>
    <xdr:ext cx="405111" cy="259045"/>
    <xdr:sp macro="" textlink="">
      <xdr:nvSpPr>
        <xdr:cNvPr id="84" name="n_4aveValue【道路】&#10;有形固定資産減価償却率">
          <a:extLst>
            <a:ext uri="{FF2B5EF4-FFF2-40B4-BE49-F238E27FC236}">
              <a16:creationId xmlns:a16="http://schemas.microsoft.com/office/drawing/2014/main" id="{574665E8-6FCA-4550-9E6E-E0BFF1B1B5BA}"/>
            </a:ext>
          </a:extLst>
        </xdr:cNvPr>
        <xdr:cNvSpPr txBox="1"/>
      </xdr:nvSpPr>
      <xdr:spPr>
        <a:xfrm>
          <a:off x="927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42689</xdr:rowOff>
    </xdr:from>
    <xdr:ext cx="405111" cy="259045"/>
    <xdr:sp macro="" textlink="">
      <xdr:nvSpPr>
        <xdr:cNvPr id="85" name="n_1mainValue【道路】&#10;有形固定資産減価償却率">
          <a:extLst>
            <a:ext uri="{FF2B5EF4-FFF2-40B4-BE49-F238E27FC236}">
              <a16:creationId xmlns:a16="http://schemas.microsoft.com/office/drawing/2014/main" id="{ABBA8F9F-B275-4A5D-A239-BC869E5977D1}"/>
            </a:ext>
          </a:extLst>
        </xdr:cNvPr>
        <xdr:cNvSpPr txBox="1"/>
      </xdr:nvSpPr>
      <xdr:spPr>
        <a:xfrm>
          <a:off x="3582044" y="707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33545</xdr:rowOff>
    </xdr:from>
    <xdr:ext cx="405111" cy="259045"/>
    <xdr:sp macro="" textlink="">
      <xdr:nvSpPr>
        <xdr:cNvPr id="86" name="n_2mainValue【道路】&#10;有形固定資産減価償却率">
          <a:extLst>
            <a:ext uri="{FF2B5EF4-FFF2-40B4-BE49-F238E27FC236}">
              <a16:creationId xmlns:a16="http://schemas.microsoft.com/office/drawing/2014/main" id="{A063EAE5-C64C-444A-8B5C-EA21508CBE8D}"/>
            </a:ext>
          </a:extLst>
        </xdr:cNvPr>
        <xdr:cNvSpPr txBox="1"/>
      </xdr:nvSpPr>
      <xdr:spPr>
        <a:xfrm>
          <a:off x="2705744" y="706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15257</xdr:rowOff>
    </xdr:from>
    <xdr:ext cx="405111" cy="259045"/>
    <xdr:sp macro="" textlink="">
      <xdr:nvSpPr>
        <xdr:cNvPr id="87" name="n_3mainValue【道路】&#10;有形固定資産減価償却率">
          <a:extLst>
            <a:ext uri="{FF2B5EF4-FFF2-40B4-BE49-F238E27FC236}">
              <a16:creationId xmlns:a16="http://schemas.microsoft.com/office/drawing/2014/main" id="{919B5321-DAAD-4B50-A8F8-01A75F506A00}"/>
            </a:ext>
          </a:extLst>
        </xdr:cNvPr>
        <xdr:cNvSpPr txBox="1"/>
      </xdr:nvSpPr>
      <xdr:spPr>
        <a:xfrm>
          <a:off x="1816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15257</xdr:rowOff>
    </xdr:from>
    <xdr:ext cx="405111" cy="259045"/>
    <xdr:sp macro="" textlink="">
      <xdr:nvSpPr>
        <xdr:cNvPr id="88" name="n_4mainValue【道路】&#10;有形固定資産減価償却率">
          <a:extLst>
            <a:ext uri="{FF2B5EF4-FFF2-40B4-BE49-F238E27FC236}">
              <a16:creationId xmlns:a16="http://schemas.microsoft.com/office/drawing/2014/main" id="{07DBB2C6-62F2-499D-8C8D-ADDA0045DAD8}"/>
            </a:ext>
          </a:extLst>
        </xdr:cNvPr>
        <xdr:cNvSpPr txBox="1"/>
      </xdr:nvSpPr>
      <xdr:spPr>
        <a:xfrm>
          <a:off x="927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7DF8966-456D-432F-A4B9-FFD36287FD5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5B88169-2BA8-47CB-BDBA-8A791B32F46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F505E17-3D81-4141-B95F-E23E538F3F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CD5A146-2E67-4859-8360-999402E3E5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5A65FBC-5ECB-44C8-A985-AF0FF61789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B1DE585-DBE6-4053-8B1A-CB8A074190A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1F1F3E9-06F5-4E27-AA71-FCE4D25C20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CB3FA31-6B5B-4647-9621-578E4D69F4A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CFB8F65-A7DD-45A5-9EED-EAF6A689E15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494C939-D700-4EBB-8FE7-5246C3E41BC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70E80195-CD7B-4EFA-8A54-813595B9189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C463A84-57E1-47D4-861B-1F7E77428D6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9F330B7-3719-4CEC-AFFA-C09B5674EA5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959DE4B4-7AAC-49A3-9439-C7EFCD3181F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B1B69C7-AF6E-4055-83D8-03115E439DF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40C558CD-D050-4C9B-BF68-781FC0EECC1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CCBFD1E-ADF8-4B7C-BDCA-5A38F985B76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59CA3265-1AE3-47B9-95C9-955E9D65CE8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6126579-CFC7-4091-A06A-48C6B13C794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35AEA9A5-5E60-4928-A6BF-B72DE09EC05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DFE6CF9-101C-4A26-81C9-3E4DD664796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9744503-22AF-471E-8D53-5B8A88183E0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B4E9610-3899-48F2-A2E9-D18492D2DDE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6FB34822-0D35-4A69-8D30-87388EF7ED43}"/>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1CF60ADB-7847-4506-939F-0BE67A85189A}"/>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CA05F05E-0206-46C2-BC35-03E4710A43A0}"/>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82ED0A08-6232-4E69-BA1B-93A39A216483}"/>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7C68B317-592A-4B4C-8406-3B0DBE8DDD04}"/>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a:extLst>
            <a:ext uri="{FF2B5EF4-FFF2-40B4-BE49-F238E27FC236}">
              <a16:creationId xmlns:a16="http://schemas.microsoft.com/office/drawing/2014/main" id="{54CDD865-4F98-41E3-8D48-B29EEBE20ED1}"/>
            </a:ext>
          </a:extLst>
        </xdr:cNvPr>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440B277A-E501-4DE9-A79A-A564FEB878BB}"/>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a:extLst>
            <a:ext uri="{FF2B5EF4-FFF2-40B4-BE49-F238E27FC236}">
              <a16:creationId xmlns:a16="http://schemas.microsoft.com/office/drawing/2014/main" id="{AF65C771-10CB-46DA-9F2A-C278B021864A}"/>
            </a:ext>
          </a:extLst>
        </xdr:cNvPr>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a:extLst>
            <a:ext uri="{FF2B5EF4-FFF2-40B4-BE49-F238E27FC236}">
              <a16:creationId xmlns:a16="http://schemas.microsoft.com/office/drawing/2014/main" id="{B6828C94-C05C-4A8D-9BD4-41E491B771C0}"/>
            </a:ext>
          </a:extLst>
        </xdr:cNvPr>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a:extLst>
            <a:ext uri="{FF2B5EF4-FFF2-40B4-BE49-F238E27FC236}">
              <a16:creationId xmlns:a16="http://schemas.microsoft.com/office/drawing/2014/main" id="{326EEDE8-EFBB-4A6C-9F71-7D7FE9528C03}"/>
            </a:ext>
          </a:extLst>
        </xdr:cNvPr>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a:extLst>
            <a:ext uri="{FF2B5EF4-FFF2-40B4-BE49-F238E27FC236}">
              <a16:creationId xmlns:a16="http://schemas.microsoft.com/office/drawing/2014/main" id="{D24086C8-A845-4D28-97F7-E7872995D52C}"/>
            </a:ext>
          </a:extLst>
        </xdr:cNvPr>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04A8690-B872-49C8-B71E-217DD13C457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75601D6-7726-42AE-BB22-562EEC12CA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7FF7C15-081F-474A-9668-23B1F94A797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B2EE662-96DF-49E3-98BD-047FAD60ECC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2649CFD-1DB0-48A0-830B-B99427E021E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33470</xdr:rowOff>
    </xdr:from>
    <xdr:to>
      <xdr:col>55</xdr:col>
      <xdr:colOff>50800</xdr:colOff>
      <xdr:row>37</xdr:row>
      <xdr:rowOff>135070</xdr:rowOff>
    </xdr:to>
    <xdr:sp macro="" textlink="">
      <xdr:nvSpPr>
        <xdr:cNvPr id="128" name="楕円 127">
          <a:extLst>
            <a:ext uri="{FF2B5EF4-FFF2-40B4-BE49-F238E27FC236}">
              <a16:creationId xmlns:a16="http://schemas.microsoft.com/office/drawing/2014/main" id="{26172DB9-576E-47DD-8C64-8ECD8101670F}"/>
            </a:ext>
          </a:extLst>
        </xdr:cNvPr>
        <xdr:cNvSpPr/>
      </xdr:nvSpPr>
      <xdr:spPr>
        <a:xfrm>
          <a:off x="10426700" y="63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56347</xdr:rowOff>
    </xdr:from>
    <xdr:ext cx="599010" cy="259045"/>
    <xdr:sp macro="" textlink="">
      <xdr:nvSpPr>
        <xdr:cNvPr id="129" name="【道路】&#10;一人当たり延長該当値テキスト">
          <a:extLst>
            <a:ext uri="{FF2B5EF4-FFF2-40B4-BE49-F238E27FC236}">
              <a16:creationId xmlns:a16="http://schemas.microsoft.com/office/drawing/2014/main" id="{54A6B9EA-C53E-4ADB-BCAA-94200B6BE090}"/>
            </a:ext>
          </a:extLst>
        </xdr:cNvPr>
        <xdr:cNvSpPr txBox="1"/>
      </xdr:nvSpPr>
      <xdr:spPr>
        <a:xfrm>
          <a:off x="10515600" y="622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48588</xdr:rowOff>
    </xdr:from>
    <xdr:to>
      <xdr:col>50</xdr:col>
      <xdr:colOff>165100</xdr:colOff>
      <xdr:row>37</xdr:row>
      <xdr:rowOff>150188</xdr:rowOff>
    </xdr:to>
    <xdr:sp macro="" textlink="">
      <xdr:nvSpPr>
        <xdr:cNvPr id="130" name="楕円 129">
          <a:extLst>
            <a:ext uri="{FF2B5EF4-FFF2-40B4-BE49-F238E27FC236}">
              <a16:creationId xmlns:a16="http://schemas.microsoft.com/office/drawing/2014/main" id="{05CAF65E-EF6C-4BF3-8C54-2E22A4B99482}"/>
            </a:ext>
          </a:extLst>
        </xdr:cNvPr>
        <xdr:cNvSpPr/>
      </xdr:nvSpPr>
      <xdr:spPr>
        <a:xfrm>
          <a:off x="9588500" y="639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84270</xdr:rowOff>
    </xdr:from>
    <xdr:to>
      <xdr:col>55</xdr:col>
      <xdr:colOff>0</xdr:colOff>
      <xdr:row>37</xdr:row>
      <xdr:rowOff>99388</xdr:rowOff>
    </xdr:to>
    <xdr:cxnSp macro="">
      <xdr:nvCxnSpPr>
        <xdr:cNvPr id="131" name="直線コネクタ 130">
          <a:extLst>
            <a:ext uri="{FF2B5EF4-FFF2-40B4-BE49-F238E27FC236}">
              <a16:creationId xmlns:a16="http://schemas.microsoft.com/office/drawing/2014/main" id="{E65B03CF-505A-4F35-AD7C-C2B8A97D12B3}"/>
            </a:ext>
          </a:extLst>
        </xdr:cNvPr>
        <xdr:cNvCxnSpPr/>
      </xdr:nvCxnSpPr>
      <xdr:spPr>
        <a:xfrm flipV="1">
          <a:off x="9639300" y="6427920"/>
          <a:ext cx="838200" cy="1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66647</xdr:rowOff>
    </xdr:from>
    <xdr:to>
      <xdr:col>46</xdr:col>
      <xdr:colOff>38100</xdr:colOff>
      <xdr:row>37</xdr:row>
      <xdr:rowOff>168247</xdr:rowOff>
    </xdr:to>
    <xdr:sp macro="" textlink="">
      <xdr:nvSpPr>
        <xdr:cNvPr id="132" name="楕円 131">
          <a:extLst>
            <a:ext uri="{FF2B5EF4-FFF2-40B4-BE49-F238E27FC236}">
              <a16:creationId xmlns:a16="http://schemas.microsoft.com/office/drawing/2014/main" id="{25FE48B5-C787-459B-939B-297AA856F2FA}"/>
            </a:ext>
          </a:extLst>
        </xdr:cNvPr>
        <xdr:cNvSpPr/>
      </xdr:nvSpPr>
      <xdr:spPr>
        <a:xfrm>
          <a:off x="8699500" y="641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99388</xdr:rowOff>
    </xdr:from>
    <xdr:to>
      <xdr:col>50</xdr:col>
      <xdr:colOff>114300</xdr:colOff>
      <xdr:row>37</xdr:row>
      <xdr:rowOff>117447</xdr:rowOff>
    </xdr:to>
    <xdr:cxnSp macro="">
      <xdr:nvCxnSpPr>
        <xdr:cNvPr id="133" name="直線コネクタ 132">
          <a:extLst>
            <a:ext uri="{FF2B5EF4-FFF2-40B4-BE49-F238E27FC236}">
              <a16:creationId xmlns:a16="http://schemas.microsoft.com/office/drawing/2014/main" id="{DD6B4F23-2381-4D05-AF85-EC5C221B7443}"/>
            </a:ext>
          </a:extLst>
        </xdr:cNvPr>
        <xdr:cNvCxnSpPr/>
      </xdr:nvCxnSpPr>
      <xdr:spPr>
        <a:xfrm flipV="1">
          <a:off x="8750300" y="6443038"/>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82862</xdr:rowOff>
    </xdr:from>
    <xdr:to>
      <xdr:col>41</xdr:col>
      <xdr:colOff>101600</xdr:colOff>
      <xdr:row>38</xdr:row>
      <xdr:rowOff>13012</xdr:rowOff>
    </xdr:to>
    <xdr:sp macro="" textlink="">
      <xdr:nvSpPr>
        <xdr:cNvPr id="134" name="楕円 133">
          <a:extLst>
            <a:ext uri="{FF2B5EF4-FFF2-40B4-BE49-F238E27FC236}">
              <a16:creationId xmlns:a16="http://schemas.microsoft.com/office/drawing/2014/main" id="{E2761987-2945-45A1-97F0-E361518BE8FB}"/>
            </a:ext>
          </a:extLst>
        </xdr:cNvPr>
        <xdr:cNvSpPr/>
      </xdr:nvSpPr>
      <xdr:spPr>
        <a:xfrm>
          <a:off x="7810500" y="64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117447</xdr:rowOff>
    </xdr:from>
    <xdr:to>
      <xdr:col>45</xdr:col>
      <xdr:colOff>177800</xdr:colOff>
      <xdr:row>37</xdr:row>
      <xdr:rowOff>133662</xdr:rowOff>
    </xdr:to>
    <xdr:cxnSp macro="">
      <xdr:nvCxnSpPr>
        <xdr:cNvPr id="135" name="直線コネクタ 134">
          <a:extLst>
            <a:ext uri="{FF2B5EF4-FFF2-40B4-BE49-F238E27FC236}">
              <a16:creationId xmlns:a16="http://schemas.microsoft.com/office/drawing/2014/main" id="{965D4F64-ED43-43D0-947D-D67EF8724167}"/>
            </a:ext>
          </a:extLst>
        </xdr:cNvPr>
        <xdr:cNvCxnSpPr/>
      </xdr:nvCxnSpPr>
      <xdr:spPr>
        <a:xfrm flipV="1">
          <a:off x="7861300" y="6461097"/>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96807</xdr:rowOff>
    </xdr:from>
    <xdr:to>
      <xdr:col>36</xdr:col>
      <xdr:colOff>165100</xdr:colOff>
      <xdr:row>38</xdr:row>
      <xdr:rowOff>26956</xdr:rowOff>
    </xdr:to>
    <xdr:sp macro="" textlink="">
      <xdr:nvSpPr>
        <xdr:cNvPr id="136" name="楕円 135">
          <a:extLst>
            <a:ext uri="{FF2B5EF4-FFF2-40B4-BE49-F238E27FC236}">
              <a16:creationId xmlns:a16="http://schemas.microsoft.com/office/drawing/2014/main" id="{7094B742-FC7E-4CF3-8237-06556929BE62}"/>
            </a:ext>
          </a:extLst>
        </xdr:cNvPr>
        <xdr:cNvSpPr/>
      </xdr:nvSpPr>
      <xdr:spPr>
        <a:xfrm>
          <a:off x="6921500" y="644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133662</xdr:rowOff>
    </xdr:from>
    <xdr:to>
      <xdr:col>41</xdr:col>
      <xdr:colOff>50800</xdr:colOff>
      <xdr:row>37</xdr:row>
      <xdr:rowOff>147607</xdr:rowOff>
    </xdr:to>
    <xdr:cxnSp macro="">
      <xdr:nvCxnSpPr>
        <xdr:cNvPr id="137" name="直線コネクタ 136">
          <a:extLst>
            <a:ext uri="{FF2B5EF4-FFF2-40B4-BE49-F238E27FC236}">
              <a16:creationId xmlns:a16="http://schemas.microsoft.com/office/drawing/2014/main" id="{919A3490-4E40-4797-89F6-DBABB807C462}"/>
            </a:ext>
          </a:extLst>
        </xdr:cNvPr>
        <xdr:cNvCxnSpPr/>
      </xdr:nvCxnSpPr>
      <xdr:spPr>
        <a:xfrm flipV="1">
          <a:off x="6972300" y="6477312"/>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7728</xdr:rowOff>
    </xdr:from>
    <xdr:ext cx="534377" cy="259045"/>
    <xdr:sp macro="" textlink="">
      <xdr:nvSpPr>
        <xdr:cNvPr id="138" name="n_1aveValue【道路】&#10;一人当たり延長">
          <a:extLst>
            <a:ext uri="{FF2B5EF4-FFF2-40B4-BE49-F238E27FC236}">
              <a16:creationId xmlns:a16="http://schemas.microsoft.com/office/drawing/2014/main" id="{CE300C2A-2AF2-43BA-B5F6-E6E26DD2FF88}"/>
            </a:ext>
          </a:extLst>
        </xdr:cNvPr>
        <xdr:cNvSpPr txBox="1"/>
      </xdr:nvSpPr>
      <xdr:spPr>
        <a:xfrm>
          <a:off x="9359411" y="68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13420</xdr:rowOff>
    </xdr:from>
    <xdr:ext cx="534377" cy="259045"/>
    <xdr:sp macro="" textlink="">
      <xdr:nvSpPr>
        <xdr:cNvPr id="139" name="n_2aveValue【道路】&#10;一人当たり延長">
          <a:extLst>
            <a:ext uri="{FF2B5EF4-FFF2-40B4-BE49-F238E27FC236}">
              <a16:creationId xmlns:a16="http://schemas.microsoft.com/office/drawing/2014/main" id="{82855235-A6AA-4ABE-8EAF-E26D14894148}"/>
            </a:ext>
          </a:extLst>
        </xdr:cNvPr>
        <xdr:cNvSpPr txBox="1"/>
      </xdr:nvSpPr>
      <xdr:spPr>
        <a:xfrm>
          <a:off x="84831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20293</xdr:rowOff>
    </xdr:from>
    <xdr:ext cx="534377" cy="259045"/>
    <xdr:sp macro="" textlink="">
      <xdr:nvSpPr>
        <xdr:cNvPr id="140" name="n_3aveValue【道路】&#10;一人当たり延長">
          <a:extLst>
            <a:ext uri="{FF2B5EF4-FFF2-40B4-BE49-F238E27FC236}">
              <a16:creationId xmlns:a16="http://schemas.microsoft.com/office/drawing/2014/main" id="{D6F66258-7F6E-4883-965A-501F727D04E1}"/>
            </a:ext>
          </a:extLst>
        </xdr:cNvPr>
        <xdr:cNvSpPr txBox="1"/>
      </xdr:nvSpPr>
      <xdr:spPr>
        <a:xfrm>
          <a:off x="7594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15463</xdr:rowOff>
    </xdr:from>
    <xdr:ext cx="534377" cy="259045"/>
    <xdr:sp macro="" textlink="">
      <xdr:nvSpPr>
        <xdr:cNvPr id="141" name="n_4aveValue【道路】&#10;一人当たり延長">
          <a:extLst>
            <a:ext uri="{FF2B5EF4-FFF2-40B4-BE49-F238E27FC236}">
              <a16:creationId xmlns:a16="http://schemas.microsoft.com/office/drawing/2014/main" id="{843780F9-1617-4E0B-9CB0-5601B3B13F02}"/>
            </a:ext>
          </a:extLst>
        </xdr:cNvPr>
        <xdr:cNvSpPr txBox="1"/>
      </xdr:nvSpPr>
      <xdr:spPr>
        <a:xfrm>
          <a:off x="6705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166715</xdr:rowOff>
    </xdr:from>
    <xdr:ext cx="599010" cy="259045"/>
    <xdr:sp macro="" textlink="">
      <xdr:nvSpPr>
        <xdr:cNvPr id="142" name="n_1mainValue【道路】&#10;一人当たり延長">
          <a:extLst>
            <a:ext uri="{FF2B5EF4-FFF2-40B4-BE49-F238E27FC236}">
              <a16:creationId xmlns:a16="http://schemas.microsoft.com/office/drawing/2014/main" id="{FFB16323-AD3F-4B01-B062-73E2455B60A0}"/>
            </a:ext>
          </a:extLst>
        </xdr:cNvPr>
        <xdr:cNvSpPr txBox="1"/>
      </xdr:nvSpPr>
      <xdr:spPr>
        <a:xfrm>
          <a:off x="9327094" y="616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13324</xdr:rowOff>
    </xdr:from>
    <xdr:ext cx="599010" cy="259045"/>
    <xdr:sp macro="" textlink="">
      <xdr:nvSpPr>
        <xdr:cNvPr id="143" name="n_2mainValue【道路】&#10;一人当たり延長">
          <a:extLst>
            <a:ext uri="{FF2B5EF4-FFF2-40B4-BE49-F238E27FC236}">
              <a16:creationId xmlns:a16="http://schemas.microsoft.com/office/drawing/2014/main" id="{E7D61C68-9A0D-40E2-A894-80DE2FDEEE3C}"/>
            </a:ext>
          </a:extLst>
        </xdr:cNvPr>
        <xdr:cNvSpPr txBox="1"/>
      </xdr:nvSpPr>
      <xdr:spPr>
        <a:xfrm>
          <a:off x="8450794" y="618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29539</xdr:rowOff>
    </xdr:from>
    <xdr:ext cx="534377" cy="259045"/>
    <xdr:sp macro="" textlink="">
      <xdr:nvSpPr>
        <xdr:cNvPr id="144" name="n_3mainValue【道路】&#10;一人当たり延長">
          <a:extLst>
            <a:ext uri="{FF2B5EF4-FFF2-40B4-BE49-F238E27FC236}">
              <a16:creationId xmlns:a16="http://schemas.microsoft.com/office/drawing/2014/main" id="{9A72D7F1-142F-4A60-8593-B8B956827B2C}"/>
            </a:ext>
          </a:extLst>
        </xdr:cNvPr>
        <xdr:cNvSpPr txBox="1"/>
      </xdr:nvSpPr>
      <xdr:spPr>
        <a:xfrm>
          <a:off x="7594111" y="62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43484</xdr:rowOff>
    </xdr:from>
    <xdr:ext cx="534377" cy="259045"/>
    <xdr:sp macro="" textlink="">
      <xdr:nvSpPr>
        <xdr:cNvPr id="145" name="n_4mainValue【道路】&#10;一人当たり延長">
          <a:extLst>
            <a:ext uri="{FF2B5EF4-FFF2-40B4-BE49-F238E27FC236}">
              <a16:creationId xmlns:a16="http://schemas.microsoft.com/office/drawing/2014/main" id="{A56CFF90-5F2F-440D-9C99-F6E1B9719BEA}"/>
            </a:ext>
          </a:extLst>
        </xdr:cNvPr>
        <xdr:cNvSpPr txBox="1"/>
      </xdr:nvSpPr>
      <xdr:spPr>
        <a:xfrm>
          <a:off x="6705111" y="621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8254DFA-DEE8-440E-AB06-6C476B90FC8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165F4E6-4A64-4202-A128-6996239DAC9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9826D56-3E12-4565-96DF-C7581C6507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7CDD43C-C030-4276-BDE3-761F6BB71B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84E17F5-1A97-45FE-86DE-F6890EB89E2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9EDBD0A-B42A-4CAC-92BA-CC1ABA33C2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B1CCF52-823B-47C7-8260-E989F0FA9A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60381C6-544E-44F9-AF95-CAF64916F2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42296C4-8A69-4A48-963A-47CFEDDF6D1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D9A268F-0B60-4882-826E-C483234788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14DD131-C916-4A6D-888A-6CFC231B73A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FD2AEAA-583C-4661-91FB-929175C5453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A6217A0-0BDF-480A-A00A-5476B8E73BD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362781A3-786E-40D5-8621-E7000CA707D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5B3FD053-130D-463F-9267-1F47CA00745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00C1B54-E7A9-42CA-BD3C-43BB5292BC6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5E19E16-7A85-4B29-A648-432D2FCFDCA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7FDE5AE-5FB9-4346-AE01-A8C4C837D8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8E1F208D-A5E5-4DDE-BDD7-8EFA4F21397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A238754-CFB6-4C8E-9A5A-99BFC5BCEB0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0247917-D3D1-4818-9D2A-76EFB187943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A735F20-1919-45B8-9BAF-FFF056078C1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7B0BB62-3B14-4A36-AC6F-48BD2A5E22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84031AD-FEE9-47DE-A5E2-F52C0872F69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3978D82-B23E-478D-95E9-122F5DB4E7C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539F61BB-5EF6-44AA-8495-0FCD342D0256}"/>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E2D20F7-F705-4E66-9355-9A9709289857}"/>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21E44D12-0386-4D46-8636-784955A6B6AE}"/>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514ADD4A-518F-4736-B35B-FE484EF61274}"/>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A1022291-E160-4D7F-B2BD-30FAF413EDDC}"/>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D6988F0-4E97-45FB-B6CE-FA4515DF65B1}"/>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A80B05AA-87BF-49E0-8E02-3D3932BFAB80}"/>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a:extLst>
            <a:ext uri="{FF2B5EF4-FFF2-40B4-BE49-F238E27FC236}">
              <a16:creationId xmlns:a16="http://schemas.microsoft.com/office/drawing/2014/main" id="{CE285CCB-84AC-401D-A50D-CDD6288F074A}"/>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a:extLst>
            <a:ext uri="{FF2B5EF4-FFF2-40B4-BE49-F238E27FC236}">
              <a16:creationId xmlns:a16="http://schemas.microsoft.com/office/drawing/2014/main" id="{3F8A5179-3082-4D6D-9ADE-A0AECF9F24A1}"/>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a:extLst>
            <a:ext uri="{FF2B5EF4-FFF2-40B4-BE49-F238E27FC236}">
              <a16:creationId xmlns:a16="http://schemas.microsoft.com/office/drawing/2014/main" id="{A4B38078-A67D-4E36-922B-B020805736FD}"/>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a:extLst>
            <a:ext uri="{FF2B5EF4-FFF2-40B4-BE49-F238E27FC236}">
              <a16:creationId xmlns:a16="http://schemas.microsoft.com/office/drawing/2014/main" id="{8590B71E-441B-4B19-B831-0F89F55C0EA7}"/>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900FDB5-C3FB-4F39-BC04-DAA92A2F2CE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4A301CC-BE44-4470-AE00-6F52923AC0D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7F5F9F7-7D78-4890-B6FD-989AE2F8712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CCBE333-DBA6-4FE0-A0A5-7A8B99601C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84A2F31-F8A4-4ECA-8913-0FD9F29F596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xdr:nvSpPr>
        <xdr:cNvPr id="187" name="楕円 186">
          <a:extLst>
            <a:ext uri="{FF2B5EF4-FFF2-40B4-BE49-F238E27FC236}">
              <a16:creationId xmlns:a16="http://schemas.microsoft.com/office/drawing/2014/main" id="{9581B460-BA65-4510-913B-E9E4718C18AF}"/>
            </a:ext>
          </a:extLst>
        </xdr:cNvPr>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141531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C43C8D0-2664-4016-BC49-27FEE4D57951}"/>
            </a:ext>
          </a:extLst>
        </xdr:cNvPr>
        <xdr:cNvSpPr txBox="1"/>
      </xdr:nvSpPr>
      <xdr:spPr>
        <a:xfrm>
          <a:off x="4673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89" name="楕円 188">
          <a:extLst>
            <a:ext uri="{FF2B5EF4-FFF2-40B4-BE49-F238E27FC236}">
              <a16:creationId xmlns:a16="http://schemas.microsoft.com/office/drawing/2014/main" id="{7DF23018-925E-44D6-A35A-9B8D8F98E8E1}"/>
            </a:ext>
          </a:extLst>
        </xdr:cNvPr>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42454</xdr:rowOff>
    </xdr:to>
    <xdr:cxnSp macro="">
      <xdr:nvCxnSpPr>
        <xdr:cNvPr id="190" name="直線コネクタ 189">
          <a:extLst>
            <a:ext uri="{FF2B5EF4-FFF2-40B4-BE49-F238E27FC236}">
              <a16:creationId xmlns:a16="http://schemas.microsoft.com/office/drawing/2014/main" id="{00A10B77-FBB4-4FA1-B95B-B3E75B0331EC}"/>
            </a:ext>
          </a:extLst>
        </xdr:cNvPr>
        <xdr:cNvCxnSpPr/>
      </xdr:nvCxnSpPr>
      <xdr:spPr>
        <a:xfrm>
          <a:off x="3797300" y="1065765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130447</xdr:rowOff>
    </xdr:from>
    <xdr:to>
      <xdr:col>15</xdr:col>
      <xdr:colOff>101600</xdr:colOff>
      <xdr:row>62</xdr:row>
      <xdr:rowOff>60597</xdr:rowOff>
    </xdr:to>
    <xdr:sp macro="" textlink="">
      <xdr:nvSpPr>
        <xdr:cNvPr id="191" name="楕円 190">
          <a:extLst>
            <a:ext uri="{FF2B5EF4-FFF2-40B4-BE49-F238E27FC236}">
              <a16:creationId xmlns:a16="http://schemas.microsoft.com/office/drawing/2014/main" id="{D0755E3D-4176-447B-BEB8-5DCDDD3E329C}"/>
            </a:ext>
          </a:extLst>
        </xdr:cNvPr>
        <xdr:cNvSpPr/>
      </xdr:nvSpPr>
      <xdr:spPr>
        <a:xfrm>
          <a:off x="2857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xdr:rowOff>
    </xdr:from>
    <xdr:to>
      <xdr:col>19</xdr:col>
      <xdr:colOff>177800</xdr:colOff>
      <xdr:row>62</xdr:row>
      <xdr:rowOff>27759</xdr:rowOff>
    </xdr:to>
    <xdr:cxnSp macro="">
      <xdr:nvCxnSpPr>
        <xdr:cNvPr id="192" name="直線コネクタ 191">
          <a:extLst>
            <a:ext uri="{FF2B5EF4-FFF2-40B4-BE49-F238E27FC236}">
              <a16:creationId xmlns:a16="http://schemas.microsoft.com/office/drawing/2014/main" id="{1073366C-1434-42DA-9BFB-A37E875C79DC}"/>
            </a:ext>
          </a:extLst>
        </xdr:cNvPr>
        <xdr:cNvCxnSpPr/>
      </xdr:nvCxnSpPr>
      <xdr:spPr>
        <a:xfrm>
          <a:off x="2908300" y="106396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91259</xdr:rowOff>
    </xdr:from>
    <xdr:to>
      <xdr:col>10</xdr:col>
      <xdr:colOff>165100</xdr:colOff>
      <xdr:row>62</xdr:row>
      <xdr:rowOff>21409</xdr:rowOff>
    </xdr:to>
    <xdr:sp macro="" textlink="">
      <xdr:nvSpPr>
        <xdr:cNvPr id="193" name="楕円 192">
          <a:extLst>
            <a:ext uri="{FF2B5EF4-FFF2-40B4-BE49-F238E27FC236}">
              <a16:creationId xmlns:a16="http://schemas.microsoft.com/office/drawing/2014/main" id="{32E31D16-054C-4641-A540-397E68A9C172}"/>
            </a:ext>
          </a:extLst>
        </xdr:cNvPr>
        <xdr:cNvSpPr/>
      </xdr:nvSpPr>
      <xdr:spPr>
        <a:xfrm>
          <a:off x="1968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142059</xdr:rowOff>
    </xdr:from>
    <xdr:to>
      <xdr:col>15</xdr:col>
      <xdr:colOff>50800</xdr:colOff>
      <xdr:row>62</xdr:row>
      <xdr:rowOff>9797</xdr:rowOff>
    </xdr:to>
    <xdr:cxnSp macro="">
      <xdr:nvCxnSpPr>
        <xdr:cNvPr id="194" name="直線コネクタ 193">
          <a:extLst>
            <a:ext uri="{FF2B5EF4-FFF2-40B4-BE49-F238E27FC236}">
              <a16:creationId xmlns:a16="http://schemas.microsoft.com/office/drawing/2014/main" id="{998CEFC3-2165-48D6-9F87-158A06C7A96F}"/>
            </a:ext>
          </a:extLst>
        </xdr:cNvPr>
        <xdr:cNvCxnSpPr/>
      </xdr:nvCxnSpPr>
      <xdr:spPr>
        <a:xfrm>
          <a:off x="2019300" y="106005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195" name="楕円 194">
          <a:extLst>
            <a:ext uri="{FF2B5EF4-FFF2-40B4-BE49-F238E27FC236}">
              <a16:creationId xmlns:a16="http://schemas.microsoft.com/office/drawing/2014/main" id="{5BCFCE4A-E1A8-4324-A0E1-8E190E146012}"/>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61</xdr:row>
      <xdr:rowOff>142059</xdr:rowOff>
    </xdr:to>
    <xdr:cxnSp macro="">
      <xdr:nvCxnSpPr>
        <xdr:cNvPr id="196" name="直線コネクタ 195">
          <a:extLst>
            <a:ext uri="{FF2B5EF4-FFF2-40B4-BE49-F238E27FC236}">
              <a16:creationId xmlns:a16="http://schemas.microsoft.com/office/drawing/2014/main" id="{F5799532-C96A-4852-8B80-282D074ABDFF}"/>
            </a:ext>
          </a:extLst>
        </xdr:cNvPr>
        <xdr:cNvCxnSpPr/>
      </xdr:nvCxnSpPr>
      <xdr:spPr>
        <a:xfrm>
          <a:off x="1130300" y="1059561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DD8904B7-1E4F-47B7-A44B-B97F30503BE5}"/>
            </a:ext>
          </a:extLst>
        </xdr:cNvPr>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1C7E68D-5417-43CA-B488-ECCE97BE3AE7}"/>
            </a:ext>
          </a:extLst>
        </xdr:cNvPr>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8CDECBE-9A04-4390-A150-F43644E300F5}"/>
            </a:ext>
          </a:extLst>
        </xdr:cNvPr>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165AED4-0C30-45D6-B5A5-A1B13B101C86}"/>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A0527270-DF39-410E-91CA-9708EECEAB46}"/>
            </a:ext>
          </a:extLst>
        </xdr:cNvPr>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51724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5D2E0D73-26B6-4E9B-AE8B-1159CA0D9F56}"/>
            </a:ext>
          </a:extLst>
        </xdr:cNvPr>
        <xdr:cNvSpPr txBox="1"/>
      </xdr:nvSpPr>
      <xdr:spPr>
        <a:xfrm>
          <a:off x="2705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12536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02FCDE8-1937-4A4E-8D0F-715B887DD70B}"/>
            </a:ext>
          </a:extLst>
        </xdr:cNvPr>
        <xdr:cNvSpPr txBox="1"/>
      </xdr:nvSpPr>
      <xdr:spPr>
        <a:xfrm>
          <a:off x="1816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5AFF137-C1CA-4EFD-B6DD-3429122FBDAC}"/>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BAE4246-EFB2-48E7-A97C-F5077E2B85B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DF33D12-97EB-4E49-ADB1-79DD8EBA67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EF3B5D8-8B25-4DED-9CE7-37A9C45F53D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BA5522D-0059-4E2F-86E8-F2D30D6FC7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4665F9B-16B0-4279-8EE2-AB28C0EAE8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9283142-6AFA-4689-9348-5DB0970CE5F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E8E8CBC-5E95-4CEB-9B39-741039F870B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A70CE25-CF2C-47C4-ADD4-22FE1A0796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CC38613-EEFA-4DBD-B6DF-009F80DFA95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F9772B4-C187-4318-A62C-D122C7D629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CA77D209-E1DC-4496-A2BE-6D8F419B878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4951B0A6-88A0-4CBE-9E6A-3143B39AC52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68A91B8B-3220-48D3-B53F-371DC17DEB0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5A5471C0-23C7-4C83-9A36-20FD8B4FE9D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E8BA38D5-9F9F-4C1C-BAD9-E3487194402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2B9F6281-C098-4DBB-8C79-8D2D8896FBD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186F4D9E-04EE-4528-A8C5-4AC5B1B582F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81966CAC-2CE2-463C-BA26-54884A77865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EBEB4D4F-D967-4D34-AEDE-FE2FF090753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BE901B52-E93D-4C00-90D7-C53348213D4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26A505E6-3729-47F5-9BBE-FF40DB95C60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DCEBB018-FE4E-49D8-9E1F-96FA612111EF}"/>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754586B-8667-44D0-B3EC-DD4B7A4605B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43A68F72-B2FF-4FA7-8786-93846947667C}"/>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B937FFA-E832-421A-BB6E-4C0B2BC3FF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176179A7-DFFE-4C04-847A-C7A261FA924D}"/>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156BB315-8C16-461B-BC92-18CBBC04B841}"/>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338485DD-23AB-4A7A-919F-20D4FC1BC28C}"/>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EEE0976D-71D9-480C-9D63-99B63A93B831}"/>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5E4E7419-0465-4109-B98C-97E139748FE4}"/>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20963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A0275550-9DFA-4767-B1EF-FB013CB63166}"/>
            </a:ext>
          </a:extLst>
        </xdr:cNvPr>
        <xdr:cNvSpPr txBox="1"/>
      </xdr:nvSpPr>
      <xdr:spPr>
        <a:xfrm>
          <a:off x="10515600" y="10822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0C9A8613-99A4-439F-9F82-DA0C9C7A4986}"/>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a:extLst>
            <a:ext uri="{FF2B5EF4-FFF2-40B4-BE49-F238E27FC236}">
              <a16:creationId xmlns:a16="http://schemas.microsoft.com/office/drawing/2014/main" id="{9FBDA5B8-11CE-4086-9DD7-FB961311567F}"/>
            </a:ext>
          </a:extLst>
        </xdr:cNvPr>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a:extLst>
            <a:ext uri="{FF2B5EF4-FFF2-40B4-BE49-F238E27FC236}">
              <a16:creationId xmlns:a16="http://schemas.microsoft.com/office/drawing/2014/main" id="{33413C9A-AE66-41DE-89A9-A9D9F5F7B5C1}"/>
            </a:ext>
          </a:extLst>
        </xdr:cNvPr>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a:extLst>
            <a:ext uri="{FF2B5EF4-FFF2-40B4-BE49-F238E27FC236}">
              <a16:creationId xmlns:a16="http://schemas.microsoft.com/office/drawing/2014/main" id="{5CCB0C6E-2765-4012-BCA6-C74F677FE9C6}"/>
            </a:ext>
          </a:extLst>
        </xdr:cNvPr>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a:extLst>
            <a:ext uri="{FF2B5EF4-FFF2-40B4-BE49-F238E27FC236}">
              <a16:creationId xmlns:a16="http://schemas.microsoft.com/office/drawing/2014/main" id="{490407C3-7374-44BF-81F4-47758C740725}"/>
            </a:ext>
          </a:extLst>
        </xdr:cNvPr>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9673D7D-658E-48BD-8E19-81CD691CEC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8629FE4-E65D-49FD-A5CA-1729DC5480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F644E9B-B1B6-4695-BF57-4EB0399B98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DF0458C-436F-4371-AB29-5FF5E18BD51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89F664B-02ED-4DF3-A222-F3782B68ABD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35329</xdr:rowOff>
    </xdr:from>
    <xdr:to>
      <xdr:col>55</xdr:col>
      <xdr:colOff>50800</xdr:colOff>
      <xdr:row>61</xdr:row>
      <xdr:rowOff>136929</xdr:rowOff>
    </xdr:to>
    <xdr:sp macro="" textlink="">
      <xdr:nvSpPr>
        <xdr:cNvPr id="246" name="楕円 245">
          <a:extLst>
            <a:ext uri="{FF2B5EF4-FFF2-40B4-BE49-F238E27FC236}">
              <a16:creationId xmlns:a16="http://schemas.microsoft.com/office/drawing/2014/main" id="{66E008B7-F237-44A5-A2CD-A2A2F9BAD18C}"/>
            </a:ext>
          </a:extLst>
        </xdr:cNvPr>
        <xdr:cNvSpPr/>
      </xdr:nvSpPr>
      <xdr:spPr>
        <a:xfrm>
          <a:off x="10426700" y="104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58206</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344EC486-D09F-4E11-B292-80570FA51EAB}"/>
            </a:ext>
          </a:extLst>
        </xdr:cNvPr>
        <xdr:cNvSpPr txBox="1"/>
      </xdr:nvSpPr>
      <xdr:spPr>
        <a:xfrm>
          <a:off x="10515600" y="103452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55556</xdr:rowOff>
    </xdr:from>
    <xdr:to>
      <xdr:col>50</xdr:col>
      <xdr:colOff>165100</xdr:colOff>
      <xdr:row>61</xdr:row>
      <xdr:rowOff>157156</xdr:rowOff>
    </xdr:to>
    <xdr:sp macro="" textlink="">
      <xdr:nvSpPr>
        <xdr:cNvPr id="248" name="楕円 247">
          <a:extLst>
            <a:ext uri="{FF2B5EF4-FFF2-40B4-BE49-F238E27FC236}">
              <a16:creationId xmlns:a16="http://schemas.microsoft.com/office/drawing/2014/main" id="{F168352A-D5B0-4720-9BFB-FB6D93A213FC}"/>
            </a:ext>
          </a:extLst>
        </xdr:cNvPr>
        <xdr:cNvSpPr/>
      </xdr:nvSpPr>
      <xdr:spPr>
        <a:xfrm>
          <a:off x="9588500" y="10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86129</xdr:rowOff>
    </xdr:from>
    <xdr:to>
      <xdr:col>55</xdr:col>
      <xdr:colOff>0</xdr:colOff>
      <xdr:row>61</xdr:row>
      <xdr:rowOff>106356</xdr:rowOff>
    </xdr:to>
    <xdr:cxnSp macro="">
      <xdr:nvCxnSpPr>
        <xdr:cNvPr id="249" name="直線コネクタ 248">
          <a:extLst>
            <a:ext uri="{FF2B5EF4-FFF2-40B4-BE49-F238E27FC236}">
              <a16:creationId xmlns:a16="http://schemas.microsoft.com/office/drawing/2014/main" id="{72395E0C-66DB-40C6-9DA1-4BADC5BECAC7}"/>
            </a:ext>
          </a:extLst>
        </xdr:cNvPr>
        <xdr:cNvCxnSpPr/>
      </xdr:nvCxnSpPr>
      <xdr:spPr>
        <a:xfrm flipV="1">
          <a:off x="9639300" y="10544579"/>
          <a:ext cx="8382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69391</xdr:rowOff>
    </xdr:from>
    <xdr:to>
      <xdr:col>46</xdr:col>
      <xdr:colOff>38100</xdr:colOff>
      <xdr:row>61</xdr:row>
      <xdr:rowOff>170991</xdr:rowOff>
    </xdr:to>
    <xdr:sp macro="" textlink="">
      <xdr:nvSpPr>
        <xdr:cNvPr id="250" name="楕円 249">
          <a:extLst>
            <a:ext uri="{FF2B5EF4-FFF2-40B4-BE49-F238E27FC236}">
              <a16:creationId xmlns:a16="http://schemas.microsoft.com/office/drawing/2014/main" id="{185E773F-B2E2-47FC-98F3-AFCA72E2A2F6}"/>
            </a:ext>
          </a:extLst>
        </xdr:cNvPr>
        <xdr:cNvSpPr/>
      </xdr:nvSpPr>
      <xdr:spPr>
        <a:xfrm>
          <a:off x="8699500" y="105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106356</xdr:rowOff>
    </xdr:from>
    <xdr:to>
      <xdr:col>50</xdr:col>
      <xdr:colOff>114300</xdr:colOff>
      <xdr:row>61</xdr:row>
      <xdr:rowOff>120191</xdr:rowOff>
    </xdr:to>
    <xdr:cxnSp macro="">
      <xdr:nvCxnSpPr>
        <xdr:cNvPr id="251" name="直線コネクタ 250">
          <a:extLst>
            <a:ext uri="{FF2B5EF4-FFF2-40B4-BE49-F238E27FC236}">
              <a16:creationId xmlns:a16="http://schemas.microsoft.com/office/drawing/2014/main" id="{7C9A3459-B485-499E-9A4E-5895B22F699C}"/>
            </a:ext>
          </a:extLst>
        </xdr:cNvPr>
        <xdr:cNvCxnSpPr/>
      </xdr:nvCxnSpPr>
      <xdr:spPr>
        <a:xfrm flipV="1">
          <a:off x="8750300" y="10564806"/>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83587</xdr:rowOff>
    </xdr:from>
    <xdr:to>
      <xdr:col>41</xdr:col>
      <xdr:colOff>101600</xdr:colOff>
      <xdr:row>62</xdr:row>
      <xdr:rowOff>13737</xdr:rowOff>
    </xdr:to>
    <xdr:sp macro="" textlink="">
      <xdr:nvSpPr>
        <xdr:cNvPr id="252" name="楕円 251">
          <a:extLst>
            <a:ext uri="{FF2B5EF4-FFF2-40B4-BE49-F238E27FC236}">
              <a16:creationId xmlns:a16="http://schemas.microsoft.com/office/drawing/2014/main" id="{67F6843F-F65C-4BD5-B82A-C57CE13340B7}"/>
            </a:ext>
          </a:extLst>
        </xdr:cNvPr>
        <xdr:cNvSpPr/>
      </xdr:nvSpPr>
      <xdr:spPr>
        <a:xfrm>
          <a:off x="7810500" y="105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120191</xdr:rowOff>
    </xdr:from>
    <xdr:to>
      <xdr:col>45</xdr:col>
      <xdr:colOff>177800</xdr:colOff>
      <xdr:row>61</xdr:row>
      <xdr:rowOff>134387</xdr:rowOff>
    </xdr:to>
    <xdr:cxnSp macro="">
      <xdr:nvCxnSpPr>
        <xdr:cNvPr id="253" name="直線コネクタ 252">
          <a:extLst>
            <a:ext uri="{FF2B5EF4-FFF2-40B4-BE49-F238E27FC236}">
              <a16:creationId xmlns:a16="http://schemas.microsoft.com/office/drawing/2014/main" id="{88F0AFB0-5996-4FC3-A250-3B34D76698B4}"/>
            </a:ext>
          </a:extLst>
        </xdr:cNvPr>
        <xdr:cNvCxnSpPr/>
      </xdr:nvCxnSpPr>
      <xdr:spPr>
        <a:xfrm flipV="1">
          <a:off x="7861300" y="10578641"/>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88188</xdr:rowOff>
    </xdr:from>
    <xdr:to>
      <xdr:col>36</xdr:col>
      <xdr:colOff>165100</xdr:colOff>
      <xdr:row>62</xdr:row>
      <xdr:rowOff>18338</xdr:rowOff>
    </xdr:to>
    <xdr:sp macro="" textlink="">
      <xdr:nvSpPr>
        <xdr:cNvPr id="254" name="楕円 253">
          <a:extLst>
            <a:ext uri="{FF2B5EF4-FFF2-40B4-BE49-F238E27FC236}">
              <a16:creationId xmlns:a16="http://schemas.microsoft.com/office/drawing/2014/main" id="{5E1E300D-F2C9-4EAF-8BEA-E5283791625E}"/>
            </a:ext>
          </a:extLst>
        </xdr:cNvPr>
        <xdr:cNvSpPr/>
      </xdr:nvSpPr>
      <xdr:spPr>
        <a:xfrm>
          <a:off x="6921500" y="105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134387</xdr:rowOff>
    </xdr:from>
    <xdr:to>
      <xdr:col>41</xdr:col>
      <xdr:colOff>50800</xdr:colOff>
      <xdr:row>61</xdr:row>
      <xdr:rowOff>138988</xdr:rowOff>
    </xdr:to>
    <xdr:cxnSp macro="">
      <xdr:nvCxnSpPr>
        <xdr:cNvPr id="255" name="直線コネクタ 254">
          <a:extLst>
            <a:ext uri="{FF2B5EF4-FFF2-40B4-BE49-F238E27FC236}">
              <a16:creationId xmlns:a16="http://schemas.microsoft.com/office/drawing/2014/main" id="{83F3BCA1-EE98-408F-AA3A-6E713C87A2B5}"/>
            </a:ext>
          </a:extLst>
        </xdr:cNvPr>
        <xdr:cNvCxnSpPr/>
      </xdr:nvCxnSpPr>
      <xdr:spPr>
        <a:xfrm flipV="1">
          <a:off x="6972300" y="10592837"/>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157940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174BA200-94E8-4C12-8179-6F268B100A70}"/>
            </a:ext>
          </a:extLst>
        </xdr:cNvPr>
        <xdr:cNvSpPr txBox="1"/>
      </xdr:nvSpPr>
      <xdr:spPr>
        <a:xfrm>
          <a:off x="9281505" y="1095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151610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529A9833-02AC-421A-A7C8-8DD36AB79B6B}"/>
            </a:ext>
          </a:extLst>
        </xdr:cNvPr>
        <xdr:cNvSpPr txBox="1"/>
      </xdr:nvSpPr>
      <xdr:spPr>
        <a:xfrm>
          <a:off x="84052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16942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A3A4EEA-7E75-4DD5-9860-590C8B2CC02B}"/>
            </a:ext>
          </a:extLst>
        </xdr:cNvPr>
        <xdr:cNvSpPr txBox="1"/>
      </xdr:nvSpPr>
      <xdr:spPr>
        <a:xfrm>
          <a:off x="7561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21463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C0F24C6D-9F41-4201-97AB-36EC7D0E3FF4}"/>
            </a:ext>
          </a:extLst>
        </xdr:cNvPr>
        <xdr:cNvSpPr txBox="1"/>
      </xdr:nvSpPr>
      <xdr:spPr>
        <a:xfrm>
          <a:off x="6672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2233</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C1EDC18D-1AFC-4E2D-A6E4-53D1B5F67182}"/>
            </a:ext>
          </a:extLst>
        </xdr:cNvPr>
        <xdr:cNvSpPr txBox="1"/>
      </xdr:nvSpPr>
      <xdr:spPr>
        <a:xfrm>
          <a:off x="9281505" y="102892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16068</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EE7F4AAC-9E96-46C7-8736-7CE1DB532638}"/>
            </a:ext>
          </a:extLst>
        </xdr:cNvPr>
        <xdr:cNvSpPr txBox="1"/>
      </xdr:nvSpPr>
      <xdr:spPr>
        <a:xfrm>
          <a:off x="8405205" y="10303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30264</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42D4EF06-0ECD-4D32-90E9-B3F79AC67159}"/>
            </a:ext>
          </a:extLst>
        </xdr:cNvPr>
        <xdr:cNvSpPr txBox="1"/>
      </xdr:nvSpPr>
      <xdr:spPr>
        <a:xfrm>
          <a:off x="7516205" y="103172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34865</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9A32B80D-4859-489F-96DB-7C0CEC26BBD1}"/>
            </a:ext>
          </a:extLst>
        </xdr:cNvPr>
        <xdr:cNvSpPr txBox="1"/>
      </xdr:nvSpPr>
      <xdr:spPr>
        <a:xfrm>
          <a:off x="6627205" y="10321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DBFF0D7-6B90-4658-A21D-56A4CFA222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BD76E14-66FF-4679-ADE3-5FBE887695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70132BF-49FF-436A-9421-F389C2736F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7765406-F87A-4656-8B3A-40EEE47E58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155B601-0D4E-44F5-A326-31E436149D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D0B632F-BBA1-4762-B55D-D580466EEE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8117D20-FAA1-49D2-A8B2-8C702354E6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D5049DD-543E-4CF9-B3C3-4700E1E34A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A84F75FD-8A35-4B11-B1EC-9DDF05B3AA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0A9D8F7-5C79-450D-B1B4-78E199BF2AD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A4231903-DAB1-4F0A-958F-E6C60510A5D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926AC86D-070B-45D2-A583-6FA97128F6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4FE4DDA5-6A6C-48F0-BB6C-373802A7963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105B9403-43E9-435C-9956-380B7A8CF26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E577E04B-5FA0-481C-8541-06D24BF896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7EE2551-E890-496B-9C4E-EE4CCEAE417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4C862DB3-D40E-475C-8C9A-5C652F2A7DF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4F741A5B-342B-44F3-8C8A-28AEF8DDFE9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E6B1B1D2-6788-4F7A-91D1-4F31A9EA126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26B11DB2-B1FE-48DD-981B-D03A5B014FD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41F5964-6356-4289-A07D-F12C959D8AC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A0B1489-D72C-49D6-9275-6CA27595E83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F42FCF16-EDF6-469C-97A0-03259164834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65C2A39-49A5-4F4A-80B2-11CD3F6991F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B94DE42-2987-4E12-9844-3F11EF23A55E}"/>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85DCA757-9D2A-453D-9172-405DE74E8BB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537CDC81-86B4-4B43-8CB5-F169E3CBAD2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5013E07-DAF5-4F66-88E1-763AE7EE24C5}"/>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1F70075D-E953-4B24-82BF-70013EB5942E}"/>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DEEB7A7-27DD-438E-9995-C832A6BC1374}"/>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9FADEF74-A0D3-4858-B9C5-800BE3CACE37}"/>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a:extLst>
            <a:ext uri="{FF2B5EF4-FFF2-40B4-BE49-F238E27FC236}">
              <a16:creationId xmlns:a16="http://schemas.microsoft.com/office/drawing/2014/main" id="{C3A0EFF0-ABFD-4044-B75C-C63CFFF71046}"/>
            </a:ext>
          </a:extLst>
        </xdr:cNvPr>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F702AA70-A6CA-41C7-BEDA-BA7C36EF0604}"/>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a:extLst>
            <a:ext uri="{FF2B5EF4-FFF2-40B4-BE49-F238E27FC236}">
              <a16:creationId xmlns:a16="http://schemas.microsoft.com/office/drawing/2014/main" id="{F700E8F5-90F1-40CE-B4B5-1C54610B9FEB}"/>
            </a:ext>
          </a:extLst>
        </xdr:cNvPr>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a:extLst>
            <a:ext uri="{FF2B5EF4-FFF2-40B4-BE49-F238E27FC236}">
              <a16:creationId xmlns:a16="http://schemas.microsoft.com/office/drawing/2014/main" id="{19A9D57C-C077-4FAC-81C1-5F5935ED0430}"/>
            </a:ext>
          </a:extLst>
        </xdr:cNvPr>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69FCBF4-9A39-4CFE-AABA-DBC9A27A8A5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7470226-DA36-4C49-B4E8-153F4BFE27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ED58E9A-87F1-427D-A8A7-95D066E9DF0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08C9213-65D9-4FA5-AEAF-EE7DAB1FA6C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0A4B1B9-0184-4464-AE00-289BC4D1DD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304" name="楕円 303">
          <a:extLst>
            <a:ext uri="{FF2B5EF4-FFF2-40B4-BE49-F238E27FC236}">
              <a16:creationId xmlns:a16="http://schemas.microsoft.com/office/drawing/2014/main" id="{66B7BB88-EC9B-4641-A701-E0D8CF22013F}"/>
            </a:ext>
          </a:extLst>
        </xdr:cNvPr>
        <xdr:cNvSpPr/>
      </xdr:nvSpPr>
      <xdr:spPr>
        <a:xfrm>
          <a:off x="45847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139082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5FFCFC9-8787-4175-A692-89A84A811029}"/>
            </a:ext>
          </a:extLst>
        </xdr:cNvPr>
        <xdr:cNvSpPr txBox="1"/>
      </xdr:nvSpPr>
      <xdr:spPr>
        <a:xfrm>
          <a:off x="467360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306" name="楕円 305">
          <a:extLst>
            <a:ext uri="{FF2B5EF4-FFF2-40B4-BE49-F238E27FC236}">
              <a16:creationId xmlns:a16="http://schemas.microsoft.com/office/drawing/2014/main" id="{EF1E5D1E-E8DF-49D5-9396-C1D639322D9D}"/>
            </a:ext>
          </a:extLst>
        </xdr:cNvPr>
        <xdr:cNvSpPr/>
      </xdr:nvSpPr>
      <xdr:spPr>
        <a:xfrm>
          <a:off x="3746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161925</xdr:rowOff>
    </xdr:from>
    <xdr:to>
      <xdr:col>24</xdr:col>
      <xdr:colOff>63500</xdr:colOff>
      <xdr:row>83</xdr:row>
      <xdr:rowOff>40005</xdr:rowOff>
    </xdr:to>
    <xdr:cxnSp macro="">
      <xdr:nvCxnSpPr>
        <xdr:cNvPr id="307" name="直線コネクタ 306">
          <a:extLst>
            <a:ext uri="{FF2B5EF4-FFF2-40B4-BE49-F238E27FC236}">
              <a16:creationId xmlns:a16="http://schemas.microsoft.com/office/drawing/2014/main" id="{B5D4DE0D-29F7-44D6-8EDA-F0A58687B2F9}"/>
            </a:ext>
          </a:extLst>
        </xdr:cNvPr>
        <xdr:cNvCxnSpPr/>
      </xdr:nvCxnSpPr>
      <xdr:spPr>
        <a:xfrm>
          <a:off x="3797300" y="142208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61595</xdr:rowOff>
    </xdr:from>
    <xdr:to>
      <xdr:col>15</xdr:col>
      <xdr:colOff>101600</xdr:colOff>
      <xdr:row>82</xdr:row>
      <xdr:rowOff>163195</xdr:rowOff>
    </xdr:to>
    <xdr:sp macro="" textlink="">
      <xdr:nvSpPr>
        <xdr:cNvPr id="308" name="楕円 307">
          <a:extLst>
            <a:ext uri="{FF2B5EF4-FFF2-40B4-BE49-F238E27FC236}">
              <a16:creationId xmlns:a16="http://schemas.microsoft.com/office/drawing/2014/main" id="{0D65ED1F-7109-46FE-AF98-7031D7D202EA}"/>
            </a:ext>
          </a:extLst>
        </xdr:cNvPr>
        <xdr:cNvSpPr/>
      </xdr:nvSpPr>
      <xdr:spPr>
        <a:xfrm>
          <a:off x="2857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112395</xdr:rowOff>
    </xdr:from>
    <xdr:to>
      <xdr:col>19</xdr:col>
      <xdr:colOff>177800</xdr:colOff>
      <xdr:row>82</xdr:row>
      <xdr:rowOff>161925</xdr:rowOff>
    </xdr:to>
    <xdr:cxnSp macro="">
      <xdr:nvCxnSpPr>
        <xdr:cNvPr id="309" name="直線コネクタ 308">
          <a:extLst>
            <a:ext uri="{FF2B5EF4-FFF2-40B4-BE49-F238E27FC236}">
              <a16:creationId xmlns:a16="http://schemas.microsoft.com/office/drawing/2014/main" id="{F24B3403-B0A2-4E49-95A9-FD9354A27050}"/>
            </a:ext>
          </a:extLst>
        </xdr:cNvPr>
        <xdr:cNvCxnSpPr/>
      </xdr:nvCxnSpPr>
      <xdr:spPr>
        <a:xfrm>
          <a:off x="2908300" y="141712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310" name="楕円 309">
          <a:extLst>
            <a:ext uri="{FF2B5EF4-FFF2-40B4-BE49-F238E27FC236}">
              <a16:creationId xmlns:a16="http://schemas.microsoft.com/office/drawing/2014/main" id="{FEFC3AEA-05F9-4703-B272-232D1CCDE6CF}"/>
            </a:ext>
          </a:extLst>
        </xdr:cNvPr>
        <xdr:cNvSpPr/>
      </xdr:nvSpPr>
      <xdr:spPr>
        <a:xfrm>
          <a:off x="1968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112395</xdr:rowOff>
    </xdr:from>
    <xdr:to>
      <xdr:col>15</xdr:col>
      <xdr:colOff>50800</xdr:colOff>
      <xdr:row>83</xdr:row>
      <xdr:rowOff>93345</xdr:rowOff>
    </xdr:to>
    <xdr:cxnSp macro="">
      <xdr:nvCxnSpPr>
        <xdr:cNvPr id="311" name="直線コネクタ 310">
          <a:extLst>
            <a:ext uri="{FF2B5EF4-FFF2-40B4-BE49-F238E27FC236}">
              <a16:creationId xmlns:a16="http://schemas.microsoft.com/office/drawing/2014/main" id="{7423C9C2-42F0-4318-84A8-6B73E4AA3039}"/>
            </a:ext>
          </a:extLst>
        </xdr:cNvPr>
        <xdr:cNvCxnSpPr/>
      </xdr:nvCxnSpPr>
      <xdr:spPr>
        <a:xfrm flipV="1">
          <a:off x="2019300" y="1417129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92075</xdr:rowOff>
    </xdr:from>
    <xdr:to>
      <xdr:col>6</xdr:col>
      <xdr:colOff>38100</xdr:colOff>
      <xdr:row>84</xdr:row>
      <xdr:rowOff>22225</xdr:rowOff>
    </xdr:to>
    <xdr:sp macro="" textlink="">
      <xdr:nvSpPr>
        <xdr:cNvPr id="312" name="楕円 311">
          <a:extLst>
            <a:ext uri="{FF2B5EF4-FFF2-40B4-BE49-F238E27FC236}">
              <a16:creationId xmlns:a16="http://schemas.microsoft.com/office/drawing/2014/main" id="{D2A40901-69F0-46AA-9D86-2C02430A19D2}"/>
            </a:ext>
          </a:extLst>
        </xdr:cNvPr>
        <xdr:cNvSpPr/>
      </xdr:nvSpPr>
      <xdr:spPr>
        <a:xfrm>
          <a:off x="1079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93345</xdr:rowOff>
    </xdr:from>
    <xdr:to>
      <xdr:col>10</xdr:col>
      <xdr:colOff>114300</xdr:colOff>
      <xdr:row>83</xdr:row>
      <xdr:rowOff>142875</xdr:rowOff>
    </xdr:to>
    <xdr:cxnSp macro="">
      <xdr:nvCxnSpPr>
        <xdr:cNvPr id="313" name="直線コネクタ 312">
          <a:extLst>
            <a:ext uri="{FF2B5EF4-FFF2-40B4-BE49-F238E27FC236}">
              <a16:creationId xmlns:a16="http://schemas.microsoft.com/office/drawing/2014/main" id="{F3D39360-E29C-47CD-964E-9B1AC0E555AB}"/>
            </a:ext>
          </a:extLst>
        </xdr:cNvPr>
        <xdr:cNvCxnSpPr/>
      </xdr:nvCxnSpPr>
      <xdr:spPr>
        <a:xfrm flipV="1">
          <a:off x="1130300" y="143236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4" name="n_1aveValue【公営住宅】&#10;有形固定資産減価償却率">
          <a:extLst>
            <a:ext uri="{FF2B5EF4-FFF2-40B4-BE49-F238E27FC236}">
              <a16:creationId xmlns:a16="http://schemas.microsoft.com/office/drawing/2014/main" id="{DD7B4B08-6848-42AF-B55B-0F9A1ABDC51D}"/>
            </a:ext>
          </a:extLst>
        </xdr:cNvPr>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5" name="n_2aveValue【公営住宅】&#10;有形固定資産減価償却率">
          <a:extLst>
            <a:ext uri="{FF2B5EF4-FFF2-40B4-BE49-F238E27FC236}">
              <a16:creationId xmlns:a16="http://schemas.microsoft.com/office/drawing/2014/main" id="{6D4FE635-E569-4558-AFEF-F5569E3FE2EC}"/>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50182</xdr:rowOff>
    </xdr:from>
    <xdr:ext cx="405111" cy="259045"/>
    <xdr:sp macro="" textlink="">
      <xdr:nvSpPr>
        <xdr:cNvPr id="316" name="n_3aveValue【公営住宅】&#10;有形固定資産減価償却率">
          <a:extLst>
            <a:ext uri="{FF2B5EF4-FFF2-40B4-BE49-F238E27FC236}">
              <a16:creationId xmlns:a16="http://schemas.microsoft.com/office/drawing/2014/main" id="{04BA719F-5E10-4308-A28A-9D450CE50D4B}"/>
            </a:ext>
          </a:extLst>
        </xdr:cNvPr>
        <xdr:cNvSpPr txBox="1"/>
      </xdr:nvSpPr>
      <xdr:spPr>
        <a:xfrm>
          <a:off x="1816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17" name="n_4aveValue【公営住宅】&#10;有形固定資産減価償却率">
          <a:extLst>
            <a:ext uri="{FF2B5EF4-FFF2-40B4-BE49-F238E27FC236}">
              <a16:creationId xmlns:a16="http://schemas.microsoft.com/office/drawing/2014/main" id="{AA8C7C9D-DDEE-45E9-AC2B-E571561E4A60}"/>
            </a:ext>
          </a:extLst>
        </xdr:cNvPr>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32402</xdr:rowOff>
    </xdr:from>
    <xdr:ext cx="405111" cy="259045"/>
    <xdr:sp macro="" textlink="">
      <xdr:nvSpPr>
        <xdr:cNvPr id="318" name="n_1mainValue【公営住宅】&#10;有形固定資産減価償却率">
          <a:extLst>
            <a:ext uri="{FF2B5EF4-FFF2-40B4-BE49-F238E27FC236}">
              <a16:creationId xmlns:a16="http://schemas.microsoft.com/office/drawing/2014/main" id="{C3FEAB69-5D08-4865-9CBB-6A60FEE226EA}"/>
            </a:ext>
          </a:extLst>
        </xdr:cNvPr>
        <xdr:cNvSpPr txBox="1"/>
      </xdr:nvSpPr>
      <xdr:spPr>
        <a:xfrm>
          <a:off x="3582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8272</xdr:rowOff>
    </xdr:from>
    <xdr:ext cx="405111" cy="259045"/>
    <xdr:sp macro="" textlink="">
      <xdr:nvSpPr>
        <xdr:cNvPr id="319" name="n_2mainValue【公営住宅】&#10;有形固定資産減価償却率">
          <a:extLst>
            <a:ext uri="{FF2B5EF4-FFF2-40B4-BE49-F238E27FC236}">
              <a16:creationId xmlns:a16="http://schemas.microsoft.com/office/drawing/2014/main" id="{A51FB671-AB5E-45F3-A1E6-748AF974A9CD}"/>
            </a:ext>
          </a:extLst>
        </xdr:cNvPr>
        <xdr:cNvSpPr txBox="1"/>
      </xdr:nvSpPr>
      <xdr:spPr>
        <a:xfrm>
          <a:off x="2705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320" name="n_3mainValue【公営住宅】&#10;有形固定資産減価償却率">
          <a:extLst>
            <a:ext uri="{FF2B5EF4-FFF2-40B4-BE49-F238E27FC236}">
              <a16:creationId xmlns:a16="http://schemas.microsoft.com/office/drawing/2014/main" id="{6DE42DB0-4128-4116-AC52-9C31C46FFEC5}"/>
            </a:ext>
          </a:extLst>
        </xdr:cNvPr>
        <xdr:cNvSpPr txBox="1"/>
      </xdr:nvSpPr>
      <xdr:spPr>
        <a:xfrm>
          <a:off x="1816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13352</xdr:rowOff>
    </xdr:from>
    <xdr:ext cx="405111" cy="259045"/>
    <xdr:sp macro="" textlink="">
      <xdr:nvSpPr>
        <xdr:cNvPr id="321" name="n_4mainValue【公営住宅】&#10;有形固定資産減価償却率">
          <a:extLst>
            <a:ext uri="{FF2B5EF4-FFF2-40B4-BE49-F238E27FC236}">
              <a16:creationId xmlns:a16="http://schemas.microsoft.com/office/drawing/2014/main" id="{C542B747-64F3-4DD0-91F4-21D716ABBC10}"/>
            </a:ext>
          </a:extLst>
        </xdr:cNvPr>
        <xdr:cNvSpPr txBox="1"/>
      </xdr:nvSpPr>
      <xdr:spPr>
        <a:xfrm>
          <a:off x="927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34D2D62-8778-4C77-8316-5304EE6DF8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86A927CA-1C8C-4DE6-936F-AA012C5001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288CFEE-559E-46F3-8DE5-1E6C55D9FA2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C13966B-B478-43AB-A0FB-60B761AFD9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3F7D1D1-D367-4E85-AD58-FD87E2462E9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A2D672A-B326-4382-B54A-20F8D9B3FC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1A359C6-5263-4DB8-A588-24D9F78D584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D229E14-E7C6-4111-9539-21E93577EC9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76EA59A-1187-4F38-B525-C0B229C304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78DD601-F9C5-4DFB-B97C-329EF5EA40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9576A19B-4E9E-4DD8-A253-0167A44B040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6493479-11F7-4F6F-8900-8BCE2D7006E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AD6B491-8034-4B1C-8EEB-DFFF64CC5C1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5D09B993-7E46-4806-967A-0D829E813FE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E223ACA-7105-4E27-A668-A50A6A76DF2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B9904952-61DD-4852-85D4-A62632B6976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C32C150-85CC-4311-85D3-875234A2284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48D2186B-1B78-4FFA-B587-A9FBCF2D894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187F6C87-A502-4981-B18D-53B0077B385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AA940D4C-6DAD-4C9E-AE6B-486472AA676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E881971-57E4-4F9B-BBD7-E7D161306E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8305E720-BBF1-4406-B454-03789F24953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B8F6C3D-18CD-441C-8DC7-EE9C8CECB6F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69077230-3EE2-4E08-A434-F864F2835C32}"/>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55DF0EB9-31E0-4EB0-92C8-E8EA7D6D84B3}"/>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F3F58770-44FC-4440-AFB3-9EB6BCA0F82A}"/>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3544CF61-38BD-4227-B966-B3EB9B63473D}"/>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F711F81C-D7D6-4901-B3D9-BECF2EF64FD6}"/>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50" name="【公営住宅】&#10;一人当たり面積平均値テキスト">
          <a:extLst>
            <a:ext uri="{FF2B5EF4-FFF2-40B4-BE49-F238E27FC236}">
              <a16:creationId xmlns:a16="http://schemas.microsoft.com/office/drawing/2014/main" id="{8BC9B1E8-CB6E-4D6E-8D47-D95B32B99DA2}"/>
            </a:ext>
          </a:extLst>
        </xdr:cNvPr>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96DEEE8D-F698-4B18-A5EB-530561273B4B}"/>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a:extLst>
            <a:ext uri="{FF2B5EF4-FFF2-40B4-BE49-F238E27FC236}">
              <a16:creationId xmlns:a16="http://schemas.microsoft.com/office/drawing/2014/main" id="{6C3CFB2E-83F2-4A23-9E5F-3009CE0DB920}"/>
            </a:ext>
          </a:extLst>
        </xdr:cNvPr>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a:extLst>
            <a:ext uri="{FF2B5EF4-FFF2-40B4-BE49-F238E27FC236}">
              <a16:creationId xmlns:a16="http://schemas.microsoft.com/office/drawing/2014/main" id="{CEEA57D3-A107-47E8-B5EF-7324D8F26A69}"/>
            </a:ext>
          </a:extLst>
        </xdr:cNvPr>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a:extLst>
            <a:ext uri="{FF2B5EF4-FFF2-40B4-BE49-F238E27FC236}">
              <a16:creationId xmlns:a16="http://schemas.microsoft.com/office/drawing/2014/main" id="{7ABCEC88-2E47-4ED1-A086-268F6167BC54}"/>
            </a:ext>
          </a:extLst>
        </xdr:cNvPr>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a:extLst>
            <a:ext uri="{FF2B5EF4-FFF2-40B4-BE49-F238E27FC236}">
              <a16:creationId xmlns:a16="http://schemas.microsoft.com/office/drawing/2014/main" id="{16EEB5F5-D347-4F8F-AFAF-210036753E48}"/>
            </a:ext>
          </a:extLst>
        </xdr:cNvPr>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5D8A828-1EE7-4117-B69A-E3FFB579084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93FAA13-16F0-4950-9C7B-06600F32EFF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97EA3F8-7E91-496C-95D9-46FCC7F843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5B02F9F-9E09-4F9C-B286-200D637F7C1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0194418-3883-4345-8C2C-FD04333A17F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61" name="楕円 360">
          <a:extLst>
            <a:ext uri="{FF2B5EF4-FFF2-40B4-BE49-F238E27FC236}">
              <a16:creationId xmlns:a16="http://schemas.microsoft.com/office/drawing/2014/main" id="{DF26C051-5A85-48A0-A9D2-ACAD6271F711}"/>
            </a:ext>
          </a:extLst>
        </xdr:cNvPr>
        <xdr:cNvSpPr/>
      </xdr:nvSpPr>
      <xdr:spPr>
        <a:xfrm>
          <a:off x="10426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147338</xdr:rowOff>
    </xdr:from>
    <xdr:ext cx="469744" cy="259045"/>
    <xdr:sp macro="" textlink="">
      <xdr:nvSpPr>
        <xdr:cNvPr id="362" name="【公営住宅】&#10;一人当たり面積該当値テキスト">
          <a:extLst>
            <a:ext uri="{FF2B5EF4-FFF2-40B4-BE49-F238E27FC236}">
              <a16:creationId xmlns:a16="http://schemas.microsoft.com/office/drawing/2014/main" id="{FC02138F-E38D-44EE-AAC9-B5B40E70735E}"/>
            </a:ext>
          </a:extLst>
        </xdr:cNvPr>
        <xdr:cNvSpPr txBox="1"/>
      </xdr:nvSpPr>
      <xdr:spPr>
        <a:xfrm>
          <a:off x="10515600"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137985</xdr:rowOff>
    </xdr:from>
    <xdr:to>
      <xdr:col>50</xdr:col>
      <xdr:colOff>165100</xdr:colOff>
      <xdr:row>84</xdr:row>
      <xdr:rowOff>68135</xdr:rowOff>
    </xdr:to>
    <xdr:sp macro="" textlink="">
      <xdr:nvSpPr>
        <xdr:cNvPr id="363" name="楕円 362">
          <a:extLst>
            <a:ext uri="{FF2B5EF4-FFF2-40B4-BE49-F238E27FC236}">
              <a16:creationId xmlns:a16="http://schemas.microsoft.com/office/drawing/2014/main" id="{A62ECD29-84A0-4080-B6D9-B3402752612D}"/>
            </a:ext>
          </a:extLst>
        </xdr:cNvPr>
        <xdr:cNvSpPr/>
      </xdr:nvSpPr>
      <xdr:spPr>
        <a:xfrm>
          <a:off x="9588500" y="143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3811</xdr:rowOff>
    </xdr:from>
    <xdr:to>
      <xdr:col>55</xdr:col>
      <xdr:colOff>0</xdr:colOff>
      <xdr:row>84</xdr:row>
      <xdr:rowOff>17335</xdr:rowOff>
    </xdr:to>
    <xdr:cxnSp macro="">
      <xdr:nvCxnSpPr>
        <xdr:cNvPr id="364" name="直線コネクタ 363">
          <a:extLst>
            <a:ext uri="{FF2B5EF4-FFF2-40B4-BE49-F238E27FC236}">
              <a16:creationId xmlns:a16="http://schemas.microsoft.com/office/drawing/2014/main" id="{8452AAE0-CB5E-4FD1-86DE-4B3B5BD46AF5}"/>
            </a:ext>
          </a:extLst>
        </xdr:cNvPr>
        <xdr:cNvCxnSpPr/>
      </xdr:nvCxnSpPr>
      <xdr:spPr>
        <a:xfrm flipV="1">
          <a:off x="9639300" y="14405611"/>
          <a:ext cx="8382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148082</xdr:rowOff>
    </xdr:from>
    <xdr:to>
      <xdr:col>46</xdr:col>
      <xdr:colOff>38100</xdr:colOff>
      <xdr:row>84</xdr:row>
      <xdr:rowOff>78232</xdr:rowOff>
    </xdr:to>
    <xdr:sp macro="" textlink="">
      <xdr:nvSpPr>
        <xdr:cNvPr id="365" name="楕円 364">
          <a:extLst>
            <a:ext uri="{FF2B5EF4-FFF2-40B4-BE49-F238E27FC236}">
              <a16:creationId xmlns:a16="http://schemas.microsoft.com/office/drawing/2014/main" id="{23D93137-B3FE-4AF9-9F10-9F2A90309E4B}"/>
            </a:ext>
          </a:extLst>
        </xdr:cNvPr>
        <xdr:cNvSpPr/>
      </xdr:nvSpPr>
      <xdr:spPr>
        <a:xfrm>
          <a:off x="8699500" y="143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17335</xdr:rowOff>
    </xdr:from>
    <xdr:to>
      <xdr:col>50</xdr:col>
      <xdr:colOff>114300</xdr:colOff>
      <xdr:row>84</xdr:row>
      <xdr:rowOff>27432</xdr:rowOff>
    </xdr:to>
    <xdr:cxnSp macro="">
      <xdr:nvCxnSpPr>
        <xdr:cNvPr id="366" name="直線コネクタ 365">
          <a:extLst>
            <a:ext uri="{FF2B5EF4-FFF2-40B4-BE49-F238E27FC236}">
              <a16:creationId xmlns:a16="http://schemas.microsoft.com/office/drawing/2014/main" id="{A9F51785-2A59-4663-BBA7-D20923BC9D41}"/>
            </a:ext>
          </a:extLst>
        </xdr:cNvPr>
        <xdr:cNvCxnSpPr/>
      </xdr:nvCxnSpPr>
      <xdr:spPr>
        <a:xfrm flipV="1">
          <a:off x="8750300" y="14419135"/>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157035</xdr:rowOff>
    </xdr:from>
    <xdr:to>
      <xdr:col>41</xdr:col>
      <xdr:colOff>101600</xdr:colOff>
      <xdr:row>84</xdr:row>
      <xdr:rowOff>87185</xdr:rowOff>
    </xdr:to>
    <xdr:sp macro="" textlink="">
      <xdr:nvSpPr>
        <xdr:cNvPr id="367" name="楕円 366">
          <a:extLst>
            <a:ext uri="{FF2B5EF4-FFF2-40B4-BE49-F238E27FC236}">
              <a16:creationId xmlns:a16="http://schemas.microsoft.com/office/drawing/2014/main" id="{281B8D5A-5418-4D5B-B81C-3662AA166F17}"/>
            </a:ext>
          </a:extLst>
        </xdr:cNvPr>
        <xdr:cNvSpPr/>
      </xdr:nvSpPr>
      <xdr:spPr>
        <a:xfrm>
          <a:off x="7810500" y="143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27432</xdr:rowOff>
    </xdr:from>
    <xdr:to>
      <xdr:col>45</xdr:col>
      <xdr:colOff>177800</xdr:colOff>
      <xdr:row>84</xdr:row>
      <xdr:rowOff>36385</xdr:rowOff>
    </xdr:to>
    <xdr:cxnSp macro="">
      <xdr:nvCxnSpPr>
        <xdr:cNvPr id="368" name="直線コネクタ 367">
          <a:extLst>
            <a:ext uri="{FF2B5EF4-FFF2-40B4-BE49-F238E27FC236}">
              <a16:creationId xmlns:a16="http://schemas.microsoft.com/office/drawing/2014/main" id="{59F8561A-5E78-4157-A7EA-3F7C7A474F6B}"/>
            </a:ext>
          </a:extLst>
        </xdr:cNvPr>
        <xdr:cNvCxnSpPr/>
      </xdr:nvCxnSpPr>
      <xdr:spPr>
        <a:xfrm flipV="1">
          <a:off x="7861300" y="14429232"/>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9970</xdr:rowOff>
    </xdr:from>
    <xdr:to>
      <xdr:col>36</xdr:col>
      <xdr:colOff>165100</xdr:colOff>
      <xdr:row>84</xdr:row>
      <xdr:rowOff>111570</xdr:rowOff>
    </xdr:to>
    <xdr:sp macro="" textlink="">
      <xdr:nvSpPr>
        <xdr:cNvPr id="369" name="楕円 368">
          <a:extLst>
            <a:ext uri="{FF2B5EF4-FFF2-40B4-BE49-F238E27FC236}">
              <a16:creationId xmlns:a16="http://schemas.microsoft.com/office/drawing/2014/main" id="{26AC68E7-970F-46CC-8592-12AD1F17CE55}"/>
            </a:ext>
          </a:extLst>
        </xdr:cNvPr>
        <xdr:cNvSpPr/>
      </xdr:nvSpPr>
      <xdr:spPr>
        <a:xfrm>
          <a:off x="6921500" y="144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36385</xdr:rowOff>
    </xdr:from>
    <xdr:to>
      <xdr:col>41</xdr:col>
      <xdr:colOff>50800</xdr:colOff>
      <xdr:row>84</xdr:row>
      <xdr:rowOff>60770</xdr:rowOff>
    </xdr:to>
    <xdr:cxnSp macro="">
      <xdr:nvCxnSpPr>
        <xdr:cNvPr id="370" name="直線コネクタ 369">
          <a:extLst>
            <a:ext uri="{FF2B5EF4-FFF2-40B4-BE49-F238E27FC236}">
              <a16:creationId xmlns:a16="http://schemas.microsoft.com/office/drawing/2014/main" id="{5ABB3C51-315A-41C2-90A6-EB7C8BE7BF4F}"/>
            </a:ext>
          </a:extLst>
        </xdr:cNvPr>
        <xdr:cNvCxnSpPr/>
      </xdr:nvCxnSpPr>
      <xdr:spPr>
        <a:xfrm flipV="1">
          <a:off x="6972300" y="14438185"/>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1" name="n_1aveValue【公営住宅】&#10;一人当たり面積">
          <a:extLst>
            <a:ext uri="{FF2B5EF4-FFF2-40B4-BE49-F238E27FC236}">
              <a16:creationId xmlns:a16="http://schemas.microsoft.com/office/drawing/2014/main" id="{0E3C1BFC-FDB8-41A6-B6BF-2B192CBB74FD}"/>
            </a:ext>
          </a:extLst>
        </xdr:cNvPr>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2" name="n_2aveValue【公営住宅】&#10;一人当たり面積">
          <a:extLst>
            <a:ext uri="{FF2B5EF4-FFF2-40B4-BE49-F238E27FC236}">
              <a16:creationId xmlns:a16="http://schemas.microsoft.com/office/drawing/2014/main" id="{BDD06A92-FE10-4B2D-B6A7-D121BC99A31E}"/>
            </a:ext>
          </a:extLst>
        </xdr:cNvPr>
        <xdr:cNvSpPr txBox="1"/>
      </xdr:nvSpPr>
      <xdr:spPr>
        <a:xfrm>
          <a:off x="8515427" y="1407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3" name="n_3aveValue【公営住宅】&#10;一人当たり面積">
          <a:extLst>
            <a:ext uri="{FF2B5EF4-FFF2-40B4-BE49-F238E27FC236}">
              <a16:creationId xmlns:a16="http://schemas.microsoft.com/office/drawing/2014/main" id="{C67704FA-3A97-4303-9E56-CB5F12BE763D}"/>
            </a:ext>
          </a:extLst>
        </xdr:cNvPr>
        <xdr:cNvSpPr txBox="1"/>
      </xdr:nvSpPr>
      <xdr:spPr>
        <a:xfrm>
          <a:off x="7626427" y="14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4" name="n_4aveValue【公営住宅】&#10;一人当たり面積">
          <a:extLst>
            <a:ext uri="{FF2B5EF4-FFF2-40B4-BE49-F238E27FC236}">
              <a16:creationId xmlns:a16="http://schemas.microsoft.com/office/drawing/2014/main" id="{F7280F79-98F9-4096-BA70-B6EA7D14C557}"/>
            </a:ext>
          </a:extLst>
        </xdr:cNvPr>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59262</xdr:rowOff>
    </xdr:from>
    <xdr:ext cx="469744" cy="259045"/>
    <xdr:sp macro="" textlink="">
      <xdr:nvSpPr>
        <xdr:cNvPr id="375" name="n_1mainValue【公営住宅】&#10;一人当たり面積">
          <a:extLst>
            <a:ext uri="{FF2B5EF4-FFF2-40B4-BE49-F238E27FC236}">
              <a16:creationId xmlns:a16="http://schemas.microsoft.com/office/drawing/2014/main" id="{CABC6B08-8A4E-4A59-BFBC-522A717BBD94}"/>
            </a:ext>
          </a:extLst>
        </xdr:cNvPr>
        <xdr:cNvSpPr txBox="1"/>
      </xdr:nvSpPr>
      <xdr:spPr>
        <a:xfrm>
          <a:off x="9391727" y="1446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69359</xdr:rowOff>
    </xdr:from>
    <xdr:ext cx="469744" cy="259045"/>
    <xdr:sp macro="" textlink="">
      <xdr:nvSpPr>
        <xdr:cNvPr id="376" name="n_2mainValue【公営住宅】&#10;一人当たり面積">
          <a:extLst>
            <a:ext uri="{FF2B5EF4-FFF2-40B4-BE49-F238E27FC236}">
              <a16:creationId xmlns:a16="http://schemas.microsoft.com/office/drawing/2014/main" id="{1A236E6E-6F97-4278-8016-868C021CF857}"/>
            </a:ext>
          </a:extLst>
        </xdr:cNvPr>
        <xdr:cNvSpPr txBox="1"/>
      </xdr:nvSpPr>
      <xdr:spPr>
        <a:xfrm>
          <a:off x="8515427" y="1447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78312</xdr:rowOff>
    </xdr:from>
    <xdr:ext cx="469744" cy="259045"/>
    <xdr:sp macro="" textlink="">
      <xdr:nvSpPr>
        <xdr:cNvPr id="377" name="n_3mainValue【公営住宅】&#10;一人当たり面積">
          <a:extLst>
            <a:ext uri="{FF2B5EF4-FFF2-40B4-BE49-F238E27FC236}">
              <a16:creationId xmlns:a16="http://schemas.microsoft.com/office/drawing/2014/main" id="{AA80F175-5C8E-4D48-9CA4-3D42DD343257}"/>
            </a:ext>
          </a:extLst>
        </xdr:cNvPr>
        <xdr:cNvSpPr txBox="1"/>
      </xdr:nvSpPr>
      <xdr:spPr>
        <a:xfrm>
          <a:off x="7626427" y="1448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102697</xdr:rowOff>
    </xdr:from>
    <xdr:ext cx="469744" cy="259045"/>
    <xdr:sp macro="" textlink="">
      <xdr:nvSpPr>
        <xdr:cNvPr id="378" name="n_4mainValue【公営住宅】&#10;一人当たり面積">
          <a:extLst>
            <a:ext uri="{FF2B5EF4-FFF2-40B4-BE49-F238E27FC236}">
              <a16:creationId xmlns:a16="http://schemas.microsoft.com/office/drawing/2014/main" id="{BE9EC53B-9E44-4341-984E-A00935A56ECE}"/>
            </a:ext>
          </a:extLst>
        </xdr:cNvPr>
        <xdr:cNvSpPr txBox="1"/>
      </xdr:nvSpPr>
      <xdr:spPr>
        <a:xfrm>
          <a:off x="6737427" y="1450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AE1D635-96EC-4CA4-B774-CC559A28B7D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193D2B6-7762-4BA1-AE71-5C7DF2110DF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81CA1B1-796F-40F3-BFBB-12AF75BF4D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FE8B03A5-72D6-4E4D-95E7-D7B7DE8322C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C84ED3A-B227-4C99-8047-6635031FB1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89D1475-235A-4CAA-A3F7-A0AD4223208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FF2D9B5-486A-457C-9CB1-8E48141E44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F3249DF-C53C-4252-A7F3-A2D0B33635E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B3B81CC1-4519-4331-A48B-AA16ABECB7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7DEF3522-55D1-44A9-B5A6-AD83CD5373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A0B300C0-6A5F-40D0-B8A8-3984DA6490F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E4722C4D-16A9-4BE7-86F7-8C46AADA98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10FC3446-92DC-442F-86AC-65CF470C148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49DBFF2D-2B14-4417-85DD-37941AC2520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AFB0B9A1-2149-4757-990A-7D575BA3F50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9847F19A-9F33-4ABD-92AC-B74930F4F8D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C77708E4-2637-46DA-AA72-FCA98BFA90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81526AA2-8D2F-4E25-80F0-82E76A9835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B83CB0CA-E362-4EE4-9394-D82DDAB1E0E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7A517960-A3E4-4BE8-97AF-BC9F54C73E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D56224A-E376-43AF-A561-1483F63D46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AAE98B54-9A4E-42CC-989C-EDE35B030E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57CC541-E92B-4887-97B2-2E7D843608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968E3FB-049B-45CE-A1F4-6B73113D9D1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FACDD78-E101-4F54-AD44-3196EBDDAB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98CA4C3-7E97-4C6A-94DB-FFE3792175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5D947B-B7CF-4CB6-9031-C3D1FB3974E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101A9BA0-8AA7-4B35-BEB4-733604F88F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12DA74F1-5DB0-4F84-A204-58C3B452084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CE8FA429-2EEF-42FC-916C-98056FF5C2F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4941E7F6-9E93-47C4-88B1-4269842F771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7A725A22-3F74-4A96-BA64-C27DFAE058F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9197C702-6AD8-4123-B863-882293689E0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98F08C3E-58F8-414B-B4B0-66BD3753770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69C77845-EED2-4529-9751-30A1AA17676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5510270E-ECF8-47A6-B1D4-88E16629243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ADB0918D-9F2A-4B27-B239-D7F03D0EF81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10960AAA-BFAD-4051-A5AC-09E932C6E3C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46DD3034-2977-407E-812B-355A2C442AC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4D2E332-25EC-4602-9EBA-2FFB05E443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5E466DDD-3F35-4060-B987-BFBB709B57A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770CDD8C-1D2E-4754-AB9E-71641B201682}"/>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C122896D-C714-464F-A7A2-72A907D1BD7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4DBE6F72-2BE6-4AAC-9359-6CAEF08628C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C11688DA-4741-46C9-8F89-03D1DD530963}"/>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20EED730-C729-4C3E-9691-D49CC89FC6BC}"/>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11D2C149-E8C9-4D32-B9AC-53741AF63D58}"/>
            </a:ext>
          </a:extLst>
        </xdr:cNvPr>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795ABCD3-806C-441C-B4EB-1CEC9C906DD4}"/>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a:extLst>
            <a:ext uri="{FF2B5EF4-FFF2-40B4-BE49-F238E27FC236}">
              <a16:creationId xmlns:a16="http://schemas.microsoft.com/office/drawing/2014/main" id="{D75903A4-DAA9-4073-8204-BE55E39DB765}"/>
            </a:ext>
          </a:extLst>
        </xdr:cNvPr>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8" name="フローチャート: 判断 427">
          <a:extLst>
            <a:ext uri="{FF2B5EF4-FFF2-40B4-BE49-F238E27FC236}">
              <a16:creationId xmlns:a16="http://schemas.microsoft.com/office/drawing/2014/main" id="{B2A6B8CF-F605-4AC5-A499-1954379AB607}"/>
            </a:ext>
          </a:extLst>
        </xdr:cNvPr>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29" name="フローチャート: 判断 428">
          <a:extLst>
            <a:ext uri="{FF2B5EF4-FFF2-40B4-BE49-F238E27FC236}">
              <a16:creationId xmlns:a16="http://schemas.microsoft.com/office/drawing/2014/main" id="{A0ECC8C8-8D28-4393-A2DC-804B2A684984}"/>
            </a:ext>
          </a:extLst>
        </xdr:cNvPr>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0" name="フローチャート: 判断 429">
          <a:extLst>
            <a:ext uri="{FF2B5EF4-FFF2-40B4-BE49-F238E27FC236}">
              <a16:creationId xmlns:a16="http://schemas.microsoft.com/office/drawing/2014/main" id="{882F96D6-8DD2-46C3-A04C-FCF356038E8D}"/>
            </a:ext>
          </a:extLst>
        </xdr:cNvPr>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0874A6B-864F-41CE-B339-955E40A73C1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B671419-1387-4321-88A4-BE868FD7829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BCEC9A6-371A-4648-A0C2-05AA9EFB16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ED1B399-E24B-42F3-A1F3-8B09C3DF85C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C0E06DD-ADB1-4EF0-83E5-EA4AFB5AFC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67854</xdr:rowOff>
    </xdr:from>
    <xdr:to>
      <xdr:col>85</xdr:col>
      <xdr:colOff>177800</xdr:colOff>
      <xdr:row>40</xdr:row>
      <xdr:rowOff>169454</xdr:rowOff>
    </xdr:to>
    <xdr:sp macro="" textlink="">
      <xdr:nvSpPr>
        <xdr:cNvPr id="436" name="楕円 435">
          <a:extLst>
            <a:ext uri="{FF2B5EF4-FFF2-40B4-BE49-F238E27FC236}">
              <a16:creationId xmlns:a16="http://schemas.microsoft.com/office/drawing/2014/main" id="{44F02845-3F46-4824-B35F-2BF5917C2CD4}"/>
            </a:ext>
          </a:extLst>
        </xdr:cNvPr>
        <xdr:cNvSpPr/>
      </xdr:nvSpPr>
      <xdr:spPr>
        <a:xfrm>
          <a:off x="162687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46281</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D64F29E7-835E-4191-9572-7BE15FE796B1}"/>
            </a:ext>
          </a:extLst>
        </xdr:cNvPr>
        <xdr:cNvSpPr txBox="1"/>
      </xdr:nvSpPr>
      <xdr:spPr>
        <a:xfrm>
          <a:off x="16357600"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30299</xdr:rowOff>
    </xdr:from>
    <xdr:to>
      <xdr:col>81</xdr:col>
      <xdr:colOff>101600</xdr:colOff>
      <xdr:row>40</xdr:row>
      <xdr:rowOff>131899</xdr:rowOff>
    </xdr:to>
    <xdr:sp macro="" textlink="">
      <xdr:nvSpPr>
        <xdr:cNvPr id="438" name="楕円 437">
          <a:extLst>
            <a:ext uri="{FF2B5EF4-FFF2-40B4-BE49-F238E27FC236}">
              <a16:creationId xmlns:a16="http://schemas.microsoft.com/office/drawing/2014/main" id="{6A05D58B-1442-474D-BB26-4AA91755DD5C}"/>
            </a:ext>
          </a:extLst>
        </xdr:cNvPr>
        <xdr:cNvSpPr/>
      </xdr:nvSpPr>
      <xdr:spPr>
        <a:xfrm>
          <a:off x="15430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81099</xdr:rowOff>
    </xdr:from>
    <xdr:to>
      <xdr:col>85</xdr:col>
      <xdr:colOff>127000</xdr:colOff>
      <xdr:row>40</xdr:row>
      <xdr:rowOff>118654</xdr:rowOff>
    </xdr:to>
    <xdr:cxnSp macro="">
      <xdr:nvCxnSpPr>
        <xdr:cNvPr id="439" name="直線コネクタ 438">
          <a:extLst>
            <a:ext uri="{FF2B5EF4-FFF2-40B4-BE49-F238E27FC236}">
              <a16:creationId xmlns:a16="http://schemas.microsoft.com/office/drawing/2014/main" id="{EADD3663-DEEA-404A-B972-324C0F11C494}"/>
            </a:ext>
          </a:extLst>
        </xdr:cNvPr>
        <xdr:cNvCxnSpPr/>
      </xdr:nvCxnSpPr>
      <xdr:spPr>
        <a:xfrm>
          <a:off x="15481300" y="693909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40" name="楕円 439">
          <a:extLst>
            <a:ext uri="{FF2B5EF4-FFF2-40B4-BE49-F238E27FC236}">
              <a16:creationId xmlns:a16="http://schemas.microsoft.com/office/drawing/2014/main" id="{202B12EC-B7AC-4510-8325-2F60D1C3346A}"/>
            </a:ext>
          </a:extLst>
        </xdr:cNvPr>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81099</xdr:rowOff>
    </xdr:to>
    <xdr:cxnSp macro="">
      <xdr:nvCxnSpPr>
        <xdr:cNvPr id="441" name="直線コネクタ 440">
          <a:extLst>
            <a:ext uri="{FF2B5EF4-FFF2-40B4-BE49-F238E27FC236}">
              <a16:creationId xmlns:a16="http://schemas.microsoft.com/office/drawing/2014/main" id="{CAC7819E-2745-44C6-9704-FD464B5D90B8}"/>
            </a:ext>
          </a:extLst>
        </xdr:cNvPr>
        <xdr:cNvCxnSpPr/>
      </xdr:nvCxnSpPr>
      <xdr:spPr>
        <a:xfrm>
          <a:off x="14592300" y="689991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xdr:rowOff>
    </xdr:from>
    <xdr:to>
      <xdr:col>72</xdr:col>
      <xdr:colOff>38100</xdr:colOff>
      <xdr:row>40</xdr:row>
      <xdr:rowOff>102507</xdr:rowOff>
    </xdr:to>
    <xdr:sp macro="" textlink="">
      <xdr:nvSpPr>
        <xdr:cNvPr id="442" name="楕円 441">
          <a:extLst>
            <a:ext uri="{FF2B5EF4-FFF2-40B4-BE49-F238E27FC236}">
              <a16:creationId xmlns:a16="http://schemas.microsoft.com/office/drawing/2014/main" id="{F40B0060-1DE3-4E5B-8F75-52E80A597ED6}"/>
            </a:ext>
          </a:extLst>
        </xdr:cNvPr>
        <xdr:cNvSpPr/>
      </xdr:nvSpPr>
      <xdr:spPr>
        <a:xfrm>
          <a:off x="13652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51707</xdr:rowOff>
    </xdr:to>
    <xdr:cxnSp macro="">
      <xdr:nvCxnSpPr>
        <xdr:cNvPr id="443" name="直線コネクタ 442">
          <a:extLst>
            <a:ext uri="{FF2B5EF4-FFF2-40B4-BE49-F238E27FC236}">
              <a16:creationId xmlns:a16="http://schemas.microsoft.com/office/drawing/2014/main" id="{E189875C-9879-4B1B-B3ED-D4FF9F455FF7}"/>
            </a:ext>
          </a:extLst>
        </xdr:cNvPr>
        <xdr:cNvCxnSpPr/>
      </xdr:nvCxnSpPr>
      <xdr:spPr>
        <a:xfrm flipV="1">
          <a:off x="13703300" y="689991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xdr:rowOff>
    </xdr:from>
    <xdr:to>
      <xdr:col>67</xdr:col>
      <xdr:colOff>101600</xdr:colOff>
      <xdr:row>40</xdr:row>
      <xdr:rowOff>102507</xdr:rowOff>
    </xdr:to>
    <xdr:sp macro="" textlink="">
      <xdr:nvSpPr>
        <xdr:cNvPr id="444" name="楕円 443">
          <a:extLst>
            <a:ext uri="{FF2B5EF4-FFF2-40B4-BE49-F238E27FC236}">
              <a16:creationId xmlns:a16="http://schemas.microsoft.com/office/drawing/2014/main" id="{FE2D95D8-FF2F-4798-8A42-4F5E92DA01AB}"/>
            </a:ext>
          </a:extLst>
        </xdr:cNvPr>
        <xdr:cNvSpPr/>
      </xdr:nvSpPr>
      <xdr:spPr>
        <a:xfrm>
          <a:off x="12763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51707</xdr:rowOff>
    </xdr:from>
    <xdr:to>
      <xdr:col>71</xdr:col>
      <xdr:colOff>177800</xdr:colOff>
      <xdr:row>40</xdr:row>
      <xdr:rowOff>51707</xdr:rowOff>
    </xdr:to>
    <xdr:cxnSp macro="">
      <xdr:nvCxnSpPr>
        <xdr:cNvPr id="445" name="直線コネクタ 444">
          <a:extLst>
            <a:ext uri="{FF2B5EF4-FFF2-40B4-BE49-F238E27FC236}">
              <a16:creationId xmlns:a16="http://schemas.microsoft.com/office/drawing/2014/main" id="{D8DA250F-5CB5-4433-83E1-84B3E0F0D4DC}"/>
            </a:ext>
          </a:extLst>
        </xdr:cNvPr>
        <xdr:cNvCxnSpPr/>
      </xdr:nvCxnSpPr>
      <xdr:spPr>
        <a:xfrm>
          <a:off x="12814300" y="6909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9D6A7320-97A6-4631-B6D9-7AF36D8B6BA2}"/>
            </a:ext>
          </a:extLst>
        </xdr:cNvPr>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25DF34DF-BB83-494E-A28B-82A1D2A192EC}"/>
            </a:ext>
          </a:extLst>
        </xdr:cNvPr>
        <xdr:cNvSpPr txBox="1"/>
      </xdr:nvSpPr>
      <xdr:spPr>
        <a:xfrm>
          <a:off x="14389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8D2E5DFC-1BBD-4CD3-8F7A-1CFF91151D2E}"/>
            </a:ext>
          </a:extLst>
        </xdr:cNvPr>
        <xdr:cNvSpPr txBox="1"/>
      </xdr:nvSpPr>
      <xdr:spPr>
        <a:xfrm>
          <a:off x="13500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3399B8DA-ADF4-4DED-B9A7-E764E43F4D4A}"/>
            </a:ext>
          </a:extLst>
        </xdr:cNvPr>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123026</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4CF26A1C-B18D-4433-AB42-2DAC9F5149CE}"/>
            </a:ext>
          </a:extLst>
        </xdr:cNvPr>
        <xdr:cNvSpPr txBox="1"/>
      </xdr:nvSpPr>
      <xdr:spPr>
        <a:xfrm>
          <a:off x="152660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949B7D49-B69D-4A9D-88AF-DB78C2913877}"/>
            </a:ext>
          </a:extLst>
        </xdr:cNvPr>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93634</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60D8A612-AE1B-4E7A-B349-F7B8C5F77499}"/>
            </a:ext>
          </a:extLst>
        </xdr:cNvPr>
        <xdr:cNvSpPr txBox="1"/>
      </xdr:nvSpPr>
      <xdr:spPr>
        <a:xfrm>
          <a:off x="13500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93634</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39120E9B-53C8-4DC0-BC38-0E20A79D6498}"/>
            </a:ext>
          </a:extLst>
        </xdr:cNvPr>
        <xdr:cNvSpPr txBox="1"/>
      </xdr:nvSpPr>
      <xdr:spPr>
        <a:xfrm>
          <a:off x="12611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D2116827-94D7-4292-B1A5-DB56349464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501301B3-D699-4B2F-9FCC-B0192621498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2AFD1321-E1FD-4A84-BF30-92CAF844C4E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53C853E4-6DEF-4685-B561-4F66CECA296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7E46589B-98A4-4470-ACC9-5A568AC5A8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58268FC3-A641-4481-91A0-D6AAE08876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2CF36C-9D10-4105-8463-0F2B3A4CAD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5DDA6E06-07C0-40ED-9198-A81E479F71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B74829B9-9750-47E7-B4AC-45F48DBD4AF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68C11B0B-F072-4D38-8B85-005F6505B9E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F1EC1D22-6FC2-4B5F-863B-BB7F30C3102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944C3E18-2A63-4767-8FEE-EE2EF1DBB39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8CA4C879-DA15-4FEB-A9D7-CF0DB3E4C01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79934A75-10A9-4102-80CA-E11F5BDD83A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5B8E084D-759D-40E4-958E-A6370C31ED5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58F8A2BF-5098-4697-9B6E-3A8AD59F0EC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F22B2A97-7916-40DA-93B0-AA48E550003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93CBCA62-A017-44CF-828B-12FD3749318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BF0A5D24-0205-4C7A-9F6F-DC8BB0B9D9A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2C972319-BDFD-4F00-81F5-4A6EDE829F2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A7CAC222-7826-412C-9772-BFB4231402D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DCF206C8-6EDE-4546-8310-C6C5001A856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9D847A61-2779-4787-AF6A-EEDC4BF19E9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3D560A74-78AD-4B12-940A-D0B2739A5A7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73219A1C-45E8-4070-83F9-C92D492337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274770C9-52B5-490B-AEFB-D65BB7E40EA3}"/>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378F74B8-0D2B-4B1B-948F-F2137EB0B935}"/>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C71C71A9-9AA3-4AB1-B225-0F94804D16DC}"/>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48C4EB96-EA38-447C-B5BE-1E42468D714F}"/>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1B1B6A5E-5770-4E53-99EC-83946502C9C8}"/>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B4527D5E-47A9-458C-859C-F168E88A9B19}"/>
            </a:ext>
          </a:extLst>
        </xdr:cNvPr>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8CA0F5CE-9FD0-4A03-AB4B-19C29650CFAA}"/>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1D51BBAC-9BB3-49DF-84C6-B2F01B1E8C26}"/>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FF4F512E-A31F-4867-94F1-9911C1A31B6D}"/>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AEF3D5DD-A26D-404B-91F7-306F19A32DD0}"/>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5720B974-1D3D-483F-8CE1-13FB5D800AC0}"/>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50281EE-DFB7-4135-B45C-02BC397D34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DE1A823-3FAE-43C8-96B0-D7A9943EA2A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59031E8-E8B7-4FC4-8CB1-5D561A1FAF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4A2176A-05E5-4C7A-A9B3-946B5AE8E32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81E13F30-98B8-42C2-A2A4-19CE15EE1A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32476</xdr:rowOff>
    </xdr:from>
    <xdr:to>
      <xdr:col>116</xdr:col>
      <xdr:colOff>114300</xdr:colOff>
      <xdr:row>39</xdr:row>
      <xdr:rowOff>134076</xdr:rowOff>
    </xdr:to>
    <xdr:sp macro="" textlink="">
      <xdr:nvSpPr>
        <xdr:cNvPr id="495" name="楕円 494">
          <a:extLst>
            <a:ext uri="{FF2B5EF4-FFF2-40B4-BE49-F238E27FC236}">
              <a16:creationId xmlns:a16="http://schemas.microsoft.com/office/drawing/2014/main" id="{EED9A9E5-3696-432C-AF28-D5851F71850B}"/>
            </a:ext>
          </a:extLst>
        </xdr:cNvPr>
        <xdr:cNvSpPr/>
      </xdr:nvSpPr>
      <xdr:spPr>
        <a:xfrm>
          <a:off x="22110700" y="67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55353</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4BE89D0-787A-4ED2-B27E-52315E8C2D86}"/>
            </a:ext>
          </a:extLst>
        </xdr:cNvPr>
        <xdr:cNvSpPr txBox="1"/>
      </xdr:nvSpPr>
      <xdr:spPr>
        <a:xfrm>
          <a:off x="22199600" y="657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47716</xdr:rowOff>
    </xdr:from>
    <xdr:to>
      <xdr:col>112</xdr:col>
      <xdr:colOff>38100</xdr:colOff>
      <xdr:row>39</xdr:row>
      <xdr:rowOff>149316</xdr:rowOff>
    </xdr:to>
    <xdr:sp macro="" textlink="">
      <xdr:nvSpPr>
        <xdr:cNvPr id="497" name="楕円 496">
          <a:extLst>
            <a:ext uri="{FF2B5EF4-FFF2-40B4-BE49-F238E27FC236}">
              <a16:creationId xmlns:a16="http://schemas.microsoft.com/office/drawing/2014/main" id="{74941B4D-FA1D-4298-AD1E-EEE2EFE82EE1}"/>
            </a:ext>
          </a:extLst>
        </xdr:cNvPr>
        <xdr:cNvSpPr/>
      </xdr:nvSpPr>
      <xdr:spPr>
        <a:xfrm>
          <a:off x="212725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83276</xdr:rowOff>
    </xdr:from>
    <xdr:to>
      <xdr:col>116</xdr:col>
      <xdr:colOff>63500</xdr:colOff>
      <xdr:row>39</xdr:row>
      <xdr:rowOff>98516</xdr:rowOff>
    </xdr:to>
    <xdr:cxnSp macro="">
      <xdr:nvCxnSpPr>
        <xdr:cNvPr id="498" name="直線コネクタ 497">
          <a:extLst>
            <a:ext uri="{FF2B5EF4-FFF2-40B4-BE49-F238E27FC236}">
              <a16:creationId xmlns:a16="http://schemas.microsoft.com/office/drawing/2014/main" id="{0DFD2C97-A574-486A-922B-DE359EB958C3}"/>
            </a:ext>
          </a:extLst>
        </xdr:cNvPr>
        <xdr:cNvCxnSpPr/>
      </xdr:nvCxnSpPr>
      <xdr:spPr>
        <a:xfrm flipV="1">
          <a:off x="21323300" y="676982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99" name="楕円 498">
          <a:extLst>
            <a:ext uri="{FF2B5EF4-FFF2-40B4-BE49-F238E27FC236}">
              <a16:creationId xmlns:a16="http://schemas.microsoft.com/office/drawing/2014/main" id="{480513D9-77D6-4293-A2D1-0B9D420D4D3A}"/>
            </a:ext>
          </a:extLst>
        </xdr:cNvPr>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98516</xdr:rowOff>
    </xdr:from>
    <xdr:to>
      <xdr:col>111</xdr:col>
      <xdr:colOff>177800</xdr:colOff>
      <xdr:row>39</xdr:row>
      <xdr:rowOff>110490</xdr:rowOff>
    </xdr:to>
    <xdr:cxnSp macro="">
      <xdr:nvCxnSpPr>
        <xdr:cNvPr id="500" name="直線コネクタ 499">
          <a:extLst>
            <a:ext uri="{FF2B5EF4-FFF2-40B4-BE49-F238E27FC236}">
              <a16:creationId xmlns:a16="http://schemas.microsoft.com/office/drawing/2014/main" id="{5E52F8DA-F76A-438E-8096-D834897526F7}"/>
            </a:ext>
          </a:extLst>
        </xdr:cNvPr>
        <xdr:cNvCxnSpPr/>
      </xdr:nvCxnSpPr>
      <xdr:spPr>
        <a:xfrm flipV="1">
          <a:off x="20434300" y="6785066"/>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501" name="楕円 500">
          <a:extLst>
            <a:ext uri="{FF2B5EF4-FFF2-40B4-BE49-F238E27FC236}">
              <a16:creationId xmlns:a16="http://schemas.microsoft.com/office/drawing/2014/main" id="{AFDBB98C-A87D-4966-B339-5AC3AAAA69CE}"/>
            </a:ext>
          </a:extLst>
        </xdr:cNvPr>
        <xdr:cNvSpPr/>
      </xdr:nvSpPr>
      <xdr:spPr>
        <a:xfrm>
          <a:off x="19494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120287</xdr:rowOff>
    </xdr:to>
    <xdr:cxnSp macro="">
      <xdr:nvCxnSpPr>
        <xdr:cNvPr id="502" name="直線コネクタ 501">
          <a:extLst>
            <a:ext uri="{FF2B5EF4-FFF2-40B4-BE49-F238E27FC236}">
              <a16:creationId xmlns:a16="http://schemas.microsoft.com/office/drawing/2014/main" id="{A53BDCDE-6113-44F5-83BD-7D24621CA283}"/>
            </a:ext>
          </a:extLst>
        </xdr:cNvPr>
        <xdr:cNvCxnSpPr/>
      </xdr:nvCxnSpPr>
      <xdr:spPr>
        <a:xfrm flipV="1">
          <a:off x="19545300" y="67970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78196</xdr:rowOff>
    </xdr:from>
    <xdr:to>
      <xdr:col>98</xdr:col>
      <xdr:colOff>38100</xdr:colOff>
      <xdr:row>40</xdr:row>
      <xdr:rowOff>8346</xdr:rowOff>
    </xdr:to>
    <xdr:sp macro="" textlink="">
      <xdr:nvSpPr>
        <xdr:cNvPr id="503" name="楕円 502">
          <a:extLst>
            <a:ext uri="{FF2B5EF4-FFF2-40B4-BE49-F238E27FC236}">
              <a16:creationId xmlns:a16="http://schemas.microsoft.com/office/drawing/2014/main" id="{1C62FD4E-09B1-4AB4-BF4A-30A64F656DF7}"/>
            </a:ext>
          </a:extLst>
        </xdr:cNvPr>
        <xdr:cNvSpPr/>
      </xdr:nvSpPr>
      <xdr:spPr>
        <a:xfrm>
          <a:off x="18605500" y="676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120287</xdr:rowOff>
    </xdr:from>
    <xdr:to>
      <xdr:col>102</xdr:col>
      <xdr:colOff>114300</xdr:colOff>
      <xdr:row>39</xdr:row>
      <xdr:rowOff>128996</xdr:rowOff>
    </xdr:to>
    <xdr:cxnSp macro="">
      <xdr:nvCxnSpPr>
        <xdr:cNvPr id="504" name="直線コネクタ 503">
          <a:extLst>
            <a:ext uri="{FF2B5EF4-FFF2-40B4-BE49-F238E27FC236}">
              <a16:creationId xmlns:a16="http://schemas.microsoft.com/office/drawing/2014/main" id="{8F6A8976-6D25-438C-BE1B-E8B76EC7AE27}"/>
            </a:ext>
          </a:extLst>
        </xdr:cNvPr>
        <xdr:cNvCxnSpPr/>
      </xdr:nvCxnSpPr>
      <xdr:spPr>
        <a:xfrm flipV="1">
          <a:off x="18656300" y="680683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8F90210-BB9C-49D4-B83D-A310C7068518}"/>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6981F436-0A6C-4B28-9744-7CB4593630AF}"/>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D41A44F9-9588-41E5-BDE9-0EEF1B088476}"/>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F1F1CC31-177D-4453-8456-A42CCF977A10}"/>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165843</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70536582-A31C-4F2B-BC33-BC05B7BC5454}"/>
            </a:ext>
          </a:extLst>
        </xdr:cNvPr>
        <xdr:cNvSpPr txBox="1"/>
      </xdr:nvSpPr>
      <xdr:spPr>
        <a:xfrm>
          <a:off x="21075727" y="650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204C85C1-E901-4202-8962-48A986333975}"/>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162214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CBFC5DEF-8614-4C26-97F5-F99BB83543F1}"/>
            </a:ext>
          </a:extLst>
        </xdr:cNvPr>
        <xdr:cNvSpPr txBox="1"/>
      </xdr:nvSpPr>
      <xdr:spPr>
        <a:xfrm>
          <a:off x="19310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24873</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5DF71482-6917-4CCB-AFA5-8E2A19909D8C}"/>
            </a:ext>
          </a:extLst>
        </xdr:cNvPr>
        <xdr:cNvSpPr txBox="1"/>
      </xdr:nvSpPr>
      <xdr:spPr>
        <a:xfrm>
          <a:off x="18421427" y="6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B8BEA208-08F3-45B0-BD20-C6F5F7E6BB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8EFE3E9C-078D-4ECC-9542-662A40D9AC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264D5307-6AC5-48A4-A1D5-0628CFDC497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145D168C-A421-47AB-805F-FE0EF82A628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C22753A5-A47A-4F08-AC9C-C764C731A75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91EDCB62-390D-4676-8995-78CB8556EF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4C6F63A6-6C44-4CC5-A855-13F2F09071D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711EE8BA-DF38-4E9C-A0BA-1376ECDBF04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4071DA57-FE23-4E68-B175-47C8F882674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98E134F1-7F8D-4AED-A190-1CB57152C3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50CD552-5A79-4BAB-A0BD-A290C24E013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E977D0D5-72DA-4079-9E06-4999EE34E58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3E88FDA7-C7D7-4024-83E0-2225F6F1635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D968A4BE-E4A1-4601-9B7C-5485B35EAD9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241F737D-FA3E-4E76-ABA4-3147C8C764A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3B496437-68FF-4573-9FAB-6635CF4F330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F8667ACA-D8E0-470D-A96F-78219512B53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64F8FEAB-1C76-4FD3-9D4A-14FBAC2F2A6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1B8B950-9D65-4DA1-AF8A-C9652B28311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4052F2D9-08DB-4738-B024-95616D1713A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C7F6BF08-8DED-454A-B73A-B4D4B0CBC05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B87B105A-98AD-477A-816C-23E0426D120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C12778BC-02CA-41D5-BD29-CA5A04FA4ED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EAE13784-8DFA-4BF8-8BCC-0C81667CC0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7149A985-95F1-4EA3-B617-C09BEAF02EAB}"/>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6A5B9E1E-3EF0-43D3-AA70-AF30541997AB}"/>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D3F8942A-34E8-4CEE-8A5A-D5B9627A1E84}"/>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13B58968-3454-478D-9C71-FA219476CEC5}"/>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F3739515-C345-4B6C-9FFD-63FF95F02B66}"/>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E11BD233-497C-4072-823D-76D30E7A70B6}"/>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58519404-C874-4DFA-8C35-C1F2DC86A619}"/>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CFB1F531-285F-440E-91A8-47BF2CB746F6}"/>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C08D58BD-C6C9-44EC-BD6C-2384F565C543}"/>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CFE0FC3C-4E94-4F12-96B9-696419497A9B}"/>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1E103239-2BA4-4DA0-8B47-8C059040CE11}"/>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ABBA85A-1C63-44B4-9079-DC3F240AE8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9396214-5173-47AD-9DBC-8CD0FD16354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E5BFB13-0424-40E5-BCB1-777A751C372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830F3DA-6643-417B-9013-CAEE7FBD50C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1199B83-F15B-4D38-B766-4D7222DDEF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53" name="楕円 552">
          <a:extLst>
            <a:ext uri="{FF2B5EF4-FFF2-40B4-BE49-F238E27FC236}">
              <a16:creationId xmlns:a16="http://schemas.microsoft.com/office/drawing/2014/main" id="{A543358B-60A7-4FCF-8985-ADD51B64CDEB}"/>
            </a:ext>
          </a:extLst>
        </xdr:cNvPr>
        <xdr:cNvSpPr/>
      </xdr:nvSpPr>
      <xdr:spPr>
        <a:xfrm>
          <a:off x="16268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4462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1D434D3D-D110-4F28-85C4-C4C9D18747CA}"/>
            </a:ext>
          </a:extLst>
        </xdr:cNvPr>
        <xdr:cNvSpPr txBox="1"/>
      </xdr:nvSpPr>
      <xdr:spPr>
        <a:xfrm>
          <a:off x="16357600"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55" name="楕円 554">
          <a:extLst>
            <a:ext uri="{FF2B5EF4-FFF2-40B4-BE49-F238E27FC236}">
              <a16:creationId xmlns:a16="http://schemas.microsoft.com/office/drawing/2014/main" id="{EFBA0014-C0B4-44AA-BD24-444E12A7DE8B}"/>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45720</xdr:rowOff>
    </xdr:to>
    <xdr:cxnSp macro="">
      <xdr:nvCxnSpPr>
        <xdr:cNvPr id="556" name="直線コネクタ 555">
          <a:extLst>
            <a:ext uri="{FF2B5EF4-FFF2-40B4-BE49-F238E27FC236}">
              <a16:creationId xmlns:a16="http://schemas.microsoft.com/office/drawing/2014/main" id="{8A574C2B-2666-4F42-B061-59B331B98DEF}"/>
            </a:ext>
          </a:extLst>
        </xdr:cNvPr>
        <xdr:cNvCxnSpPr/>
      </xdr:nvCxnSpPr>
      <xdr:spPr>
        <a:xfrm flipV="1">
          <a:off x="15481300" y="103193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557" name="楕円 556">
          <a:extLst>
            <a:ext uri="{FF2B5EF4-FFF2-40B4-BE49-F238E27FC236}">
              <a16:creationId xmlns:a16="http://schemas.microsoft.com/office/drawing/2014/main" id="{CDD885CE-E36C-4C94-9418-E9CD8BBF90EA}"/>
            </a:ext>
          </a:extLst>
        </xdr:cNvPr>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60</xdr:row>
      <xdr:rowOff>45720</xdr:rowOff>
    </xdr:to>
    <xdr:cxnSp macro="">
      <xdr:nvCxnSpPr>
        <xdr:cNvPr id="558" name="直線コネクタ 557">
          <a:extLst>
            <a:ext uri="{FF2B5EF4-FFF2-40B4-BE49-F238E27FC236}">
              <a16:creationId xmlns:a16="http://schemas.microsoft.com/office/drawing/2014/main" id="{F0672F32-EE3D-4C2D-83FE-56FDF1A9D936}"/>
            </a:ext>
          </a:extLst>
        </xdr:cNvPr>
        <xdr:cNvCxnSpPr/>
      </xdr:nvCxnSpPr>
      <xdr:spPr>
        <a:xfrm>
          <a:off x="14592300" y="102584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59" name="楕円 558">
          <a:extLst>
            <a:ext uri="{FF2B5EF4-FFF2-40B4-BE49-F238E27FC236}">
              <a16:creationId xmlns:a16="http://schemas.microsoft.com/office/drawing/2014/main" id="{8D2F833A-EB4C-4B97-9D05-C4145AEB7574}"/>
            </a:ext>
          </a:extLst>
        </xdr:cNvPr>
        <xdr:cNvSpPr/>
      </xdr:nvSpPr>
      <xdr:spPr>
        <a:xfrm>
          <a:off x="13652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59</xdr:row>
      <xdr:rowOff>142875</xdr:rowOff>
    </xdr:to>
    <xdr:cxnSp macro="">
      <xdr:nvCxnSpPr>
        <xdr:cNvPr id="560" name="直線コネクタ 559">
          <a:extLst>
            <a:ext uri="{FF2B5EF4-FFF2-40B4-BE49-F238E27FC236}">
              <a16:creationId xmlns:a16="http://schemas.microsoft.com/office/drawing/2014/main" id="{9B48A7E3-4B69-4445-BDD3-88D3071BE2B1}"/>
            </a:ext>
          </a:extLst>
        </xdr:cNvPr>
        <xdr:cNvCxnSpPr/>
      </xdr:nvCxnSpPr>
      <xdr:spPr>
        <a:xfrm>
          <a:off x="13703300" y="102165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50165</xdr:rowOff>
    </xdr:from>
    <xdr:to>
      <xdr:col>67</xdr:col>
      <xdr:colOff>101600</xdr:colOff>
      <xdr:row>59</xdr:row>
      <xdr:rowOff>151765</xdr:rowOff>
    </xdr:to>
    <xdr:sp macro="" textlink="">
      <xdr:nvSpPr>
        <xdr:cNvPr id="561" name="楕円 560">
          <a:extLst>
            <a:ext uri="{FF2B5EF4-FFF2-40B4-BE49-F238E27FC236}">
              <a16:creationId xmlns:a16="http://schemas.microsoft.com/office/drawing/2014/main" id="{A92F3597-6D96-4CBB-A2FB-D35F244BF4AB}"/>
            </a:ext>
          </a:extLst>
        </xdr:cNvPr>
        <xdr:cNvSpPr/>
      </xdr:nvSpPr>
      <xdr:spPr>
        <a:xfrm>
          <a:off x="12763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100965</xdr:rowOff>
    </xdr:from>
    <xdr:to>
      <xdr:col>71</xdr:col>
      <xdr:colOff>177800</xdr:colOff>
      <xdr:row>59</xdr:row>
      <xdr:rowOff>100965</xdr:rowOff>
    </xdr:to>
    <xdr:cxnSp macro="">
      <xdr:nvCxnSpPr>
        <xdr:cNvPr id="562" name="直線コネクタ 561">
          <a:extLst>
            <a:ext uri="{FF2B5EF4-FFF2-40B4-BE49-F238E27FC236}">
              <a16:creationId xmlns:a16="http://schemas.microsoft.com/office/drawing/2014/main" id="{A285B6CC-B832-4A06-8E72-439967683E91}"/>
            </a:ext>
          </a:extLst>
        </xdr:cNvPr>
        <xdr:cNvCxnSpPr/>
      </xdr:nvCxnSpPr>
      <xdr:spPr>
        <a:xfrm>
          <a:off x="12814300" y="10216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63" name="n_1aveValue【学校施設】&#10;有形固定資産減価償却率">
          <a:extLst>
            <a:ext uri="{FF2B5EF4-FFF2-40B4-BE49-F238E27FC236}">
              <a16:creationId xmlns:a16="http://schemas.microsoft.com/office/drawing/2014/main" id="{FD4BE00D-70E7-45D7-A420-A97DBBB006E3}"/>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4" name="n_2aveValue【学校施設】&#10;有形固定資産減価償却率">
          <a:extLst>
            <a:ext uri="{FF2B5EF4-FFF2-40B4-BE49-F238E27FC236}">
              <a16:creationId xmlns:a16="http://schemas.microsoft.com/office/drawing/2014/main" id="{86053453-54E4-4C8C-836D-7B3F663BBC73}"/>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5" name="n_3aveValue【学校施設】&#10;有形固定資産減価償却率">
          <a:extLst>
            <a:ext uri="{FF2B5EF4-FFF2-40B4-BE49-F238E27FC236}">
              <a16:creationId xmlns:a16="http://schemas.microsoft.com/office/drawing/2014/main" id="{2BF0CD1F-63F0-4AAA-A4CC-94B230CA1792}"/>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6" name="n_4aveValue【学校施設】&#10;有形固定資産減価償却率">
          <a:extLst>
            <a:ext uri="{FF2B5EF4-FFF2-40B4-BE49-F238E27FC236}">
              <a16:creationId xmlns:a16="http://schemas.microsoft.com/office/drawing/2014/main" id="{DCF771A1-CA8B-486C-A0B8-3BBEA9038359}"/>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113047</xdr:rowOff>
    </xdr:from>
    <xdr:ext cx="405111" cy="259045"/>
    <xdr:sp macro="" textlink="">
      <xdr:nvSpPr>
        <xdr:cNvPr id="567" name="n_1mainValue【学校施設】&#10;有形固定資産減価償却率">
          <a:extLst>
            <a:ext uri="{FF2B5EF4-FFF2-40B4-BE49-F238E27FC236}">
              <a16:creationId xmlns:a16="http://schemas.microsoft.com/office/drawing/2014/main" id="{FDC9A70B-A117-4B39-9813-01A59802819E}"/>
            </a:ext>
          </a:extLst>
        </xdr:cNvPr>
        <xdr:cNvSpPr txBox="1"/>
      </xdr:nvSpPr>
      <xdr:spPr>
        <a:xfrm>
          <a:off x="15266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68" name="n_2mainValue【学校施設】&#10;有形固定資産減価償却率">
          <a:extLst>
            <a:ext uri="{FF2B5EF4-FFF2-40B4-BE49-F238E27FC236}">
              <a16:creationId xmlns:a16="http://schemas.microsoft.com/office/drawing/2014/main" id="{42100A0D-97E1-4E09-8DDA-9F6CA6757983}"/>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69" name="n_3mainValue【学校施設】&#10;有形固定資産減価償却率">
          <a:extLst>
            <a:ext uri="{FF2B5EF4-FFF2-40B4-BE49-F238E27FC236}">
              <a16:creationId xmlns:a16="http://schemas.microsoft.com/office/drawing/2014/main" id="{805018F1-3B4B-40C6-8B3E-D610D2E41EF3}"/>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570" name="n_4mainValue【学校施設】&#10;有形固定資産減価償却率">
          <a:extLst>
            <a:ext uri="{FF2B5EF4-FFF2-40B4-BE49-F238E27FC236}">
              <a16:creationId xmlns:a16="http://schemas.microsoft.com/office/drawing/2014/main" id="{9BFB2492-6ED2-4283-9707-FD785C608A19}"/>
            </a:ext>
          </a:extLst>
        </xdr:cNvPr>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8E9E5CCD-74CD-43EE-8EEB-6BAE52FA54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1EBAF3DD-4612-42EC-ABA0-E18AF42C61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2C80AF-2578-4DBD-AF92-AD0906B2CD8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C91E781B-A84B-4D29-BFD9-D61263D11A4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DF14D2C3-04DC-421A-AEFB-877EBFB81B8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53BD7DC2-AF64-4479-B4BA-9655FD590A7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99E45E54-10B1-4060-83D6-E4768B6D0F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C621B8E2-6B2F-43C3-9B6C-20B21597D98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CEEEBA79-E99F-44CE-BC9B-2A340C1F283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678869C7-8C53-499A-BCE9-7C1B659AFC3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727887D2-0CF6-4B91-8929-40C38769D26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256B9597-57FC-4DF8-AD25-48F56BD0B44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6EC89968-B80D-439A-923D-0B690E9005D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62387C70-F80B-42DD-BB20-A9D7EE168BF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C9726EAB-F5D3-4BE0-B58A-B7E8BD87043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94654D5E-F9BC-4801-BA38-334FF838FF6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F72922B5-F878-43C3-8D82-27CB205C17E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5EBC3BFB-E46A-48B5-8B5D-FB68D41D7A7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19528DFB-FCBF-43F4-B16C-E36221AF13D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B4CC6C70-63B1-4D9D-9279-78B8BD8B0EC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D11A9F61-F9F7-4FB4-8849-F77B7CC0870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7FED4B98-ECCC-4B0E-8D09-1A5381B842BF}"/>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1B69E521-B583-4AC0-997D-A17BE10B7BF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21668103-CC6B-4608-8E2A-0927645F91B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FA75585A-CF22-4B2F-AD03-5B2029AF11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C1CAE88A-C223-4FBB-BF2B-087B0B6315C4}"/>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D5B4712E-3F7E-4052-94A1-6F4811564489}"/>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A00B7635-E935-4672-8198-11910D671F64}"/>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065FA9F9-CA06-472E-A7DD-0B17A35938C9}"/>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512CD47F-9D0F-4154-ADD0-D90F9E2D91D6}"/>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a:extLst>
            <a:ext uri="{FF2B5EF4-FFF2-40B4-BE49-F238E27FC236}">
              <a16:creationId xmlns:a16="http://schemas.microsoft.com/office/drawing/2014/main" id="{9E6F9676-57F4-444F-858B-83708C27D2AB}"/>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B7503ABA-1640-424B-B5F2-5E5B0C00E38D}"/>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a:extLst>
            <a:ext uri="{FF2B5EF4-FFF2-40B4-BE49-F238E27FC236}">
              <a16:creationId xmlns:a16="http://schemas.microsoft.com/office/drawing/2014/main" id="{3FFFBDDB-6B87-4EC0-9BED-86FE0C8F1EE5}"/>
            </a:ext>
          </a:extLst>
        </xdr:cNvPr>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4" name="フローチャート: 判断 603">
          <a:extLst>
            <a:ext uri="{FF2B5EF4-FFF2-40B4-BE49-F238E27FC236}">
              <a16:creationId xmlns:a16="http://schemas.microsoft.com/office/drawing/2014/main" id="{FCBF3229-A8EC-476E-BBC6-703238A33D4C}"/>
            </a:ext>
          </a:extLst>
        </xdr:cNvPr>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5" name="フローチャート: 判断 604">
          <a:extLst>
            <a:ext uri="{FF2B5EF4-FFF2-40B4-BE49-F238E27FC236}">
              <a16:creationId xmlns:a16="http://schemas.microsoft.com/office/drawing/2014/main" id="{D55A024E-E0D9-4230-90E5-9C5C1ED26D65}"/>
            </a:ext>
          </a:extLst>
        </xdr:cNvPr>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6" name="フローチャート: 判断 605">
          <a:extLst>
            <a:ext uri="{FF2B5EF4-FFF2-40B4-BE49-F238E27FC236}">
              <a16:creationId xmlns:a16="http://schemas.microsoft.com/office/drawing/2014/main" id="{CAD837C7-1F27-4192-B82D-BADD6D486C55}"/>
            </a:ext>
          </a:extLst>
        </xdr:cNvPr>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4E03E90-7FEC-44AE-BEEB-0841406ED48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9B4A3AF-89C4-431E-B65F-CD674FDA854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63BD9869-9FBD-4A2B-B59C-E126953F2D7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8716A4B4-18C7-4C62-9CE6-0861A148A4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FCBE43F3-9018-4BEF-A4F7-5564208A93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31659</xdr:rowOff>
    </xdr:from>
    <xdr:to>
      <xdr:col>116</xdr:col>
      <xdr:colOff>114300</xdr:colOff>
      <xdr:row>60</xdr:row>
      <xdr:rowOff>133259</xdr:rowOff>
    </xdr:to>
    <xdr:sp macro="" textlink="">
      <xdr:nvSpPr>
        <xdr:cNvPr id="612" name="楕円 611">
          <a:extLst>
            <a:ext uri="{FF2B5EF4-FFF2-40B4-BE49-F238E27FC236}">
              <a16:creationId xmlns:a16="http://schemas.microsoft.com/office/drawing/2014/main" id="{008B4BAC-64CD-44DE-BAD3-BE7C98DE90BE}"/>
            </a:ext>
          </a:extLst>
        </xdr:cNvPr>
        <xdr:cNvSpPr/>
      </xdr:nvSpPr>
      <xdr:spPr>
        <a:xfrm>
          <a:off x="22110700" y="103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54536</xdr:rowOff>
    </xdr:from>
    <xdr:ext cx="469744" cy="259045"/>
    <xdr:sp macro="" textlink="">
      <xdr:nvSpPr>
        <xdr:cNvPr id="613" name="【学校施設】&#10;一人当たり面積該当値テキスト">
          <a:extLst>
            <a:ext uri="{FF2B5EF4-FFF2-40B4-BE49-F238E27FC236}">
              <a16:creationId xmlns:a16="http://schemas.microsoft.com/office/drawing/2014/main" id="{4D743687-2394-43F8-B0C9-45649B9153EC}"/>
            </a:ext>
          </a:extLst>
        </xdr:cNvPr>
        <xdr:cNvSpPr txBox="1"/>
      </xdr:nvSpPr>
      <xdr:spPr>
        <a:xfrm>
          <a:off x="22199600" y="1017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53703</xdr:rowOff>
    </xdr:from>
    <xdr:to>
      <xdr:col>112</xdr:col>
      <xdr:colOff>38100</xdr:colOff>
      <xdr:row>60</xdr:row>
      <xdr:rowOff>155303</xdr:rowOff>
    </xdr:to>
    <xdr:sp macro="" textlink="">
      <xdr:nvSpPr>
        <xdr:cNvPr id="614" name="楕円 613">
          <a:extLst>
            <a:ext uri="{FF2B5EF4-FFF2-40B4-BE49-F238E27FC236}">
              <a16:creationId xmlns:a16="http://schemas.microsoft.com/office/drawing/2014/main" id="{67D4D885-CDA3-4A3B-BA50-F3C0AE33F538}"/>
            </a:ext>
          </a:extLst>
        </xdr:cNvPr>
        <xdr:cNvSpPr/>
      </xdr:nvSpPr>
      <xdr:spPr>
        <a:xfrm>
          <a:off x="21272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82459</xdr:rowOff>
    </xdr:from>
    <xdr:to>
      <xdr:col>116</xdr:col>
      <xdr:colOff>63500</xdr:colOff>
      <xdr:row>60</xdr:row>
      <xdr:rowOff>104503</xdr:rowOff>
    </xdr:to>
    <xdr:cxnSp macro="">
      <xdr:nvCxnSpPr>
        <xdr:cNvPr id="615" name="直線コネクタ 614">
          <a:extLst>
            <a:ext uri="{FF2B5EF4-FFF2-40B4-BE49-F238E27FC236}">
              <a16:creationId xmlns:a16="http://schemas.microsoft.com/office/drawing/2014/main" id="{0D26D585-F36E-4B47-A6AC-31C2AAC89A18}"/>
            </a:ext>
          </a:extLst>
        </xdr:cNvPr>
        <xdr:cNvCxnSpPr/>
      </xdr:nvCxnSpPr>
      <xdr:spPr>
        <a:xfrm flipV="1">
          <a:off x="21323300" y="10369459"/>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69868</xdr:rowOff>
    </xdr:from>
    <xdr:to>
      <xdr:col>107</xdr:col>
      <xdr:colOff>101600</xdr:colOff>
      <xdr:row>61</xdr:row>
      <xdr:rowOff>18</xdr:rowOff>
    </xdr:to>
    <xdr:sp macro="" textlink="">
      <xdr:nvSpPr>
        <xdr:cNvPr id="616" name="楕円 615">
          <a:extLst>
            <a:ext uri="{FF2B5EF4-FFF2-40B4-BE49-F238E27FC236}">
              <a16:creationId xmlns:a16="http://schemas.microsoft.com/office/drawing/2014/main" id="{40DD6008-F1D9-4AC3-BA05-A17681D58B95}"/>
            </a:ext>
          </a:extLst>
        </xdr:cNvPr>
        <xdr:cNvSpPr/>
      </xdr:nvSpPr>
      <xdr:spPr>
        <a:xfrm>
          <a:off x="20383500" y="103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104503</xdr:rowOff>
    </xdr:from>
    <xdr:to>
      <xdr:col>111</xdr:col>
      <xdr:colOff>177800</xdr:colOff>
      <xdr:row>60</xdr:row>
      <xdr:rowOff>120668</xdr:rowOff>
    </xdr:to>
    <xdr:cxnSp macro="">
      <xdr:nvCxnSpPr>
        <xdr:cNvPr id="617" name="直線コネクタ 616">
          <a:extLst>
            <a:ext uri="{FF2B5EF4-FFF2-40B4-BE49-F238E27FC236}">
              <a16:creationId xmlns:a16="http://schemas.microsoft.com/office/drawing/2014/main" id="{3F80A143-6020-4686-889C-C9A4E9EAD50F}"/>
            </a:ext>
          </a:extLst>
        </xdr:cNvPr>
        <xdr:cNvCxnSpPr/>
      </xdr:nvCxnSpPr>
      <xdr:spPr>
        <a:xfrm flipV="1">
          <a:off x="20434300" y="10391503"/>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84400</xdr:rowOff>
    </xdr:from>
    <xdr:to>
      <xdr:col>102</xdr:col>
      <xdr:colOff>165100</xdr:colOff>
      <xdr:row>61</xdr:row>
      <xdr:rowOff>14550</xdr:rowOff>
    </xdr:to>
    <xdr:sp macro="" textlink="">
      <xdr:nvSpPr>
        <xdr:cNvPr id="618" name="楕円 617">
          <a:extLst>
            <a:ext uri="{FF2B5EF4-FFF2-40B4-BE49-F238E27FC236}">
              <a16:creationId xmlns:a16="http://schemas.microsoft.com/office/drawing/2014/main" id="{56EDAA91-BDF6-46E2-A244-E9902AF8B528}"/>
            </a:ext>
          </a:extLst>
        </xdr:cNvPr>
        <xdr:cNvSpPr/>
      </xdr:nvSpPr>
      <xdr:spPr>
        <a:xfrm>
          <a:off x="19494500" y="103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120668</xdr:rowOff>
    </xdr:from>
    <xdr:to>
      <xdr:col>107</xdr:col>
      <xdr:colOff>50800</xdr:colOff>
      <xdr:row>60</xdr:row>
      <xdr:rowOff>135200</xdr:rowOff>
    </xdr:to>
    <xdr:cxnSp macro="">
      <xdr:nvCxnSpPr>
        <xdr:cNvPr id="619" name="直線コネクタ 618">
          <a:extLst>
            <a:ext uri="{FF2B5EF4-FFF2-40B4-BE49-F238E27FC236}">
              <a16:creationId xmlns:a16="http://schemas.microsoft.com/office/drawing/2014/main" id="{5EDDC7B6-ACAB-4EE8-A417-DA801D25BD3F}"/>
            </a:ext>
          </a:extLst>
        </xdr:cNvPr>
        <xdr:cNvCxnSpPr/>
      </xdr:nvCxnSpPr>
      <xdr:spPr>
        <a:xfrm flipV="1">
          <a:off x="19545300" y="10407668"/>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96810</xdr:rowOff>
    </xdr:from>
    <xdr:to>
      <xdr:col>98</xdr:col>
      <xdr:colOff>38100</xdr:colOff>
      <xdr:row>61</xdr:row>
      <xdr:rowOff>26960</xdr:rowOff>
    </xdr:to>
    <xdr:sp macro="" textlink="">
      <xdr:nvSpPr>
        <xdr:cNvPr id="620" name="楕円 619">
          <a:extLst>
            <a:ext uri="{FF2B5EF4-FFF2-40B4-BE49-F238E27FC236}">
              <a16:creationId xmlns:a16="http://schemas.microsoft.com/office/drawing/2014/main" id="{9AA964A5-D373-43DA-B3DA-E0EC34DF5746}"/>
            </a:ext>
          </a:extLst>
        </xdr:cNvPr>
        <xdr:cNvSpPr/>
      </xdr:nvSpPr>
      <xdr:spPr>
        <a:xfrm>
          <a:off x="18605500" y="103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135200</xdr:rowOff>
    </xdr:from>
    <xdr:to>
      <xdr:col>102</xdr:col>
      <xdr:colOff>114300</xdr:colOff>
      <xdr:row>60</xdr:row>
      <xdr:rowOff>147610</xdr:rowOff>
    </xdr:to>
    <xdr:cxnSp macro="">
      <xdr:nvCxnSpPr>
        <xdr:cNvPr id="621" name="直線コネクタ 620">
          <a:extLst>
            <a:ext uri="{FF2B5EF4-FFF2-40B4-BE49-F238E27FC236}">
              <a16:creationId xmlns:a16="http://schemas.microsoft.com/office/drawing/2014/main" id="{5122C035-4F16-4459-98C5-3DCD7D4F8E06}"/>
            </a:ext>
          </a:extLst>
        </xdr:cNvPr>
        <xdr:cNvCxnSpPr/>
      </xdr:nvCxnSpPr>
      <xdr:spPr>
        <a:xfrm flipV="1">
          <a:off x="18656300" y="1042220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104465</xdr:rowOff>
    </xdr:from>
    <xdr:ext cx="469744" cy="259045"/>
    <xdr:sp macro="" textlink="">
      <xdr:nvSpPr>
        <xdr:cNvPr id="622" name="n_1aveValue【学校施設】&#10;一人当たり面積">
          <a:extLst>
            <a:ext uri="{FF2B5EF4-FFF2-40B4-BE49-F238E27FC236}">
              <a16:creationId xmlns:a16="http://schemas.microsoft.com/office/drawing/2014/main" id="{DA241925-107B-4F22-8493-1D59A0FE62A4}"/>
            </a:ext>
          </a:extLst>
        </xdr:cNvPr>
        <xdr:cNvSpPr txBox="1"/>
      </xdr:nvSpPr>
      <xdr:spPr>
        <a:xfrm>
          <a:off x="21075727" y="105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623" name="n_2aveValue【学校施設】&#10;一人当たり面積">
          <a:extLst>
            <a:ext uri="{FF2B5EF4-FFF2-40B4-BE49-F238E27FC236}">
              <a16:creationId xmlns:a16="http://schemas.microsoft.com/office/drawing/2014/main" id="{AF4827AF-5CD0-4C22-8157-17BB4082622E}"/>
            </a:ext>
          </a:extLst>
        </xdr:cNvPr>
        <xdr:cNvSpPr txBox="1"/>
      </xdr:nvSpPr>
      <xdr:spPr>
        <a:xfrm>
          <a:off x="20199427" y="1054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108058</xdr:rowOff>
    </xdr:from>
    <xdr:ext cx="469744" cy="259045"/>
    <xdr:sp macro="" textlink="">
      <xdr:nvSpPr>
        <xdr:cNvPr id="624" name="n_3aveValue【学校施設】&#10;一人当たり面積">
          <a:extLst>
            <a:ext uri="{FF2B5EF4-FFF2-40B4-BE49-F238E27FC236}">
              <a16:creationId xmlns:a16="http://schemas.microsoft.com/office/drawing/2014/main" id="{58B1360A-101A-443D-80C0-74345733EDE3}"/>
            </a:ext>
          </a:extLst>
        </xdr:cNvPr>
        <xdr:cNvSpPr txBox="1"/>
      </xdr:nvSpPr>
      <xdr:spPr>
        <a:xfrm>
          <a:off x="19310427" y="1056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133040</xdr:rowOff>
    </xdr:from>
    <xdr:ext cx="469744" cy="259045"/>
    <xdr:sp macro="" textlink="">
      <xdr:nvSpPr>
        <xdr:cNvPr id="625" name="n_4aveValue【学校施設】&#10;一人当たり面積">
          <a:extLst>
            <a:ext uri="{FF2B5EF4-FFF2-40B4-BE49-F238E27FC236}">
              <a16:creationId xmlns:a16="http://schemas.microsoft.com/office/drawing/2014/main" id="{3CBBE71D-C94F-4BBB-B899-6ECC22C28765}"/>
            </a:ext>
          </a:extLst>
        </xdr:cNvPr>
        <xdr:cNvSpPr txBox="1"/>
      </xdr:nvSpPr>
      <xdr:spPr>
        <a:xfrm>
          <a:off x="18421427" y="105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380</xdr:rowOff>
    </xdr:from>
    <xdr:ext cx="469744" cy="259045"/>
    <xdr:sp macro="" textlink="">
      <xdr:nvSpPr>
        <xdr:cNvPr id="626" name="n_1mainValue【学校施設】&#10;一人当たり面積">
          <a:extLst>
            <a:ext uri="{FF2B5EF4-FFF2-40B4-BE49-F238E27FC236}">
              <a16:creationId xmlns:a16="http://schemas.microsoft.com/office/drawing/2014/main" id="{077C3865-06DD-4B64-A1A1-5D51FB598427}"/>
            </a:ext>
          </a:extLst>
        </xdr:cNvPr>
        <xdr:cNvSpPr txBox="1"/>
      </xdr:nvSpPr>
      <xdr:spPr>
        <a:xfrm>
          <a:off x="21075727" y="101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16545</xdr:rowOff>
    </xdr:from>
    <xdr:ext cx="469744" cy="259045"/>
    <xdr:sp macro="" textlink="">
      <xdr:nvSpPr>
        <xdr:cNvPr id="627" name="n_2mainValue【学校施設】&#10;一人当たり面積">
          <a:extLst>
            <a:ext uri="{FF2B5EF4-FFF2-40B4-BE49-F238E27FC236}">
              <a16:creationId xmlns:a16="http://schemas.microsoft.com/office/drawing/2014/main" id="{D480195D-6C69-4F11-BA4E-B61BA0CA3854}"/>
            </a:ext>
          </a:extLst>
        </xdr:cNvPr>
        <xdr:cNvSpPr txBox="1"/>
      </xdr:nvSpPr>
      <xdr:spPr>
        <a:xfrm>
          <a:off x="20199427" y="1013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31077</xdr:rowOff>
    </xdr:from>
    <xdr:ext cx="469744" cy="259045"/>
    <xdr:sp macro="" textlink="">
      <xdr:nvSpPr>
        <xdr:cNvPr id="628" name="n_3mainValue【学校施設】&#10;一人当たり面積">
          <a:extLst>
            <a:ext uri="{FF2B5EF4-FFF2-40B4-BE49-F238E27FC236}">
              <a16:creationId xmlns:a16="http://schemas.microsoft.com/office/drawing/2014/main" id="{0D276C70-97FE-489D-90D9-E66BFB6ECD93}"/>
            </a:ext>
          </a:extLst>
        </xdr:cNvPr>
        <xdr:cNvSpPr txBox="1"/>
      </xdr:nvSpPr>
      <xdr:spPr>
        <a:xfrm>
          <a:off x="19310427" y="101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43487</xdr:rowOff>
    </xdr:from>
    <xdr:ext cx="469744" cy="259045"/>
    <xdr:sp macro="" textlink="">
      <xdr:nvSpPr>
        <xdr:cNvPr id="629" name="n_4mainValue【学校施設】&#10;一人当たり面積">
          <a:extLst>
            <a:ext uri="{FF2B5EF4-FFF2-40B4-BE49-F238E27FC236}">
              <a16:creationId xmlns:a16="http://schemas.microsoft.com/office/drawing/2014/main" id="{D4053053-A03F-41A5-A03D-67FD5A5D34BD}"/>
            </a:ext>
          </a:extLst>
        </xdr:cNvPr>
        <xdr:cNvSpPr txBox="1"/>
      </xdr:nvSpPr>
      <xdr:spPr>
        <a:xfrm>
          <a:off x="18421427" y="101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EEDB194A-85A8-46A4-A7CF-51CBAB7E1E8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31E05190-2DD8-4927-848D-EFBA272E5CB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12B5DE0F-6D44-49E3-A366-D236EF62166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CBABC228-D19C-4BCC-BD1A-5C94A85388D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C187EBD1-0B98-4D43-87E2-6AC360A1176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EE3EF093-8095-4217-BDF0-4325BB2A72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85CE15D-86FF-405C-85E7-0A6DA4E594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EB3422A3-5969-4614-82F2-4E87E63169C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BC6BDFF8-2716-4363-A488-8906868908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AA29ECA5-99F7-4C3A-BD9F-EA1487074D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2C52D4B5-3E57-4E1E-BE42-0BEE57F40C3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BB722202-98BD-4FE6-A49E-9B3BC60552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BF114545-E89B-4681-9BB5-B9086628CB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126253EE-8AAB-48DD-A072-F5420CC1421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958AB606-ABDC-42E1-8F64-9B291155D0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8DCEF581-867B-4ABE-9CE2-E44E16E6DE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F27A278F-1CA6-46BA-B04D-2F01A3DA9B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30DAF2B1-02FA-47B7-88F0-033990F8B1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F744C2E9-EDD9-4DB2-9245-68CB193AF3D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52B4117E-E6BB-4105-90C4-27910EA9AA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7D7E8566-E07E-4B38-859F-207A7E1113B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ECE1CB71-5135-410F-AAE8-83520A086B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E9687F8D-CFF1-4B20-BFD2-8640BFE376A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BA692C22-AC2E-4720-BC9E-A81AD127F86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8EB5A8F1-0A58-4C4F-8DD5-3926A26700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E0C06A61-9188-49E9-A35A-C399925A7B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9F291CF2-0BAF-407E-B12E-33786F4EEC7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94BB6562-530F-4FEC-AEA9-26FE65C726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2DA489B8-2583-4A7C-B015-D436C9A21E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706A2389-7B7C-48E4-B1AE-3EA9534222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F4201CED-390A-4A12-8FAF-1EE2FDC43B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A9A90985-453D-4BDC-908F-0F1E37EC4AA2}"/>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ADBC2447-9C7C-48DB-BFFB-9893428596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CC5EB4B8-1168-4212-AD35-CDC0B8CCC26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ABB5E87D-7F41-4A8D-9C76-2586B52B16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道路については、類似団体平均の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66.7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％を大きく上回る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％の結果となったが、固定資産台帳整備時、供用開始日が不詳の道路資産について、開始年度を昭和元年度で設定した物件が多数あり、減価償却率を大きく引き上げている。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4044AF-8E07-4092-B396-3A71567D83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76386EC-5D80-4478-A59E-95F2E2B06F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3523DE3-1013-47B2-9089-24FDEC1D7C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ADF2BC-09AD-4640-AAE4-54884163C9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FA367B-0E66-4228-AD7C-2CEB3790BE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00F5A9-0503-45C0-95C5-A414915EC0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6BB42F-7555-4253-B4B8-4C6A1957B28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E88D755-BBE9-4AE9-A6E9-DC630B65B8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6B2262-3102-45B5-83DD-50D8B4F2B9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B752A0-7B2A-4C4F-9BA5-B0198E49A23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
4,021
747.56
6,194,756
6,071,750
87,526
3,864,373
6,431,003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80F948-40AD-4B3F-8EBB-64A6B324E7D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85D83D-5CBC-4CEF-AFFB-34863A0C24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6249A9-28E7-42BB-A6BA-45F1383650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8F48FA-9328-4A20-AA42-210216733AA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1C4EE6-2B69-44FE-B4C4-CD008C139C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91293D3-3CE8-4FE6-94A4-65C92D750F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8DC9AD-8B9D-4C9D-8C4B-27D5CB3FDA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7DBB3C-1166-441B-BDC5-757F73EB78D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8D1780-202F-4769-B790-562339230CB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02BFFBE-207A-4252-9DEC-76099D9936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C55534-9D22-4748-BA45-11A1A87949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205B236-9BB3-48C6-95C6-A7A8D471F6B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4C95535-B273-412E-A72C-FF9ADD7570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1A98590-F91E-4620-AC5A-038728589C7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E9D23E-34DD-42A3-8307-56EC6BDEC5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F964CB-95AE-417F-B950-0FE463BD47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A7E866-0282-4233-8F9E-BA744BAA489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98054D-ED96-4433-A1CF-9173EA4225A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9A437A2-8933-4FEA-9FC1-84AE8B842B3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F660A9-E62F-43C6-8FE3-0C8FDD1CBC3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9A2C3DB-D320-4C74-97DD-9CC99DE24AA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1675C74-456F-46A4-AC19-F4611A7B11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424EBA-B291-4E2C-B68F-BBF169C3D26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95C1E76-A8EA-4941-BA65-26E4DA4C70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1F61BE5-4BC9-4CC5-92B0-6EA37132B7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D32A8FA-7D22-46CB-8240-5ECEA2A664C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FE90687-0812-49D4-AA1D-21E2489C7F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AC5FDB-3FD5-45DC-89AA-1C55E505E8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1F742F3-6693-43FD-ACCF-689E63C0CAB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6C3D14F-AD3B-4294-BFB0-B4F992A9C0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97A70EA-783C-4545-9CE3-3F385DC675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2894703-A032-44B0-A21B-8BBFE8F351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FE89022-AD51-4610-B756-87A5F71E63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8FE2047-068A-4767-800E-7779BA9BF1C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003C4DF-973C-4441-B6BE-BB804E4FB2A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089D8E0-C2C4-4518-91E1-1C6B691C8B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5F65211-11FC-4675-87B5-CE93F072E59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1AF2569-0FBC-4C39-ABE8-D5A76C12402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DF93F94-2F3E-4429-B4C8-D25231AF997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24EB44E-D659-47B1-822C-8E0C3B09250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4BC5B53-F0B8-490B-AF56-268F4BE2B6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685C162-ABE7-4D81-9E8C-5445C7B546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097F5B7-6765-45AE-9219-C531FF9A4D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35B67C0-714E-415B-8814-65263E42A7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4C143AB-F3AA-460A-8636-366CA3FA9863}"/>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C64B7704-6C22-41BE-9F95-72066B82EA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4C0B8BC0-DEA4-4B4A-96E5-FD5AF95829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11FF7A1B-7C21-4203-AF68-5BB6C81A5B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C4A3C94-B150-470A-A2DE-92678CED57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EF697C72-97AF-4DF5-89B3-07E956DFB4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6394F1DB-EAAA-4F16-9ACE-0827DA76037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3A5AA1E7-275C-4E46-AA07-0E09482ACC1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C0AE4631-5F03-4409-A6E8-F88B56BD620C}"/>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7FFDA28C-B260-448B-BFFB-6A8AA1F1170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4DEDB6B3-5B84-47CD-A4C4-762C824DFF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91DD4ECF-22F3-4A5B-9015-1F25E0FF25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80FF0126-2334-4BD5-A725-236668F80DC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F0C4052A-3A31-494E-AB29-4F2F6D9A30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16B6CC40-9BEE-4925-A263-3FB1BA19840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A0E3AD3C-ABCA-447D-8168-842DA718702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FBEC1313-F25E-42C6-802E-3BF0069727E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5CFA6B03-663C-479D-9AAE-C2ABB1291E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6AC5AFAB-7579-4E94-8F34-9C71FF8ED2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15E80CC8-8FF1-49B3-92E6-A84645E28B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D83C9288-CE76-446D-B5B3-1063D1C473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D1CB6271-142A-4EE2-89A2-DABFF28A0D6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87CFA76F-BF9A-4F21-9552-3B6C00E81A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86CDC462-192E-481C-9D94-C21E33B70F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5857D6AD-1CBD-4BC0-979D-C14BEDA862A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898EEE75-3A58-4D03-9326-A22F0D5EFD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CCC2AEA8-BFCE-4583-AEA2-6F31A6FB689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7E72352B-9848-4A2A-8A51-BE23065EBD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14904B48-D064-4D86-B27F-EFADB63E4C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055F7423-9E89-49F5-AB2F-9A142C9DAB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CDE53363-7508-484C-A49E-A5669C404DE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BC4DA720-73B3-436F-90C8-FBF2BECC4A5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FC5F3452-B624-4400-9C6A-756D67A93E7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49B97620-ED33-4D4F-9710-F3E4520DD2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F114CD99-B44D-49FC-B87A-3CC81BB22E3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1342F2F8-D4A8-4490-A997-156A738E6D6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E366172B-16CB-42D6-9B77-FC55977C5A1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B9C65AEB-F9D0-400E-82F3-122EBFF953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313B2AFF-FB22-4DAD-9E87-42DF885604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F70BECA3-9A45-40C3-81F5-BB46889C5AB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0611EE3B-834E-42D8-BB62-1D8AD248B1D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D7419168-314F-430F-B149-EE7DA12579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9281B8BE-0C99-435F-87DA-AFFD1E968C0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EBADFFAB-D17A-46FD-8D25-D1214C820F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B4BCB4DF-F6FB-4CD5-824F-8C035B92254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6E966896-BA1F-45B6-B1AE-8B54D613C20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39F9DE71-92DF-4052-8EEA-2AE50D9EE9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64F53297-B7FA-44DB-9A69-3B18B07F054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9E5745F4-67CD-495C-86DA-7F8949F650C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E23D9AE7-BCB3-4DAD-BCC9-64109C0F72A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498DA5C6-EC22-4544-BDFA-221C2B49D78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D916344E-E10B-4372-8753-E856731707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7E73FD2A-6241-462D-84CE-408348C3A1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EED04E51-C05E-4783-8117-C0F4AE34C55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6D410B24-C921-494A-8617-E81EAB5D178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338B2726-4E74-4E1C-8E34-24B6E93D2B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CE1FA23F-772B-40F7-93BA-CE3C8E58099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AE089276-0B7E-4F8D-AE22-1F293FBB54A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FFFB0634-2F2E-4B0D-AFBD-67E9E376A1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0EAFBE5E-EEB9-461E-A39E-E4D5B631F44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D3C3DC2C-69A6-4719-BB84-267D99EB68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2BE33D27-B357-42FD-BF42-4CC955F861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50C7DEDF-1D77-4CCF-908E-03B5E18C52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9FA968B1-C8E0-4284-8C23-671EA39B313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50BE16A8-61F4-444E-AEF6-E9D10FAA674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6EFBEC01-C478-41D6-9723-68313CE747E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a:extLst>
            <a:ext uri="{FF2B5EF4-FFF2-40B4-BE49-F238E27FC236}">
              <a16:creationId xmlns:a16="http://schemas.microsoft.com/office/drawing/2014/main" id="{9C499AE2-43B5-4069-9EF1-9C0D813E674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a:extLst>
            <a:ext uri="{FF2B5EF4-FFF2-40B4-BE49-F238E27FC236}">
              <a16:creationId xmlns:a16="http://schemas.microsoft.com/office/drawing/2014/main" id="{9D140704-4BD4-49E3-8D11-C19E6B8AC0D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124" name="直線コネクタ 123">
          <a:extLst>
            <a:ext uri="{FF2B5EF4-FFF2-40B4-BE49-F238E27FC236}">
              <a16:creationId xmlns:a16="http://schemas.microsoft.com/office/drawing/2014/main" id="{CF98D888-A8CA-45F1-8BE8-925947DB102A}"/>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125" name="テキスト ボックス 124">
          <a:extLst>
            <a:ext uri="{FF2B5EF4-FFF2-40B4-BE49-F238E27FC236}">
              <a16:creationId xmlns:a16="http://schemas.microsoft.com/office/drawing/2014/main" id="{C4EBE751-A954-44A1-992D-688A924340AB}"/>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126" name="直線コネクタ 125">
          <a:extLst>
            <a:ext uri="{FF2B5EF4-FFF2-40B4-BE49-F238E27FC236}">
              <a16:creationId xmlns:a16="http://schemas.microsoft.com/office/drawing/2014/main" id="{36AFCDE4-C84A-4621-BBD1-8D4DD86C916E}"/>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127" name="テキスト ボックス 126">
          <a:extLst>
            <a:ext uri="{FF2B5EF4-FFF2-40B4-BE49-F238E27FC236}">
              <a16:creationId xmlns:a16="http://schemas.microsoft.com/office/drawing/2014/main" id="{350A4A10-D1C3-4317-8812-7C2AF4E981B8}"/>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128" name="直線コネクタ 127">
          <a:extLst>
            <a:ext uri="{FF2B5EF4-FFF2-40B4-BE49-F238E27FC236}">
              <a16:creationId xmlns:a16="http://schemas.microsoft.com/office/drawing/2014/main" id="{DD164241-7E8A-4C5F-B23E-3FAE0916247B}"/>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129" name="テキスト ボックス 128">
          <a:extLst>
            <a:ext uri="{FF2B5EF4-FFF2-40B4-BE49-F238E27FC236}">
              <a16:creationId xmlns:a16="http://schemas.microsoft.com/office/drawing/2014/main" id="{98764887-2EFF-4536-9AFE-1656E58C283E}"/>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30" name="直線コネクタ 129">
          <a:extLst>
            <a:ext uri="{FF2B5EF4-FFF2-40B4-BE49-F238E27FC236}">
              <a16:creationId xmlns:a16="http://schemas.microsoft.com/office/drawing/2014/main" id="{71515539-5708-465A-A9C9-542243025BC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31" name="テキスト ボックス 130">
          <a:extLst>
            <a:ext uri="{FF2B5EF4-FFF2-40B4-BE49-F238E27FC236}">
              <a16:creationId xmlns:a16="http://schemas.microsoft.com/office/drawing/2014/main" id="{A4F58FF6-26A2-41CB-BD67-0FAB8A779F6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132" name="直線コネクタ 131">
          <a:extLst>
            <a:ext uri="{FF2B5EF4-FFF2-40B4-BE49-F238E27FC236}">
              <a16:creationId xmlns:a16="http://schemas.microsoft.com/office/drawing/2014/main" id="{69731ADC-E397-428A-9C42-F150D8ECCA64}"/>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133" name="テキスト ボックス 132">
          <a:extLst>
            <a:ext uri="{FF2B5EF4-FFF2-40B4-BE49-F238E27FC236}">
              <a16:creationId xmlns:a16="http://schemas.microsoft.com/office/drawing/2014/main" id="{75BB316F-CFBE-4CA5-BA95-663938C34E05}"/>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134" name="直線コネクタ 133">
          <a:extLst>
            <a:ext uri="{FF2B5EF4-FFF2-40B4-BE49-F238E27FC236}">
              <a16:creationId xmlns:a16="http://schemas.microsoft.com/office/drawing/2014/main" id="{789AE02E-A2DD-4C79-AD58-3F9A9226A45F}"/>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135" name="テキスト ボックス 134">
          <a:extLst>
            <a:ext uri="{FF2B5EF4-FFF2-40B4-BE49-F238E27FC236}">
              <a16:creationId xmlns:a16="http://schemas.microsoft.com/office/drawing/2014/main" id="{50287CB9-43CF-46CB-AEA0-ECBE2241F64B}"/>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136" name="直線コネクタ 135">
          <a:extLst>
            <a:ext uri="{FF2B5EF4-FFF2-40B4-BE49-F238E27FC236}">
              <a16:creationId xmlns:a16="http://schemas.microsoft.com/office/drawing/2014/main" id="{CEA4D8C6-C75B-410A-8A22-8C398C419ED8}"/>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137" name="テキスト ボックス 136">
          <a:extLst>
            <a:ext uri="{FF2B5EF4-FFF2-40B4-BE49-F238E27FC236}">
              <a16:creationId xmlns:a16="http://schemas.microsoft.com/office/drawing/2014/main" id="{271EC246-5218-488B-A65F-D188BB570D62}"/>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8" name="直線コネクタ 137">
          <a:extLst>
            <a:ext uri="{FF2B5EF4-FFF2-40B4-BE49-F238E27FC236}">
              <a16:creationId xmlns:a16="http://schemas.microsoft.com/office/drawing/2014/main" id="{5AB7FD4B-C84C-4D15-A7DE-94021E2B802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139" name="テキスト ボックス 138">
          <a:extLst>
            <a:ext uri="{FF2B5EF4-FFF2-40B4-BE49-F238E27FC236}">
              <a16:creationId xmlns:a16="http://schemas.microsoft.com/office/drawing/2014/main" id="{E258E3C4-B98F-4C69-B12D-92872AF5516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40" name="【保健センター・保健所】&#10;有形固定資産減価償却率グラフ枠">
          <a:extLst>
            <a:ext uri="{FF2B5EF4-FFF2-40B4-BE49-F238E27FC236}">
              <a16:creationId xmlns:a16="http://schemas.microsoft.com/office/drawing/2014/main" id="{906C5CC1-9E77-40B9-99C0-CB68D8B85A0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141" name="直線コネクタ 140">
          <a:extLst>
            <a:ext uri="{FF2B5EF4-FFF2-40B4-BE49-F238E27FC236}">
              <a16:creationId xmlns:a16="http://schemas.microsoft.com/office/drawing/2014/main" id="{EAFC0FF4-957E-4FCA-B730-F65BE3E99B77}"/>
            </a:ext>
          </a:extLst>
        </xdr:cNvPr>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142" name="【保健センター・保健所】&#10;有形固定資産減価償却率最小値テキスト">
          <a:extLst>
            <a:ext uri="{FF2B5EF4-FFF2-40B4-BE49-F238E27FC236}">
              <a16:creationId xmlns:a16="http://schemas.microsoft.com/office/drawing/2014/main" id="{74B691F5-0661-4AF7-B036-668A1FE79152}"/>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143" name="直線コネクタ 142">
          <a:extLst>
            <a:ext uri="{FF2B5EF4-FFF2-40B4-BE49-F238E27FC236}">
              <a16:creationId xmlns:a16="http://schemas.microsoft.com/office/drawing/2014/main" id="{D151A3F8-D287-49FB-872C-F121457B4137}"/>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144" name="【保健センター・保健所】&#10;有形固定資産減価償却率最大値テキスト">
          <a:extLst>
            <a:ext uri="{FF2B5EF4-FFF2-40B4-BE49-F238E27FC236}">
              <a16:creationId xmlns:a16="http://schemas.microsoft.com/office/drawing/2014/main" id="{FE4B6ED9-C9DB-47AE-938E-C4FFE7BEE1FF}"/>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145" name="直線コネクタ 144">
          <a:extLst>
            <a:ext uri="{FF2B5EF4-FFF2-40B4-BE49-F238E27FC236}">
              <a16:creationId xmlns:a16="http://schemas.microsoft.com/office/drawing/2014/main" id="{FB914780-D858-42DE-8EEA-275E76EC1AE9}"/>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136224</xdr:rowOff>
    </xdr:from>
    <xdr:ext cx="405111" cy="259045"/>
    <xdr:sp macro="" textlink="">
      <xdr:nvSpPr>
        <xdr:cNvPr id="146" name="【保健センター・保健所】&#10;有形固定資産減価償却率平均値テキスト">
          <a:extLst>
            <a:ext uri="{FF2B5EF4-FFF2-40B4-BE49-F238E27FC236}">
              <a16:creationId xmlns:a16="http://schemas.microsoft.com/office/drawing/2014/main" id="{1C3002EA-EBF4-4D36-A750-6A2C9ABF917D}"/>
            </a:ext>
          </a:extLst>
        </xdr:cNvPr>
        <xdr:cNvSpPr txBox="1"/>
      </xdr:nvSpPr>
      <xdr:spPr>
        <a:xfrm>
          <a:off x="16357600" y="10251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147" name="フローチャート: 判断 146">
          <a:extLst>
            <a:ext uri="{FF2B5EF4-FFF2-40B4-BE49-F238E27FC236}">
              <a16:creationId xmlns:a16="http://schemas.microsoft.com/office/drawing/2014/main" id="{FAA39A8C-6D8C-45DF-A81F-6D43B488304C}"/>
            </a:ext>
          </a:extLst>
        </xdr:cNvPr>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148" name="フローチャート: 判断 147">
          <a:extLst>
            <a:ext uri="{FF2B5EF4-FFF2-40B4-BE49-F238E27FC236}">
              <a16:creationId xmlns:a16="http://schemas.microsoft.com/office/drawing/2014/main" id="{E75FC97C-434D-4DA0-A928-975BB085DE9E}"/>
            </a:ext>
          </a:extLst>
        </xdr:cNvPr>
        <xdr:cNvSpPr/>
      </xdr:nvSpPr>
      <xdr:spPr>
        <a:xfrm>
          <a:off x="15430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89218</xdr:rowOff>
    </xdr:from>
    <xdr:to>
      <xdr:col>76</xdr:col>
      <xdr:colOff>165100</xdr:colOff>
      <xdr:row>59</xdr:row>
      <xdr:rowOff>19368</xdr:rowOff>
    </xdr:to>
    <xdr:sp macro="" textlink="">
      <xdr:nvSpPr>
        <xdr:cNvPr id="149" name="フローチャート: 判断 148">
          <a:extLst>
            <a:ext uri="{FF2B5EF4-FFF2-40B4-BE49-F238E27FC236}">
              <a16:creationId xmlns:a16="http://schemas.microsoft.com/office/drawing/2014/main" id="{DCA94061-FC08-4297-92CF-CB1404B983ED}"/>
            </a:ext>
          </a:extLst>
        </xdr:cNvPr>
        <xdr:cNvSpPr/>
      </xdr:nvSpPr>
      <xdr:spPr>
        <a:xfrm>
          <a:off x="14541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150" name="フローチャート: 判断 149">
          <a:extLst>
            <a:ext uri="{FF2B5EF4-FFF2-40B4-BE49-F238E27FC236}">
              <a16:creationId xmlns:a16="http://schemas.microsoft.com/office/drawing/2014/main" id="{9A035FB7-E45C-4FA2-A2C6-1C920F133C41}"/>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89218</xdr:rowOff>
    </xdr:from>
    <xdr:to>
      <xdr:col>67</xdr:col>
      <xdr:colOff>101600</xdr:colOff>
      <xdr:row>59</xdr:row>
      <xdr:rowOff>19368</xdr:rowOff>
    </xdr:to>
    <xdr:sp macro="" textlink="">
      <xdr:nvSpPr>
        <xdr:cNvPr id="151" name="フローチャート: 判断 150">
          <a:extLst>
            <a:ext uri="{FF2B5EF4-FFF2-40B4-BE49-F238E27FC236}">
              <a16:creationId xmlns:a16="http://schemas.microsoft.com/office/drawing/2014/main" id="{F2A31239-DB4D-4945-AC6A-F838445423B2}"/>
            </a:ext>
          </a:extLst>
        </xdr:cNvPr>
        <xdr:cNvSpPr/>
      </xdr:nvSpPr>
      <xdr:spPr>
        <a:xfrm>
          <a:off x="12763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4074A393-6436-4623-8EE9-534A5A8290A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492ACEB3-7261-4694-826A-B738E68A6B2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4B2F50C-8423-4BD9-94BF-F633200359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A1C3FDEA-8473-4C34-83F0-E1D54285CD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D53DE4A2-B38D-43E4-AF37-F6EFE356410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106363</xdr:rowOff>
    </xdr:from>
    <xdr:to>
      <xdr:col>85</xdr:col>
      <xdr:colOff>177800</xdr:colOff>
      <xdr:row>60</xdr:row>
      <xdr:rowOff>36513</xdr:rowOff>
    </xdr:to>
    <xdr:sp macro="" textlink="">
      <xdr:nvSpPr>
        <xdr:cNvPr id="157" name="楕円 156">
          <a:extLst>
            <a:ext uri="{FF2B5EF4-FFF2-40B4-BE49-F238E27FC236}">
              <a16:creationId xmlns:a16="http://schemas.microsoft.com/office/drawing/2014/main" id="{51FA423A-AD79-4986-ABB0-E1B378ABA47E}"/>
            </a:ext>
          </a:extLst>
        </xdr:cNvPr>
        <xdr:cNvSpPr/>
      </xdr:nvSpPr>
      <xdr:spPr>
        <a:xfrm>
          <a:off x="16268700" y="102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129240</xdr:rowOff>
    </xdr:from>
    <xdr:ext cx="405111" cy="259045"/>
    <xdr:sp macro="" textlink="">
      <xdr:nvSpPr>
        <xdr:cNvPr id="158" name="【保健センター・保健所】&#10;有形固定資産減価償却率該当値テキスト">
          <a:extLst>
            <a:ext uri="{FF2B5EF4-FFF2-40B4-BE49-F238E27FC236}">
              <a16:creationId xmlns:a16="http://schemas.microsoft.com/office/drawing/2014/main" id="{F922448A-AD3A-405E-B8DD-25824993F9A9}"/>
            </a:ext>
          </a:extLst>
        </xdr:cNvPr>
        <xdr:cNvSpPr txBox="1"/>
      </xdr:nvSpPr>
      <xdr:spPr>
        <a:xfrm>
          <a:off x="16357600" y="1007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49213</xdr:rowOff>
    </xdr:from>
    <xdr:to>
      <xdr:col>81</xdr:col>
      <xdr:colOff>101600</xdr:colOff>
      <xdr:row>59</xdr:row>
      <xdr:rowOff>150813</xdr:rowOff>
    </xdr:to>
    <xdr:sp macro="" textlink="">
      <xdr:nvSpPr>
        <xdr:cNvPr id="159" name="楕円 158">
          <a:extLst>
            <a:ext uri="{FF2B5EF4-FFF2-40B4-BE49-F238E27FC236}">
              <a16:creationId xmlns:a16="http://schemas.microsoft.com/office/drawing/2014/main" id="{D4B28FC6-B188-484E-82D1-697BC9437C40}"/>
            </a:ext>
          </a:extLst>
        </xdr:cNvPr>
        <xdr:cNvSpPr/>
      </xdr:nvSpPr>
      <xdr:spPr>
        <a:xfrm>
          <a:off x="15430500" y="101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100013</xdr:rowOff>
    </xdr:from>
    <xdr:to>
      <xdr:col>85</xdr:col>
      <xdr:colOff>127000</xdr:colOff>
      <xdr:row>59</xdr:row>
      <xdr:rowOff>157163</xdr:rowOff>
    </xdr:to>
    <xdr:cxnSp macro="">
      <xdr:nvCxnSpPr>
        <xdr:cNvPr id="160" name="直線コネクタ 159">
          <a:extLst>
            <a:ext uri="{FF2B5EF4-FFF2-40B4-BE49-F238E27FC236}">
              <a16:creationId xmlns:a16="http://schemas.microsoft.com/office/drawing/2014/main" id="{1E3D6447-93F8-4836-BAA0-065C4BC3950E}"/>
            </a:ext>
          </a:extLst>
        </xdr:cNvPr>
        <xdr:cNvCxnSpPr/>
      </xdr:nvCxnSpPr>
      <xdr:spPr>
        <a:xfrm>
          <a:off x="15481300" y="102155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xdr:rowOff>
    </xdr:from>
    <xdr:to>
      <xdr:col>76</xdr:col>
      <xdr:colOff>165100</xdr:colOff>
      <xdr:row>58</xdr:row>
      <xdr:rowOff>102235</xdr:rowOff>
    </xdr:to>
    <xdr:sp macro="" textlink="">
      <xdr:nvSpPr>
        <xdr:cNvPr id="161" name="楕円 160">
          <a:extLst>
            <a:ext uri="{FF2B5EF4-FFF2-40B4-BE49-F238E27FC236}">
              <a16:creationId xmlns:a16="http://schemas.microsoft.com/office/drawing/2014/main" id="{D3751558-B54A-448B-BF87-C0171E3CE9B7}"/>
            </a:ext>
          </a:extLst>
        </xdr:cNvPr>
        <xdr:cNvSpPr/>
      </xdr:nvSpPr>
      <xdr:spPr>
        <a:xfrm>
          <a:off x="14541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51435</xdr:rowOff>
    </xdr:from>
    <xdr:to>
      <xdr:col>81</xdr:col>
      <xdr:colOff>50800</xdr:colOff>
      <xdr:row>59</xdr:row>
      <xdr:rowOff>100013</xdr:rowOff>
    </xdr:to>
    <xdr:cxnSp macro="">
      <xdr:nvCxnSpPr>
        <xdr:cNvPr id="162" name="直線コネクタ 161">
          <a:extLst>
            <a:ext uri="{FF2B5EF4-FFF2-40B4-BE49-F238E27FC236}">
              <a16:creationId xmlns:a16="http://schemas.microsoft.com/office/drawing/2014/main" id="{0EB53B67-3B84-49DF-A519-80925AB7C2F7}"/>
            </a:ext>
          </a:extLst>
        </xdr:cNvPr>
        <xdr:cNvCxnSpPr/>
      </xdr:nvCxnSpPr>
      <xdr:spPr>
        <a:xfrm>
          <a:off x="14592300" y="9995535"/>
          <a:ext cx="8890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60643</xdr:rowOff>
    </xdr:from>
    <xdr:to>
      <xdr:col>72</xdr:col>
      <xdr:colOff>38100</xdr:colOff>
      <xdr:row>57</xdr:row>
      <xdr:rowOff>162243</xdr:rowOff>
    </xdr:to>
    <xdr:sp macro="" textlink="">
      <xdr:nvSpPr>
        <xdr:cNvPr id="163" name="楕円 162">
          <a:extLst>
            <a:ext uri="{FF2B5EF4-FFF2-40B4-BE49-F238E27FC236}">
              <a16:creationId xmlns:a16="http://schemas.microsoft.com/office/drawing/2014/main" id="{10B235DC-5690-4CBE-BD76-BF38D1A1F20F}"/>
            </a:ext>
          </a:extLst>
        </xdr:cNvPr>
        <xdr:cNvSpPr/>
      </xdr:nvSpPr>
      <xdr:spPr>
        <a:xfrm>
          <a:off x="13652500" y="98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111443</xdr:rowOff>
    </xdr:from>
    <xdr:to>
      <xdr:col>76</xdr:col>
      <xdr:colOff>114300</xdr:colOff>
      <xdr:row>58</xdr:row>
      <xdr:rowOff>51435</xdr:rowOff>
    </xdr:to>
    <xdr:cxnSp macro="">
      <xdr:nvCxnSpPr>
        <xdr:cNvPr id="164" name="直線コネクタ 163">
          <a:extLst>
            <a:ext uri="{FF2B5EF4-FFF2-40B4-BE49-F238E27FC236}">
              <a16:creationId xmlns:a16="http://schemas.microsoft.com/office/drawing/2014/main" id="{BD9F6523-F207-4447-87D1-0D019370D36B}"/>
            </a:ext>
          </a:extLst>
        </xdr:cNvPr>
        <xdr:cNvCxnSpPr/>
      </xdr:nvCxnSpPr>
      <xdr:spPr>
        <a:xfrm>
          <a:off x="13703300" y="9884093"/>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60643</xdr:rowOff>
    </xdr:from>
    <xdr:to>
      <xdr:col>67</xdr:col>
      <xdr:colOff>101600</xdr:colOff>
      <xdr:row>57</xdr:row>
      <xdr:rowOff>162243</xdr:rowOff>
    </xdr:to>
    <xdr:sp macro="" textlink="">
      <xdr:nvSpPr>
        <xdr:cNvPr id="165" name="楕円 164">
          <a:extLst>
            <a:ext uri="{FF2B5EF4-FFF2-40B4-BE49-F238E27FC236}">
              <a16:creationId xmlns:a16="http://schemas.microsoft.com/office/drawing/2014/main" id="{0AC0E646-6B0E-469C-B314-414EE4E1C0CA}"/>
            </a:ext>
          </a:extLst>
        </xdr:cNvPr>
        <xdr:cNvSpPr/>
      </xdr:nvSpPr>
      <xdr:spPr>
        <a:xfrm>
          <a:off x="12763500" y="98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111443</xdr:rowOff>
    </xdr:from>
    <xdr:to>
      <xdr:col>71</xdr:col>
      <xdr:colOff>177800</xdr:colOff>
      <xdr:row>57</xdr:row>
      <xdr:rowOff>111443</xdr:rowOff>
    </xdr:to>
    <xdr:cxnSp macro="">
      <xdr:nvCxnSpPr>
        <xdr:cNvPr id="166" name="直線コネクタ 165">
          <a:extLst>
            <a:ext uri="{FF2B5EF4-FFF2-40B4-BE49-F238E27FC236}">
              <a16:creationId xmlns:a16="http://schemas.microsoft.com/office/drawing/2014/main" id="{B680C3F9-5791-447C-836D-CD71B8B9D85F}"/>
            </a:ext>
          </a:extLst>
        </xdr:cNvPr>
        <xdr:cNvCxnSpPr/>
      </xdr:nvCxnSpPr>
      <xdr:spPr>
        <a:xfrm>
          <a:off x="12814300" y="98840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84472</xdr:rowOff>
    </xdr:from>
    <xdr:ext cx="405111" cy="259045"/>
    <xdr:sp macro="" textlink="">
      <xdr:nvSpPr>
        <xdr:cNvPr id="167" name="n_1aveValue【保健センター・保健所】&#10;有形固定資産減価償却率">
          <a:extLst>
            <a:ext uri="{FF2B5EF4-FFF2-40B4-BE49-F238E27FC236}">
              <a16:creationId xmlns:a16="http://schemas.microsoft.com/office/drawing/2014/main" id="{DB6306A2-6DB2-4629-8EDE-3085342C2E74}"/>
            </a:ext>
          </a:extLst>
        </xdr:cNvPr>
        <xdr:cNvSpPr txBox="1"/>
      </xdr:nvSpPr>
      <xdr:spPr>
        <a:xfrm>
          <a:off x="15266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10495</xdr:rowOff>
    </xdr:from>
    <xdr:ext cx="405111" cy="259045"/>
    <xdr:sp macro="" textlink="">
      <xdr:nvSpPr>
        <xdr:cNvPr id="168" name="n_2aveValue【保健センター・保健所】&#10;有形固定資産減価償却率">
          <a:extLst>
            <a:ext uri="{FF2B5EF4-FFF2-40B4-BE49-F238E27FC236}">
              <a16:creationId xmlns:a16="http://schemas.microsoft.com/office/drawing/2014/main" id="{F70A7338-C3F0-4F18-8823-1E08E351BFF5}"/>
            </a:ext>
          </a:extLst>
        </xdr:cNvPr>
        <xdr:cNvSpPr txBox="1"/>
      </xdr:nvSpPr>
      <xdr:spPr>
        <a:xfrm>
          <a:off x="14389744" y="1012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169" name="n_3aveValue【保健センター・保健所】&#10;有形固定資産減価償却率">
          <a:extLst>
            <a:ext uri="{FF2B5EF4-FFF2-40B4-BE49-F238E27FC236}">
              <a16:creationId xmlns:a16="http://schemas.microsoft.com/office/drawing/2014/main" id="{B69A3411-6172-423D-9BA8-E820E977FE18}"/>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10495</xdr:rowOff>
    </xdr:from>
    <xdr:ext cx="405111" cy="259045"/>
    <xdr:sp macro="" textlink="">
      <xdr:nvSpPr>
        <xdr:cNvPr id="170" name="n_4aveValue【保健センター・保健所】&#10;有形固定資産減価償却率">
          <a:extLst>
            <a:ext uri="{FF2B5EF4-FFF2-40B4-BE49-F238E27FC236}">
              <a16:creationId xmlns:a16="http://schemas.microsoft.com/office/drawing/2014/main" id="{6ACFED02-CBAB-48BF-8776-F285A8CFFB72}"/>
            </a:ext>
          </a:extLst>
        </xdr:cNvPr>
        <xdr:cNvSpPr txBox="1"/>
      </xdr:nvSpPr>
      <xdr:spPr>
        <a:xfrm>
          <a:off x="12611744" y="1012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141940</xdr:rowOff>
    </xdr:from>
    <xdr:ext cx="405111" cy="259045"/>
    <xdr:sp macro="" textlink="">
      <xdr:nvSpPr>
        <xdr:cNvPr id="171" name="n_1mainValue【保健センター・保健所】&#10;有形固定資産減価償却率">
          <a:extLst>
            <a:ext uri="{FF2B5EF4-FFF2-40B4-BE49-F238E27FC236}">
              <a16:creationId xmlns:a16="http://schemas.microsoft.com/office/drawing/2014/main" id="{B4F23B82-D8D0-4631-93DA-C5D7618A6C41}"/>
            </a:ext>
          </a:extLst>
        </xdr:cNvPr>
        <xdr:cNvSpPr txBox="1"/>
      </xdr:nvSpPr>
      <xdr:spPr>
        <a:xfrm>
          <a:off x="15266044" y="1025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172" name="n_2mainValue【保健センター・保健所】&#10;有形固定資産減価償却率">
          <a:extLst>
            <a:ext uri="{FF2B5EF4-FFF2-40B4-BE49-F238E27FC236}">
              <a16:creationId xmlns:a16="http://schemas.microsoft.com/office/drawing/2014/main" id="{985AFE89-D0D1-4760-B8D3-81BDD9003891}"/>
            </a:ext>
          </a:extLst>
        </xdr:cNvPr>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7320</xdr:rowOff>
    </xdr:from>
    <xdr:ext cx="405111" cy="259045"/>
    <xdr:sp macro="" textlink="">
      <xdr:nvSpPr>
        <xdr:cNvPr id="173" name="n_3mainValue【保健センター・保健所】&#10;有形固定資産減価償却率">
          <a:extLst>
            <a:ext uri="{FF2B5EF4-FFF2-40B4-BE49-F238E27FC236}">
              <a16:creationId xmlns:a16="http://schemas.microsoft.com/office/drawing/2014/main" id="{AD02AFB1-A918-44CD-A096-F81EB1F5FB78}"/>
            </a:ext>
          </a:extLst>
        </xdr:cNvPr>
        <xdr:cNvSpPr txBox="1"/>
      </xdr:nvSpPr>
      <xdr:spPr>
        <a:xfrm>
          <a:off x="13500744" y="9608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7320</xdr:rowOff>
    </xdr:from>
    <xdr:ext cx="405111" cy="259045"/>
    <xdr:sp macro="" textlink="">
      <xdr:nvSpPr>
        <xdr:cNvPr id="174" name="n_4mainValue【保健センター・保健所】&#10;有形固定資産減価償却率">
          <a:extLst>
            <a:ext uri="{FF2B5EF4-FFF2-40B4-BE49-F238E27FC236}">
              <a16:creationId xmlns:a16="http://schemas.microsoft.com/office/drawing/2014/main" id="{756A4826-B3B4-4344-AB05-A6740EB5D3E6}"/>
            </a:ext>
          </a:extLst>
        </xdr:cNvPr>
        <xdr:cNvSpPr txBox="1"/>
      </xdr:nvSpPr>
      <xdr:spPr>
        <a:xfrm>
          <a:off x="12611744" y="9608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75" name="正方形/長方形 174">
          <a:extLst>
            <a:ext uri="{FF2B5EF4-FFF2-40B4-BE49-F238E27FC236}">
              <a16:creationId xmlns:a16="http://schemas.microsoft.com/office/drawing/2014/main" id="{F3FE20A0-3F36-4BB2-BEE2-6733B63115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76" name="正方形/長方形 175">
          <a:extLst>
            <a:ext uri="{FF2B5EF4-FFF2-40B4-BE49-F238E27FC236}">
              <a16:creationId xmlns:a16="http://schemas.microsoft.com/office/drawing/2014/main" id="{0662DA79-958D-4305-9542-0BF98FB7194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77" name="正方形/長方形 176">
          <a:extLst>
            <a:ext uri="{FF2B5EF4-FFF2-40B4-BE49-F238E27FC236}">
              <a16:creationId xmlns:a16="http://schemas.microsoft.com/office/drawing/2014/main" id="{E27EEBA1-6684-4F21-8F2C-BC8F41DA45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8" name="正方形/長方形 177">
          <a:extLst>
            <a:ext uri="{FF2B5EF4-FFF2-40B4-BE49-F238E27FC236}">
              <a16:creationId xmlns:a16="http://schemas.microsoft.com/office/drawing/2014/main" id="{0A1B8D06-2482-4C07-87E4-B4FBFC17A3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9" name="正方形/長方形 178">
          <a:extLst>
            <a:ext uri="{FF2B5EF4-FFF2-40B4-BE49-F238E27FC236}">
              <a16:creationId xmlns:a16="http://schemas.microsoft.com/office/drawing/2014/main" id="{D0520DC0-32F4-4A85-90CA-0E3DB69A71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80" name="正方形/長方形 179">
          <a:extLst>
            <a:ext uri="{FF2B5EF4-FFF2-40B4-BE49-F238E27FC236}">
              <a16:creationId xmlns:a16="http://schemas.microsoft.com/office/drawing/2014/main" id="{A6EA9727-5148-48F0-A721-B99727362E9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81" name="正方形/長方形 180">
          <a:extLst>
            <a:ext uri="{FF2B5EF4-FFF2-40B4-BE49-F238E27FC236}">
              <a16:creationId xmlns:a16="http://schemas.microsoft.com/office/drawing/2014/main" id="{082C60F4-C52F-4642-A34A-D1FAF96C6A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82" name="正方形/長方形 181">
          <a:extLst>
            <a:ext uri="{FF2B5EF4-FFF2-40B4-BE49-F238E27FC236}">
              <a16:creationId xmlns:a16="http://schemas.microsoft.com/office/drawing/2014/main" id="{35D8F20C-668A-4971-88B0-63901B1EB05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BE94C8C6-401C-4F50-8ABF-1FD2150723A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84" name="直線コネクタ 183">
          <a:extLst>
            <a:ext uri="{FF2B5EF4-FFF2-40B4-BE49-F238E27FC236}">
              <a16:creationId xmlns:a16="http://schemas.microsoft.com/office/drawing/2014/main" id="{1431DB26-48BE-45C2-B0B4-0DCD6326DF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185" name="直線コネクタ 184">
          <a:extLst>
            <a:ext uri="{FF2B5EF4-FFF2-40B4-BE49-F238E27FC236}">
              <a16:creationId xmlns:a16="http://schemas.microsoft.com/office/drawing/2014/main" id="{431D3F00-0604-4A0B-A416-3FF2AC4D5A8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186" name="テキスト ボックス 185">
          <a:extLst>
            <a:ext uri="{FF2B5EF4-FFF2-40B4-BE49-F238E27FC236}">
              <a16:creationId xmlns:a16="http://schemas.microsoft.com/office/drawing/2014/main" id="{48E5354E-CC00-4685-ACCD-97894DDA76A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187" name="直線コネクタ 186">
          <a:extLst>
            <a:ext uri="{FF2B5EF4-FFF2-40B4-BE49-F238E27FC236}">
              <a16:creationId xmlns:a16="http://schemas.microsoft.com/office/drawing/2014/main" id="{36278D1A-8CC4-4E87-BA08-E67B357AED7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188" name="テキスト ボックス 187">
          <a:extLst>
            <a:ext uri="{FF2B5EF4-FFF2-40B4-BE49-F238E27FC236}">
              <a16:creationId xmlns:a16="http://schemas.microsoft.com/office/drawing/2014/main" id="{114DDBA6-178F-47D9-BAA1-E400F9AEBDD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89" name="直線コネクタ 188">
          <a:extLst>
            <a:ext uri="{FF2B5EF4-FFF2-40B4-BE49-F238E27FC236}">
              <a16:creationId xmlns:a16="http://schemas.microsoft.com/office/drawing/2014/main" id="{639C5946-AFBF-4CE1-8EFB-1A66CB894E5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90" name="テキスト ボックス 189">
          <a:extLst>
            <a:ext uri="{FF2B5EF4-FFF2-40B4-BE49-F238E27FC236}">
              <a16:creationId xmlns:a16="http://schemas.microsoft.com/office/drawing/2014/main" id="{234A21E3-42AD-4948-9B55-02A7B6D84E8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191" name="直線コネクタ 190">
          <a:extLst>
            <a:ext uri="{FF2B5EF4-FFF2-40B4-BE49-F238E27FC236}">
              <a16:creationId xmlns:a16="http://schemas.microsoft.com/office/drawing/2014/main" id="{A3123CBB-15B1-4DB3-B5DF-EA062DC352B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192" name="テキスト ボックス 191">
          <a:extLst>
            <a:ext uri="{FF2B5EF4-FFF2-40B4-BE49-F238E27FC236}">
              <a16:creationId xmlns:a16="http://schemas.microsoft.com/office/drawing/2014/main" id="{F2641D6E-EC24-4044-A475-5FDF85ED5A3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193" name="直線コネクタ 192">
          <a:extLst>
            <a:ext uri="{FF2B5EF4-FFF2-40B4-BE49-F238E27FC236}">
              <a16:creationId xmlns:a16="http://schemas.microsoft.com/office/drawing/2014/main" id="{1926356A-04DC-4601-8E56-A14426FF77B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194" name="テキスト ボックス 193">
          <a:extLst>
            <a:ext uri="{FF2B5EF4-FFF2-40B4-BE49-F238E27FC236}">
              <a16:creationId xmlns:a16="http://schemas.microsoft.com/office/drawing/2014/main" id="{CC71D534-D04C-4ADC-9F6A-7FA924C499A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95" name="直線コネクタ 194">
          <a:extLst>
            <a:ext uri="{FF2B5EF4-FFF2-40B4-BE49-F238E27FC236}">
              <a16:creationId xmlns:a16="http://schemas.microsoft.com/office/drawing/2014/main" id="{3D60DA5D-13F2-4983-98A5-332EE86F9E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5AB600FC-5F25-4E0B-ACEB-FF0A761725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97" name="【保健センター・保健所】&#10;一人当たり面積グラフ枠">
          <a:extLst>
            <a:ext uri="{FF2B5EF4-FFF2-40B4-BE49-F238E27FC236}">
              <a16:creationId xmlns:a16="http://schemas.microsoft.com/office/drawing/2014/main" id="{BED2204D-C363-49D8-BEB9-BC87B7943E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142113</xdr:rowOff>
    </xdr:from>
    <xdr:to>
      <xdr:col>116</xdr:col>
      <xdr:colOff>62864</xdr:colOff>
      <xdr:row>64</xdr:row>
      <xdr:rowOff>51054</xdr:rowOff>
    </xdr:to>
    <xdr:cxnSp macro="">
      <xdr:nvCxnSpPr>
        <xdr:cNvPr id="198" name="直線コネクタ 197">
          <a:extLst>
            <a:ext uri="{FF2B5EF4-FFF2-40B4-BE49-F238E27FC236}">
              <a16:creationId xmlns:a16="http://schemas.microsoft.com/office/drawing/2014/main" id="{8CC8C068-70B7-4386-B3CD-003A93D6339B}"/>
            </a:ext>
          </a:extLst>
        </xdr:cNvPr>
        <xdr:cNvCxnSpPr/>
      </xdr:nvCxnSpPr>
      <xdr:spPr>
        <a:xfrm flipV="1">
          <a:off x="22160864" y="10429113"/>
          <a:ext cx="0" cy="594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54881</xdr:rowOff>
    </xdr:from>
    <xdr:ext cx="469744" cy="259045"/>
    <xdr:sp macro="" textlink="">
      <xdr:nvSpPr>
        <xdr:cNvPr id="199" name="【保健センター・保健所】&#10;一人当たり面積最小値テキスト">
          <a:extLst>
            <a:ext uri="{FF2B5EF4-FFF2-40B4-BE49-F238E27FC236}">
              <a16:creationId xmlns:a16="http://schemas.microsoft.com/office/drawing/2014/main" id="{A147FF0A-F312-4B13-B4B7-BBCAA5475ADD}"/>
            </a:ext>
          </a:extLst>
        </xdr:cNvPr>
        <xdr:cNvSpPr txBox="1"/>
      </xdr:nvSpPr>
      <xdr:spPr>
        <a:xfrm>
          <a:off x="22199600" y="1102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51054</xdr:rowOff>
    </xdr:from>
    <xdr:to>
      <xdr:col>116</xdr:col>
      <xdr:colOff>152400</xdr:colOff>
      <xdr:row>64</xdr:row>
      <xdr:rowOff>51054</xdr:rowOff>
    </xdr:to>
    <xdr:cxnSp macro="">
      <xdr:nvCxnSpPr>
        <xdr:cNvPr id="200" name="直線コネクタ 199">
          <a:extLst>
            <a:ext uri="{FF2B5EF4-FFF2-40B4-BE49-F238E27FC236}">
              <a16:creationId xmlns:a16="http://schemas.microsoft.com/office/drawing/2014/main" id="{16F71A91-D725-4DD9-BF6B-96A5FFC78760}"/>
            </a:ext>
          </a:extLst>
        </xdr:cNvPr>
        <xdr:cNvCxnSpPr/>
      </xdr:nvCxnSpPr>
      <xdr:spPr>
        <a:xfrm>
          <a:off x="22072600" y="1102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88790</xdr:rowOff>
    </xdr:from>
    <xdr:ext cx="469744" cy="259045"/>
    <xdr:sp macro="" textlink="">
      <xdr:nvSpPr>
        <xdr:cNvPr id="201" name="【保健センター・保健所】&#10;一人当たり面積最大値テキスト">
          <a:extLst>
            <a:ext uri="{FF2B5EF4-FFF2-40B4-BE49-F238E27FC236}">
              <a16:creationId xmlns:a16="http://schemas.microsoft.com/office/drawing/2014/main" id="{2AE9017F-CEF5-4948-B904-67A6C72BAFA8}"/>
            </a:ext>
          </a:extLst>
        </xdr:cNvPr>
        <xdr:cNvSpPr txBox="1"/>
      </xdr:nvSpPr>
      <xdr:spPr>
        <a:xfrm>
          <a:off x="22199600" y="1020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142113</xdr:rowOff>
    </xdr:from>
    <xdr:to>
      <xdr:col>116</xdr:col>
      <xdr:colOff>152400</xdr:colOff>
      <xdr:row>60</xdr:row>
      <xdr:rowOff>142113</xdr:rowOff>
    </xdr:to>
    <xdr:cxnSp macro="">
      <xdr:nvCxnSpPr>
        <xdr:cNvPr id="202" name="直線コネクタ 201">
          <a:extLst>
            <a:ext uri="{FF2B5EF4-FFF2-40B4-BE49-F238E27FC236}">
              <a16:creationId xmlns:a16="http://schemas.microsoft.com/office/drawing/2014/main" id="{2C669CF2-46CE-4E17-BDCF-BAF9450C4022}"/>
            </a:ext>
          </a:extLst>
        </xdr:cNvPr>
        <xdr:cNvCxnSpPr/>
      </xdr:nvCxnSpPr>
      <xdr:spPr>
        <a:xfrm>
          <a:off x="22072600" y="1042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39641</xdr:rowOff>
    </xdr:from>
    <xdr:ext cx="469744" cy="259045"/>
    <xdr:sp macro="" textlink="">
      <xdr:nvSpPr>
        <xdr:cNvPr id="203" name="【保健センター・保健所】&#10;一人当たり面積平均値テキスト">
          <a:extLst>
            <a:ext uri="{FF2B5EF4-FFF2-40B4-BE49-F238E27FC236}">
              <a16:creationId xmlns:a16="http://schemas.microsoft.com/office/drawing/2014/main" id="{3B167DC8-BC03-45E6-85B8-3D9C9BB97864}"/>
            </a:ext>
          </a:extLst>
        </xdr:cNvPr>
        <xdr:cNvSpPr txBox="1"/>
      </xdr:nvSpPr>
      <xdr:spPr>
        <a:xfrm>
          <a:off x="22199600" y="1084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204" name="フローチャート: 判断 203">
          <a:extLst>
            <a:ext uri="{FF2B5EF4-FFF2-40B4-BE49-F238E27FC236}">
              <a16:creationId xmlns:a16="http://schemas.microsoft.com/office/drawing/2014/main" id="{FEAED2BA-88DE-4055-A81A-77EDD2FDD7F7}"/>
            </a:ext>
          </a:extLst>
        </xdr:cNvPr>
        <xdr:cNvSpPr/>
      </xdr:nvSpPr>
      <xdr:spPr>
        <a:xfrm>
          <a:off x="221107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205" name="フローチャート: 判断 204">
          <a:extLst>
            <a:ext uri="{FF2B5EF4-FFF2-40B4-BE49-F238E27FC236}">
              <a16:creationId xmlns:a16="http://schemas.microsoft.com/office/drawing/2014/main" id="{044F2829-92DB-4A65-86E3-3D6DE8D5C77A}"/>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xdr:rowOff>
    </xdr:from>
    <xdr:to>
      <xdr:col>107</xdr:col>
      <xdr:colOff>101600</xdr:colOff>
      <xdr:row>63</xdr:row>
      <xdr:rowOff>102235</xdr:rowOff>
    </xdr:to>
    <xdr:sp macro="" textlink="">
      <xdr:nvSpPr>
        <xdr:cNvPr id="206" name="フローチャート: 判断 205">
          <a:extLst>
            <a:ext uri="{FF2B5EF4-FFF2-40B4-BE49-F238E27FC236}">
              <a16:creationId xmlns:a16="http://schemas.microsoft.com/office/drawing/2014/main" id="{43E87D6A-E5E0-4378-983D-FCDE37890FFA}"/>
            </a:ext>
          </a:extLst>
        </xdr:cNvPr>
        <xdr:cNvSpPr/>
      </xdr:nvSpPr>
      <xdr:spPr>
        <a:xfrm>
          <a:off x="20383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169799</xdr:rowOff>
    </xdr:from>
    <xdr:to>
      <xdr:col>102</xdr:col>
      <xdr:colOff>165100</xdr:colOff>
      <xdr:row>63</xdr:row>
      <xdr:rowOff>99949</xdr:rowOff>
    </xdr:to>
    <xdr:sp macro="" textlink="">
      <xdr:nvSpPr>
        <xdr:cNvPr id="207" name="フローチャート: 判断 206">
          <a:extLst>
            <a:ext uri="{FF2B5EF4-FFF2-40B4-BE49-F238E27FC236}">
              <a16:creationId xmlns:a16="http://schemas.microsoft.com/office/drawing/2014/main" id="{58FC1CB5-76E1-40F4-B711-53E4B3BA6FBA}"/>
            </a:ext>
          </a:extLst>
        </xdr:cNvPr>
        <xdr:cNvSpPr/>
      </xdr:nvSpPr>
      <xdr:spPr>
        <a:xfrm>
          <a:off x="19494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2921</xdr:rowOff>
    </xdr:from>
    <xdr:to>
      <xdr:col>98</xdr:col>
      <xdr:colOff>38100</xdr:colOff>
      <xdr:row>63</xdr:row>
      <xdr:rowOff>104521</xdr:rowOff>
    </xdr:to>
    <xdr:sp macro="" textlink="">
      <xdr:nvSpPr>
        <xdr:cNvPr id="208" name="フローチャート: 判断 207">
          <a:extLst>
            <a:ext uri="{FF2B5EF4-FFF2-40B4-BE49-F238E27FC236}">
              <a16:creationId xmlns:a16="http://schemas.microsoft.com/office/drawing/2014/main" id="{4BB43F43-2C95-4A3D-B637-91F6863C0FC8}"/>
            </a:ext>
          </a:extLst>
        </xdr:cNvPr>
        <xdr:cNvSpPr/>
      </xdr:nvSpPr>
      <xdr:spPr>
        <a:xfrm>
          <a:off x="18605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C3EC624B-441A-43CA-BDB6-603DC37EEF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D4A709D5-9AB3-4D90-A34C-A96250952A3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E32482BE-95A5-447F-B9C8-4771FC11F19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5B7E9806-69B9-4E47-96E6-059CEB134B2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88E53871-3DC5-4BBA-9403-B3DB94316CB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214" name="楕円 213">
          <a:extLst>
            <a:ext uri="{FF2B5EF4-FFF2-40B4-BE49-F238E27FC236}">
              <a16:creationId xmlns:a16="http://schemas.microsoft.com/office/drawing/2014/main" id="{92E68A36-F80E-4808-BFF9-018AB90E79AF}"/>
            </a:ext>
          </a:extLst>
        </xdr:cNvPr>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15511</xdr:rowOff>
    </xdr:from>
    <xdr:ext cx="469744" cy="259045"/>
    <xdr:sp macro="" textlink="">
      <xdr:nvSpPr>
        <xdr:cNvPr id="215" name="【保健センター・保健所】&#10;一人当たり面積該当値テキスト">
          <a:extLst>
            <a:ext uri="{FF2B5EF4-FFF2-40B4-BE49-F238E27FC236}">
              <a16:creationId xmlns:a16="http://schemas.microsoft.com/office/drawing/2014/main" id="{DB905729-03CA-45D0-8B95-44EB19424044}"/>
            </a:ext>
          </a:extLst>
        </xdr:cNvPr>
        <xdr:cNvSpPr txBox="1"/>
      </xdr:nvSpPr>
      <xdr:spPr>
        <a:xfrm>
          <a:off x="22199600"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9017</xdr:rowOff>
    </xdr:from>
    <xdr:to>
      <xdr:col>112</xdr:col>
      <xdr:colOff>38100</xdr:colOff>
      <xdr:row>56</xdr:row>
      <xdr:rowOff>110617</xdr:rowOff>
    </xdr:to>
    <xdr:sp macro="" textlink="">
      <xdr:nvSpPr>
        <xdr:cNvPr id="216" name="楕円 215">
          <a:extLst>
            <a:ext uri="{FF2B5EF4-FFF2-40B4-BE49-F238E27FC236}">
              <a16:creationId xmlns:a16="http://schemas.microsoft.com/office/drawing/2014/main" id="{82B4D98A-120F-4FD3-B299-D9205E327BEB}"/>
            </a:ext>
          </a:extLst>
        </xdr:cNvPr>
        <xdr:cNvSpPr/>
      </xdr:nvSpPr>
      <xdr:spPr>
        <a:xfrm>
          <a:off x="21272500" y="96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59817</xdr:rowOff>
    </xdr:from>
    <xdr:to>
      <xdr:col>116</xdr:col>
      <xdr:colOff>63500</xdr:colOff>
      <xdr:row>63</xdr:row>
      <xdr:rowOff>43434</xdr:rowOff>
    </xdr:to>
    <xdr:cxnSp macro="">
      <xdr:nvCxnSpPr>
        <xdr:cNvPr id="217" name="直線コネクタ 216">
          <a:extLst>
            <a:ext uri="{FF2B5EF4-FFF2-40B4-BE49-F238E27FC236}">
              <a16:creationId xmlns:a16="http://schemas.microsoft.com/office/drawing/2014/main" id="{3C958911-C331-4BEB-A6AB-B480F9BCABD1}"/>
            </a:ext>
          </a:extLst>
        </xdr:cNvPr>
        <xdr:cNvCxnSpPr/>
      </xdr:nvCxnSpPr>
      <xdr:spPr>
        <a:xfrm>
          <a:off x="21323300" y="9661017"/>
          <a:ext cx="838200" cy="118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40640</xdr:rowOff>
    </xdr:from>
    <xdr:to>
      <xdr:col>107</xdr:col>
      <xdr:colOff>101600</xdr:colOff>
      <xdr:row>56</xdr:row>
      <xdr:rowOff>142240</xdr:rowOff>
    </xdr:to>
    <xdr:sp macro="" textlink="">
      <xdr:nvSpPr>
        <xdr:cNvPr id="218" name="楕円 217">
          <a:extLst>
            <a:ext uri="{FF2B5EF4-FFF2-40B4-BE49-F238E27FC236}">
              <a16:creationId xmlns:a16="http://schemas.microsoft.com/office/drawing/2014/main" id="{110D2A4A-62EF-43B1-838F-EA832E25EEBA}"/>
            </a:ext>
          </a:extLst>
        </xdr:cNvPr>
        <xdr:cNvSpPr/>
      </xdr:nvSpPr>
      <xdr:spPr>
        <a:xfrm>
          <a:off x="2038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59817</xdr:rowOff>
    </xdr:from>
    <xdr:to>
      <xdr:col>111</xdr:col>
      <xdr:colOff>177800</xdr:colOff>
      <xdr:row>56</xdr:row>
      <xdr:rowOff>91440</xdr:rowOff>
    </xdr:to>
    <xdr:cxnSp macro="">
      <xdr:nvCxnSpPr>
        <xdr:cNvPr id="219" name="直線コネクタ 218">
          <a:extLst>
            <a:ext uri="{FF2B5EF4-FFF2-40B4-BE49-F238E27FC236}">
              <a16:creationId xmlns:a16="http://schemas.microsoft.com/office/drawing/2014/main" id="{00A18979-AC8F-477C-8854-AD93D0001C8F}"/>
            </a:ext>
          </a:extLst>
        </xdr:cNvPr>
        <xdr:cNvCxnSpPr/>
      </xdr:nvCxnSpPr>
      <xdr:spPr>
        <a:xfrm flipV="1">
          <a:off x="20434300" y="966101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68834</xdr:rowOff>
    </xdr:from>
    <xdr:to>
      <xdr:col>102</xdr:col>
      <xdr:colOff>165100</xdr:colOff>
      <xdr:row>56</xdr:row>
      <xdr:rowOff>170434</xdr:rowOff>
    </xdr:to>
    <xdr:sp macro="" textlink="">
      <xdr:nvSpPr>
        <xdr:cNvPr id="220" name="楕円 219">
          <a:extLst>
            <a:ext uri="{FF2B5EF4-FFF2-40B4-BE49-F238E27FC236}">
              <a16:creationId xmlns:a16="http://schemas.microsoft.com/office/drawing/2014/main" id="{F1661D51-337F-4774-BC45-10755AB551E0}"/>
            </a:ext>
          </a:extLst>
        </xdr:cNvPr>
        <xdr:cNvSpPr/>
      </xdr:nvSpPr>
      <xdr:spPr>
        <a:xfrm>
          <a:off x="19494500" y="96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91440</xdr:rowOff>
    </xdr:from>
    <xdr:to>
      <xdr:col>107</xdr:col>
      <xdr:colOff>50800</xdr:colOff>
      <xdr:row>56</xdr:row>
      <xdr:rowOff>119634</xdr:rowOff>
    </xdr:to>
    <xdr:cxnSp macro="">
      <xdr:nvCxnSpPr>
        <xdr:cNvPr id="221" name="直線コネクタ 220">
          <a:extLst>
            <a:ext uri="{FF2B5EF4-FFF2-40B4-BE49-F238E27FC236}">
              <a16:creationId xmlns:a16="http://schemas.microsoft.com/office/drawing/2014/main" id="{929E293D-C3FC-4679-9DC9-423AB3B3E58A}"/>
            </a:ext>
          </a:extLst>
        </xdr:cNvPr>
        <xdr:cNvCxnSpPr/>
      </xdr:nvCxnSpPr>
      <xdr:spPr>
        <a:xfrm flipV="1">
          <a:off x="19545300" y="969264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93218</xdr:rowOff>
    </xdr:from>
    <xdr:to>
      <xdr:col>98</xdr:col>
      <xdr:colOff>38100</xdr:colOff>
      <xdr:row>57</xdr:row>
      <xdr:rowOff>23368</xdr:rowOff>
    </xdr:to>
    <xdr:sp macro="" textlink="">
      <xdr:nvSpPr>
        <xdr:cNvPr id="222" name="楕円 221">
          <a:extLst>
            <a:ext uri="{FF2B5EF4-FFF2-40B4-BE49-F238E27FC236}">
              <a16:creationId xmlns:a16="http://schemas.microsoft.com/office/drawing/2014/main" id="{A40B729E-423B-40D6-8314-AE55C1D2D3A0}"/>
            </a:ext>
          </a:extLst>
        </xdr:cNvPr>
        <xdr:cNvSpPr/>
      </xdr:nvSpPr>
      <xdr:spPr>
        <a:xfrm>
          <a:off x="18605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119634</xdr:rowOff>
    </xdr:from>
    <xdr:to>
      <xdr:col>102</xdr:col>
      <xdr:colOff>114300</xdr:colOff>
      <xdr:row>56</xdr:row>
      <xdr:rowOff>144018</xdr:rowOff>
    </xdr:to>
    <xdr:cxnSp macro="">
      <xdr:nvCxnSpPr>
        <xdr:cNvPr id="223" name="直線コネクタ 222">
          <a:extLst>
            <a:ext uri="{FF2B5EF4-FFF2-40B4-BE49-F238E27FC236}">
              <a16:creationId xmlns:a16="http://schemas.microsoft.com/office/drawing/2014/main" id="{E01843AD-BE70-4883-A894-650E83FCBBC3}"/>
            </a:ext>
          </a:extLst>
        </xdr:cNvPr>
        <xdr:cNvCxnSpPr/>
      </xdr:nvCxnSpPr>
      <xdr:spPr>
        <a:xfrm flipV="1">
          <a:off x="18656300" y="972083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224" name="n_1aveValue【保健センター・保健所】&#10;一人当たり面積">
          <a:extLst>
            <a:ext uri="{FF2B5EF4-FFF2-40B4-BE49-F238E27FC236}">
              <a16:creationId xmlns:a16="http://schemas.microsoft.com/office/drawing/2014/main" id="{8DF3B64C-BB9B-4FC4-9088-660061263849}"/>
            </a:ext>
          </a:extLst>
        </xdr:cNvPr>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93362</xdr:rowOff>
    </xdr:from>
    <xdr:ext cx="469744" cy="259045"/>
    <xdr:sp macro="" textlink="">
      <xdr:nvSpPr>
        <xdr:cNvPr id="225" name="n_2aveValue【保健センター・保健所】&#10;一人当たり面積">
          <a:extLst>
            <a:ext uri="{FF2B5EF4-FFF2-40B4-BE49-F238E27FC236}">
              <a16:creationId xmlns:a16="http://schemas.microsoft.com/office/drawing/2014/main" id="{F9C32F34-B6BE-47A2-97A2-6C6F79EC5C40}"/>
            </a:ext>
          </a:extLst>
        </xdr:cNvPr>
        <xdr:cNvSpPr txBox="1"/>
      </xdr:nvSpPr>
      <xdr:spPr>
        <a:xfrm>
          <a:off x="201994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91076</xdr:rowOff>
    </xdr:from>
    <xdr:ext cx="469744" cy="259045"/>
    <xdr:sp macro="" textlink="">
      <xdr:nvSpPr>
        <xdr:cNvPr id="226" name="n_3aveValue【保健センター・保健所】&#10;一人当たり面積">
          <a:extLst>
            <a:ext uri="{FF2B5EF4-FFF2-40B4-BE49-F238E27FC236}">
              <a16:creationId xmlns:a16="http://schemas.microsoft.com/office/drawing/2014/main" id="{3A9F0E4C-24B2-479C-8BF4-6CF4901833AB}"/>
            </a:ext>
          </a:extLst>
        </xdr:cNvPr>
        <xdr:cNvSpPr txBox="1"/>
      </xdr:nvSpPr>
      <xdr:spPr>
        <a:xfrm>
          <a:off x="19310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95648</xdr:rowOff>
    </xdr:from>
    <xdr:ext cx="469744" cy="259045"/>
    <xdr:sp macro="" textlink="">
      <xdr:nvSpPr>
        <xdr:cNvPr id="227" name="n_4aveValue【保健センター・保健所】&#10;一人当たり面積">
          <a:extLst>
            <a:ext uri="{FF2B5EF4-FFF2-40B4-BE49-F238E27FC236}">
              <a16:creationId xmlns:a16="http://schemas.microsoft.com/office/drawing/2014/main" id="{F649530E-9488-4FD6-9462-F0374E22A0CF}"/>
            </a:ext>
          </a:extLst>
        </xdr:cNvPr>
        <xdr:cNvSpPr txBox="1"/>
      </xdr:nvSpPr>
      <xdr:spPr>
        <a:xfrm>
          <a:off x="18421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127144</xdr:rowOff>
    </xdr:from>
    <xdr:ext cx="469744" cy="259045"/>
    <xdr:sp macro="" textlink="">
      <xdr:nvSpPr>
        <xdr:cNvPr id="228" name="n_1mainValue【保健センター・保健所】&#10;一人当たり面積">
          <a:extLst>
            <a:ext uri="{FF2B5EF4-FFF2-40B4-BE49-F238E27FC236}">
              <a16:creationId xmlns:a16="http://schemas.microsoft.com/office/drawing/2014/main" id="{99E04D7F-BFC7-4239-B9A3-8B78D8F2F0C4}"/>
            </a:ext>
          </a:extLst>
        </xdr:cNvPr>
        <xdr:cNvSpPr txBox="1"/>
      </xdr:nvSpPr>
      <xdr:spPr>
        <a:xfrm>
          <a:off x="21075727" y="938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158767</xdr:rowOff>
    </xdr:from>
    <xdr:ext cx="469744" cy="259045"/>
    <xdr:sp macro="" textlink="">
      <xdr:nvSpPr>
        <xdr:cNvPr id="229" name="n_2mainValue【保健センター・保健所】&#10;一人当たり面積">
          <a:extLst>
            <a:ext uri="{FF2B5EF4-FFF2-40B4-BE49-F238E27FC236}">
              <a16:creationId xmlns:a16="http://schemas.microsoft.com/office/drawing/2014/main" id="{4E721F79-1DE3-42A5-A094-E206D2D66420}"/>
            </a:ext>
          </a:extLst>
        </xdr:cNvPr>
        <xdr:cNvSpPr txBox="1"/>
      </xdr:nvSpPr>
      <xdr:spPr>
        <a:xfrm>
          <a:off x="201994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15511</xdr:rowOff>
    </xdr:from>
    <xdr:ext cx="469744" cy="259045"/>
    <xdr:sp macro="" textlink="">
      <xdr:nvSpPr>
        <xdr:cNvPr id="230" name="n_3mainValue【保健センター・保健所】&#10;一人当たり面積">
          <a:extLst>
            <a:ext uri="{FF2B5EF4-FFF2-40B4-BE49-F238E27FC236}">
              <a16:creationId xmlns:a16="http://schemas.microsoft.com/office/drawing/2014/main" id="{EA877F4B-B78A-41ED-BA9B-4FE2B271C73C}"/>
            </a:ext>
          </a:extLst>
        </xdr:cNvPr>
        <xdr:cNvSpPr txBox="1"/>
      </xdr:nvSpPr>
      <xdr:spPr>
        <a:xfrm>
          <a:off x="19310427" y="94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39895</xdr:rowOff>
    </xdr:from>
    <xdr:ext cx="469744" cy="259045"/>
    <xdr:sp macro="" textlink="">
      <xdr:nvSpPr>
        <xdr:cNvPr id="231" name="n_4mainValue【保健センター・保健所】&#10;一人当たり面積">
          <a:extLst>
            <a:ext uri="{FF2B5EF4-FFF2-40B4-BE49-F238E27FC236}">
              <a16:creationId xmlns:a16="http://schemas.microsoft.com/office/drawing/2014/main" id="{012E01F9-B428-4336-AE92-611B64F51C9C}"/>
            </a:ext>
          </a:extLst>
        </xdr:cNvPr>
        <xdr:cNvSpPr txBox="1"/>
      </xdr:nvSpPr>
      <xdr:spPr>
        <a:xfrm>
          <a:off x="18421427" y="946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32" name="正方形/長方形 231">
          <a:extLst>
            <a:ext uri="{FF2B5EF4-FFF2-40B4-BE49-F238E27FC236}">
              <a16:creationId xmlns:a16="http://schemas.microsoft.com/office/drawing/2014/main" id="{D5362E09-9F52-4515-B6BF-0E090B5174E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33" name="正方形/長方形 232">
          <a:extLst>
            <a:ext uri="{FF2B5EF4-FFF2-40B4-BE49-F238E27FC236}">
              <a16:creationId xmlns:a16="http://schemas.microsoft.com/office/drawing/2014/main" id="{671856A9-D23B-4C2F-9BE6-EDFD1EF5B3F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4" name="正方形/長方形 233">
          <a:extLst>
            <a:ext uri="{FF2B5EF4-FFF2-40B4-BE49-F238E27FC236}">
              <a16:creationId xmlns:a16="http://schemas.microsoft.com/office/drawing/2014/main" id="{0F4C4248-6FDA-4AAC-8288-3A3D7032CF4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5" name="正方形/長方形 234">
          <a:extLst>
            <a:ext uri="{FF2B5EF4-FFF2-40B4-BE49-F238E27FC236}">
              <a16:creationId xmlns:a16="http://schemas.microsoft.com/office/drawing/2014/main" id="{BE1EBE14-D864-4C5B-A907-58CFBC6FBE0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6" name="正方形/長方形 235">
          <a:extLst>
            <a:ext uri="{FF2B5EF4-FFF2-40B4-BE49-F238E27FC236}">
              <a16:creationId xmlns:a16="http://schemas.microsoft.com/office/drawing/2014/main" id="{DDBA12A6-32F9-4CD1-8F88-9DDF3C8E02E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7" name="正方形/長方形 236">
          <a:extLst>
            <a:ext uri="{FF2B5EF4-FFF2-40B4-BE49-F238E27FC236}">
              <a16:creationId xmlns:a16="http://schemas.microsoft.com/office/drawing/2014/main" id="{C65D24B4-06D3-4EF3-A622-703ABE4A779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8" name="正方形/長方形 237">
          <a:extLst>
            <a:ext uri="{FF2B5EF4-FFF2-40B4-BE49-F238E27FC236}">
              <a16:creationId xmlns:a16="http://schemas.microsoft.com/office/drawing/2014/main" id="{0D103C93-920E-4AA8-8C30-DED16CDB76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9" name="正方形/長方形 238">
          <a:extLst>
            <a:ext uri="{FF2B5EF4-FFF2-40B4-BE49-F238E27FC236}">
              <a16:creationId xmlns:a16="http://schemas.microsoft.com/office/drawing/2014/main" id="{0C608906-AAD0-4510-B23E-FAA475DD76C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EE2CB8BB-3CB3-414D-9E8E-40E34EA750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41" name="直線コネクタ 240">
          <a:extLst>
            <a:ext uri="{FF2B5EF4-FFF2-40B4-BE49-F238E27FC236}">
              <a16:creationId xmlns:a16="http://schemas.microsoft.com/office/drawing/2014/main" id="{3590B93E-1F3E-464D-B64A-184464C474B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id="{AE56BBF5-B2E4-4377-A88C-BE4CBCCBAA0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43" name="直線コネクタ 242">
          <a:extLst>
            <a:ext uri="{FF2B5EF4-FFF2-40B4-BE49-F238E27FC236}">
              <a16:creationId xmlns:a16="http://schemas.microsoft.com/office/drawing/2014/main" id="{6AA457A2-967F-4F44-A1E3-E557957D48A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44" name="テキスト ボックス 243">
          <a:extLst>
            <a:ext uri="{FF2B5EF4-FFF2-40B4-BE49-F238E27FC236}">
              <a16:creationId xmlns:a16="http://schemas.microsoft.com/office/drawing/2014/main" id="{7FA0CB66-593F-44A9-8887-94881C0847F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45" name="直線コネクタ 244">
          <a:extLst>
            <a:ext uri="{FF2B5EF4-FFF2-40B4-BE49-F238E27FC236}">
              <a16:creationId xmlns:a16="http://schemas.microsoft.com/office/drawing/2014/main" id="{68495F96-0570-4331-87DE-C3B1E1095BC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46" name="テキスト ボックス 245">
          <a:extLst>
            <a:ext uri="{FF2B5EF4-FFF2-40B4-BE49-F238E27FC236}">
              <a16:creationId xmlns:a16="http://schemas.microsoft.com/office/drawing/2014/main" id="{EBEFDBEA-5067-433D-B873-7A919C392C6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47" name="直線コネクタ 246">
          <a:extLst>
            <a:ext uri="{FF2B5EF4-FFF2-40B4-BE49-F238E27FC236}">
              <a16:creationId xmlns:a16="http://schemas.microsoft.com/office/drawing/2014/main" id="{66ED7B48-7D1D-4EA4-94D9-44BE9EA984C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48" name="テキスト ボックス 247">
          <a:extLst>
            <a:ext uri="{FF2B5EF4-FFF2-40B4-BE49-F238E27FC236}">
              <a16:creationId xmlns:a16="http://schemas.microsoft.com/office/drawing/2014/main" id="{BDFE7EF6-7154-4512-B0FD-813BB918654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49" name="直線コネクタ 248">
          <a:extLst>
            <a:ext uri="{FF2B5EF4-FFF2-40B4-BE49-F238E27FC236}">
              <a16:creationId xmlns:a16="http://schemas.microsoft.com/office/drawing/2014/main" id="{9D3BACB3-F2EB-4A60-B207-9AB3C5AB52F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50" name="テキスト ボックス 249">
          <a:extLst>
            <a:ext uri="{FF2B5EF4-FFF2-40B4-BE49-F238E27FC236}">
              <a16:creationId xmlns:a16="http://schemas.microsoft.com/office/drawing/2014/main" id="{13F79888-88D0-456D-B247-7A2B5CCADB8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51" name="直線コネクタ 250">
          <a:extLst>
            <a:ext uri="{FF2B5EF4-FFF2-40B4-BE49-F238E27FC236}">
              <a16:creationId xmlns:a16="http://schemas.microsoft.com/office/drawing/2014/main" id="{297FAC16-CAD5-4A8D-88EA-E01C5F69E75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52" name="テキスト ボックス 251">
          <a:extLst>
            <a:ext uri="{FF2B5EF4-FFF2-40B4-BE49-F238E27FC236}">
              <a16:creationId xmlns:a16="http://schemas.microsoft.com/office/drawing/2014/main" id="{0F8EED8F-D679-4D52-96C1-DCF2F515799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53" name="直線コネクタ 252">
          <a:extLst>
            <a:ext uri="{FF2B5EF4-FFF2-40B4-BE49-F238E27FC236}">
              <a16:creationId xmlns:a16="http://schemas.microsoft.com/office/drawing/2014/main" id="{3ADEC3FF-2A9C-4BF7-A451-28B2F1B92CB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54" name="テキスト ボックス 253">
          <a:extLst>
            <a:ext uri="{FF2B5EF4-FFF2-40B4-BE49-F238E27FC236}">
              <a16:creationId xmlns:a16="http://schemas.microsoft.com/office/drawing/2014/main" id="{81D9FFD0-BBE5-4945-88A7-32EFEF0062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5" name="直線コネクタ 254">
          <a:extLst>
            <a:ext uri="{FF2B5EF4-FFF2-40B4-BE49-F238E27FC236}">
              <a16:creationId xmlns:a16="http://schemas.microsoft.com/office/drawing/2014/main" id="{00CB6AFA-6D76-4F9D-9DDE-D735B856FA9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56" name="【消防施設】&#10;有形固定資産減価償却率グラフ枠">
          <a:extLst>
            <a:ext uri="{FF2B5EF4-FFF2-40B4-BE49-F238E27FC236}">
              <a16:creationId xmlns:a16="http://schemas.microsoft.com/office/drawing/2014/main" id="{E139805C-5EB9-4DE1-9493-73A6FBFBFA6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257" name="直線コネクタ 256">
          <a:extLst>
            <a:ext uri="{FF2B5EF4-FFF2-40B4-BE49-F238E27FC236}">
              <a16:creationId xmlns:a16="http://schemas.microsoft.com/office/drawing/2014/main" id="{5FF0151B-A081-42B0-A7E1-B66BC2325538}"/>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58" name="【消防施設】&#10;有形固定資産減価償却率最小値テキスト">
          <a:extLst>
            <a:ext uri="{FF2B5EF4-FFF2-40B4-BE49-F238E27FC236}">
              <a16:creationId xmlns:a16="http://schemas.microsoft.com/office/drawing/2014/main" id="{495ABCF9-D593-4274-9534-B89BC14B5BE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59" name="直線コネクタ 258">
          <a:extLst>
            <a:ext uri="{FF2B5EF4-FFF2-40B4-BE49-F238E27FC236}">
              <a16:creationId xmlns:a16="http://schemas.microsoft.com/office/drawing/2014/main" id="{A09319B7-181F-4801-8E09-F39363A6E81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260" name="【消防施設】&#10;有形固定資産減価償却率最大値テキスト">
          <a:extLst>
            <a:ext uri="{FF2B5EF4-FFF2-40B4-BE49-F238E27FC236}">
              <a16:creationId xmlns:a16="http://schemas.microsoft.com/office/drawing/2014/main" id="{3E76CDEE-F2A7-4D60-8951-FC68975F9A0D}"/>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261" name="直線コネクタ 260">
          <a:extLst>
            <a:ext uri="{FF2B5EF4-FFF2-40B4-BE49-F238E27FC236}">
              <a16:creationId xmlns:a16="http://schemas.microsoft.com/office/drawing/2014/main" id="{77CD6225-AA56-4B9C-BB53-5294F1170195}"/>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262" name="【消防施設】&#10;有形固定資産減価償却率平均値テキスト">
          <a:extLst>
            <a:ext uri="{FF2B5EF4-FFF2-40B4-BE49-F238E27FC236}">
              <a16:creationId xmlns:a16="http://schemas.microsoft.com/office/drawing/2014/main" id="{930D4497-8A12-4A58-9A12-9790898B1C29}"/>
            </a:ext>
          </a:extLst>
        </xdr:cNvPr>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263" name="フローチャート: 判断 262">
          <a:extLst>
            <a:ext uri="{FF2B5EF4-FFF2-40B4-BE49-F238E27FC236}">
              <a16:creationId xmlns:a16="http://schemas.microsoft.com/office/drawing/2014/main" id="{8B37FF1A-399B-414B-B99D-54BD95A3D236}"/>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264" name="フローチャート: 判断 263">
          <a:extLst>
            <a:ext uri="{FF2B5EF4-FFF2-40B4-BE49-F238E27FC236}">
              <a16:creationId xmlns:a16="http://schemas.microsoft.com/office/drawing/2014/main" id="{2991E93A-EF54-4E54-AC11-2B0C6E216C0B}"/>
            </a:ext>
          </a:extLst>
        </xdr:cNvPr>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265" name="フローチャート: 判断 264">
          <a:extLst>
            <a:ext uri="{FF2B5EF4-FFF2-40B4-BE49-F238E27FC236}">
              <a16:creationId xmlns:a16="http://schemas.microsoft.com/office/drawing/2014/main" id="{3FFF504A-4F91-4BE5-98B8-275CB0026C52}"/>
            </a:ext>
          </a:extLst>
        </xdr:cNvPr>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266" name="フローチャート: 判断 265">
          <a:extLst>
            <a:ext uri="{FF2B5EF4-FFF2-40B4-BE49-F238E27FC236}">
              <a16:creationId xmlns:a16="http://schemas.microsoft.com/office/drawing/2014/main" id="{69879D65-6928-41DA-8B5E-14B8BF1CB82B}"/>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267" name="フローチャート: 判断 266">
          <a:extLst>
            <a:ext uri="{FF2B5EF4-FFF2-40B4-BE49-F238E27FC236}">
              <a16:creationId xmlns:a16="http://schemas.microsoft.com/office/drawing/2014/main" id="{E57AE07A-C19A-4966-9F2F-92BD1D929F95}"/>
            </a:ext>
          </a:extLst>
        </xdr:cNvPr>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80C2AB1D-3489-4212-ACE6-CB7C32989AF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D494DEA-98FF-4BB3-B450-149F6A1316E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7E5F8D83-9876-4B51-9077-F7BB0BB7D4C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FC2D133E-1860-4189-962C-3B33439790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A7AAE208-8291-42AB-8CF8-7E2F888FB7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155484</xdr:rowOff>
    </xdr:from>
    <xdr:to>
      <xdr:col>85</xdr:col>
      <xdr:colOff>177800</xdr:colOff>
      <xdr:row>85</xdr:row>
      <xdr:rowOff>85634</xdr:rowOff>
    </xdr:to>
    <xdr:sp macro="" textlink="">
      <xdr:nvSpPr>
        <xdr:cNvPr id="273" name="楕円 272">
          <a:extLst>
            <a:ext uri="{FF2B5EF4-FFF2-40B4-BE49-F238E27FC236}">
              <a16:creationId xmlns:a16="http://schemas.microsoft.com/office/drawing/2014/main" id="{EFB4C848-1B88-4224-BE73-9F632D2E6F6E}"/>
            </a:ext>
          </a:extLst>
        </xdr:cNvPr>
        <xdr:cNvSpPr/>
      </xdr:nvSpPr>
      <xdr:spPr>
        <a:xfrm>
          <a:off x="162687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133911</xdr:rowOff>
    </xdr:from>
    <xdr:ext cx="405111" cy="259045"/>
    <xdr:sp macro="" textlink="">
      <xdr:nvSpPr>
        <xdr:cNvPr id="274" name="【消防施設】&#10;有形固定資産減価償却率該当値テキスト">
          <a:extLst>
            <a:ext uri="{FF2B5EF4-FFF2-40B4-BE49-F238E27FC236}">
              <a16:creationId xmlns:a16="http://schemas.microsoft.com/office/drawing/2014/main" id="{8DA0CDBC-3025-4EAA-8476-4A079E5FBD09}"/>
            </a:ext>
          </a:extLst>
        </xdr:cNvPr>
        <xdr:cNvSpPr txBox="1"/>
      </xdr:nvSpPr>
      <xdr:spPr>
        <a:xfrm>
          <a:off x="16357600"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121194</xdr:rowOff>
    </xdr:from>
    <xdr:to>
      <xdr:col>81</xdr:col>
      <xdr:colOff>101600</xdr:colOff>
      <xdr:row>85</xdr:row>
      <xdr:rowOff>51344</xdr:rowOff>
    </xdr:to>
    <xdr:sp macro="" textlink="">
      <xdr:nvSpPr>
        <xdr:cNvPr id="275" name="楕円 274">
          <a:extLst>
            <a:ext uri="{FF2B5EF4-FFF2-40B4-BE49-F238E27FC236}">
              <a16:creationId xmlns:a16="http://schemas.microsoft.com/office/drawing/2014/main" id="{43DBEEA5-A816-498F-9873-BFC6E8BDFB4E}"/>
            </a:ext>
          </a:extLst>
        </xdr:cNvPr>
        <xdr:cNvSpPr/>
      </xdr:nvSpPr>
      <xdr:spPr>
        <a:xfrm>
          <a:off x="15430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xdr:rowOff>
    </xdr:from>
    <xdr:to>
      <xdr:col>85</xdr:col>
      <xdr:colOff>127000</xdr:colOff>
      <xdr:row>85</xdr:row>
      <xdr:rowOff>34834</xdr:rowOff>
    </xdr:to>
    <xdr:cxnSp macro="">
      <xdr:nvCxnSpPr>
        <xdr:cNvPr id="276" name="直線コネクタ 275">
          <a:extLst>
            <a:ext uri="{FF2B5EF4-FFF2-40B4-BE49-F238E27FC236}">
              <a16:creationId xmlns:a16="http://schemas.microsoft.com/office/drawing/2014/main" id="{480951F2-B4B7-40F4-AEDD-800992836EB5}"/>
            </a:ext>
          </a:extLst>
        </xdr:cNvPr>
        <xdr:cNvCxnSpPr/>
      </xdr:nvCxnSpPr>
      <xdr:spPr>
        <a:xfrm>
          <a:off x="15481300" y="145737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165281</xdr:rowOff>
    </xdr:from>
    <xdr:to>
      <xdr:col>76</xdr:col>
      <xdr:colOff>165100</xdr:colOff>
      <xdr:row>85</xdr:row>
      <xdr:rowOff>95431</xdr:rowOff>
    </xdr:to>
    <xdr:sp macro="" textlink="">
      <xdr:nvSpPr>
        <xdr:cNvPr id="277" name="楕円 276">
          <a:extLst>
            <a:ext uri="{FF2B5EF4-FFF2-40B4-BE49-F238E27FC236}">
              <a16:creationId xmlns:a16="http://schemas.microsoft.com/office/drawing/2014/main" id="{54021379-CEC7-4481-8F15-954352F09D4A}"/>
            </a:ext>
          </a:extLst>
        </xdr:cNvPr>
        <xdr:cNvSpPr/>
      </xdr:nvSpPr>
      <xdr:spPr>
        <a:xfrm>
          <a:off x="14541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544</xdr:rowOff>
    </xdr:from>
    <xdr:to>
      <xdr:col>81</xdr:col>
      <xdr:colOff>50800</xdr:colOff>
      <xdr:row>85</xdr:row>
      <xdr:rowOff>44631</xdr:rowOff>
    </xdr:to>
    <xdr:cxnSp macro="">
      <xdr:nvCxnSpPr>
        <xdr:cNvPr id="278" name="直線コネクタ 277">
          <a:extLst>
            <a:ext uri="{FF2B5EF4-FFF2-40B4-BE49-F238E27FC236}">
              <a16:creationId xmlns:a16="http://schemas.microsoft.com/office/drawing/2014/main" id="{32E0ADA4-1C72-47A5-9DC6-71C0CE4780A0}"/>
            </a:ext>
          </a:extLst>
        </xdr:cNvPr>
        <xdr:cNvCxnSpPr/>
      </xdr:nvCxnSpPr>
      <xdr:spPr>
        <a:xfrm flipV="1">
          <a:off x="14592300" y="145737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86905</xdr:rowOff>
    </xdr:from>
    <xdr:to>
      <xdr:col>72</xdr:col>
      <xdr:colOff>38100</xdr:colOff>
      <xdr:row>85</xdr:row>
      <xdr:rowOff>17055</xdr:rowOff>
    </xdr:to>
    <xdr:sp macro="" textlink="">
      <xdr:nvSpPr>
        <xdr:cNvPr id="279" name="楕円 278">
          <a:extLst>
            <a:ext uri="{FF2B5EF4-FFF2-40B4-BE49-F238E27FC236}">
              <a16:creationId xmlns:a16="http://schemas.microsoft.com/office/drawing/2014/main" id="{922CA7AB-7E8E-4101-9C0E-91D9FED52309}"/>
            </a:ext>
          </a:extLst>
        </xdr:cNvPr>
        <xdr:cNvSpPr/>
      </xdr:nvSpPr>
      <xdr:spPr>
        <a:xfrm>
          <a:off x="13652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137705</xdr:rowOff>
    </xdr:from>
    <xdr:to>
      <xdr:col>76</xdr:col>
      <xdr:colOff>114300</xdr:colOff>
      <xdr:row>85</xdr:row>
      <xdr:rowOff>44631</xdr:rowOff>
    </xdr:to>
    <xdr:cxnSp macro="">
      <xdr:nvCxnSpPr>
        <xdr:cNvPr id="280" name="直線コネクタ 279">
          <a:extLst>
            <a:ext uri="{FF2B5EF4-FFF2-40B4-BE49-F238E27FC236}">
              <a16:creationId xmlns:a16="http://schemas.microsoft.com/office/drawing/2014/main" id="{D63D9D3B-7C4F-4987-AC1A-6C14E161E3E0}"/>
            </a:ext>
          </a:extLst>
        </xdr:cNvPr>
        <xdr:cNvCxnSpPr/>
      </xdr:nvCxnSpPr>
      <xdr:spPr>
        <a:xfrm>
          <a:off x="13703300" y="14539505"/>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86905</xdr:rowOff>
    </xdr:from>
    <xdr:to>
      <xdr:col>67</xdr:col>
      <xdr:colOff>101600</xdr:colOff>
      <xdr:row>85</xdr:row>
      <xdr:rowOff>17055</xdr:rowOff>
    </xdr:to>
    <xdr:sp macro="" textlink="">
      <xdr:nvSpPr>
        <xdr:cNvPr id="281" name="楕円 280">
          <a:extLst>
            <a:ext uri="{FF2B5EF4-FFF2-40B4-BE49-F238E27FC236}">
              <a16:creationId xmlns:a16="http://schemas.microsoft.com/office/drawing/2014/main" id="{C7FD59B2-51E5-450D-ABA5-9FB781232114}"/>
            </a:ext>
          </a:extLst>
        </xdr:cNvPr>
        <xdr:cNvSpPr/>
      </xdr:nvSpPr>
      <xdr:spPr>
        <a:xfrm>
          <a:off x="12763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137705</xdr:rowOff>
    </xdr:from>
    <xdr:to>
      <xdr:col>71</xdr:col>
      <xdr:colOff>177800</xdr:colOff>
      <xdr:row>84</xdr:row>
      <xdr:rowOff>137705</xdr:rowOff>
    </xdr:to>
    <xdr:cxnSp macro="">
      <xdr:nvCxnSpPr>
        <xdr:cNvPr id="282" name="直線コネクタ 281">
          <a:extLst>
            <a:ext uri="{FF2B5EF4-FFF2-40B4-BE49-F238E27FC236}">
              <a16:creationId xmlns:a16="http://schemas.microsoft.com/office/drawing/2014/main" id="{E99537E0-480F-42FC-8C71-71BEB1EB7726}"/>
            </a:ext>
          </a:extLst>
        </xdr:cNvPr>
        <xdr:cNvCxnSpPr/>
      </xdr:nvCxnSpPr>
      <xdr:spPr>
        <a:xfrm>
          <a:off x="12814300" y="14539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102161</xdr:rowOff>
    </xdr:from>
    <xdr:ext cx="405111" cy="259045"/>
    <xdr:sp macro="" textlink="">
      <xdr:nvSpPr>
        <xdr:cNvPr id="283" name="n_1aveValue【消防施設】&#10;有形固定資産減価償却率">
          <a:extLst>
            <a:ext uri="{FF2B5EF4-FFF2-40B4-BE49-F238E27FC236}">
              <a16:creationId xmlns:a16="http://schemas.microsoft.com/office/drawing/2014/main" id="{23F41E48-74FF-4375-850A-470BA5335919}"/>
            </a:ext>
          </a:extLst>
        </xdr:cNvPr>
        <xdr:cNvSpPr txBox="1"/>
      </xdr:nvSpPr>
      <xdr:spPr>
        <a:xfrm>
          <a:off x="15266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113591</xdr:rowOff>
    </xdr:from>
    <xdr:ext cx="405111" cy="259045"/>
    <xdr:sp macro="" textlink="">
      <xdr:nvSpPr>
        <xdr:cNvPr id="284" name="n_2aveValue【消防施設】&#10;有形固定資産減価償却率">
          <a:extLst>
            <a:ext uri="{FF2B5EF4-FFF2-40B4-BE49-F238E27FC236}">
              <a16:creationId xmlns:a16="http://schemas.microsoft.com/office/drawing/2014/main" id="{42A06120-DEBD-4E33-A5AE-AE5EB50D3F27}"/>
            </a:ext>
          </a:extLst>
        </xdr:cNvPr>
        <xdr:cNvSpPr txBox="1"/>
      </xdr:nvSpPr>
      <xdr:spPr>
        <a:xfrm>
          <a:off x="14389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285" name="n_3aveValue【消防施設】&#10;有形固定資産減価償却率">
          <a:extLst>
            <a:ext uri="{FF2B5EF4-FFF2-40B4-BE49-F238E27FC236}">
              <a16:creationId xmlns:a16="http://schemas.microsoft.com/office/drawing/2014/main" id="{93F49AD0-B360-4A65-8023-2C4AC145C7DB}"/>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76035</xdr:rowOff>
    </xdr:from>
    <xdr:ext cx="405111" cy="259045"/>
    <xdr:sp macro="" textlink="">
      <xdr:nvSpPr>
        <xdr:cNvPr id="286" name="n_4aveValue【消防施設】&#10;有形固定資産減価償却率">
          <a:extLst>
            <a:ext uri="{FF2B5EF4-FFF2-40B4-BE49-F238E27FC236}">
              <a16:creationId xmlns:a16="http://schemas.microsoft.com/office/drawing/2014/main" id="{9A3DDF12-0F7C-4C6C-B82E-EE256EF1067C}"/>
            </a:ext>
          </a:extLst>
        </xdr:cNvPr>
        <xdr:cNvSpPr txBox="1"/>
      </xdr:nvSpPr>
      <xdr:spPr>
        <a:xfrm>
          <a:off x="12611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42471</xdr:rowOff>
    </xdr:from>
    <xdr:ext cx="405111" cy="259045"/>
    <xdr:sp macro="" textlink="">
      <xdr:nvSpPr>
        <xdr:cNvPr id="287" name="n_1mainValue【消防施設】&#10;有形固定資産減価償却率">
          <a:extLst>
            <a:ext uri="{FF2B5EF4-FFF2-40B4-BE49-F238E27FC236}">
              <a16:creationId xmlns:a16="http://schemas.microsoft.com/office/drawing/2014/main" id="{03CD4125-30FA-421E-9606-B91985E28526}"/>
            </a:ext>
          </a:extLst>
        </xdr:cNvPr>
        <xdr:cNvSpPr txBox="1"/>
      </xdr:nvSpPr>
      <xdr:spPr>
        <a:xfrm>
          <a:off x="152660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86558</xdr:rowOff>
    </xdr:from>
    <xdr:ext cx="405111" cy="259045"/>
    <xdr:sp macro="" textlink="">
      <xdr:nvSpPr>
        <xdr:cNvPr id="288" name="n_2mainValue【消防施設】&#10;有形固定資産減価償却率">
          <a:extLst>
            <a:ext uri="{FF2B5EF4-FFF2-40B4-BE49-F238E27FC236}">
              <a16:creationId xmlns:a16="http://schemas.microsoft.com/office/drawing/2014/main" id="{8E05BBD0-CEAF-4DD9-9FB7-BBADB011F3F4}"/>
            </a:ext>
          </a:extLst>
        </xdr:cNvPr>
        <xdr:cNvSpPr txBox="1"/>
      </xdr:nvSpPr>
      <xdr:spPr>
        <a:xfrm>
          <a:off x="143897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8182</xdr:rowOff>
    </xdr:from>
    <xdr:ext cx="405111" cy="259045"/>
    <xdr:sp macro="" textlink="">
      <xdr:nvSpPr>
        <xdr:cNvPr id="289" name="n_3mainValue【消防施設】&#10;有形固定資産減価償却率">
          <a:extLst>
            <a:ext uri="{FF2B5EF4-FFF2-40B4-BE49-F238E27FC236}">
              <a16:creationId xmlns:a16="http://schemas.microsoft.com/office/drawing/2014/main" id="{9266DB5D-AFA7-43E9-A58E-E918E8F905D7}"/>
            </a:ext>
          </a:extLst>
        </xdr:cNvPr>
        <xdr:cNvSpPr txBox="1"/>
      </xdr:nvSpPr>
      <xdr:spPr>
        <a:xfrm>
          <a:off x="13500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8182</xdr:rowOff>
    </xdr:from>
    <xdr:ext cx="405111" cy="259045"/>
    <xdr:sp macro="" textlink="">
      <xdr:nvSpPr>
        <xdr:cNvPr id="290" name="n_4mainValue【消防施設】&#10;有形固定資産減価償却率">
          <a:extLst>
            <a:ext uri="{FF2B5EF4-FFF2-40B4-BE49-F238E27FC236}">
              <a16:creationId xmlns:a16="http://schemas.microsoft.com/office/drawing/2014/main" id="{BCF345CF-FABD-4796-9673-9212CE13D0E0}"/>
            </a:ext>
          </a:extLst>
        </xdr:cNvPr>
        <xdr:cNvSpPr txBox="1"/>
      </xdr:nvSpPr>
      <xdr:spPr>
        <a:xfrm>
          <a:off x="12611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91" name="正方形/長方形 290">
          <a:extLst>
            <a:ext uri="{FF2B5EF4-FFF2-40B4-BE49-F238E27FC236}">
              <a16:creationId xmlns:a16="http://schemas.microsoft.com/office/drawing/2014/main" id="{EFF1785B-9C57-4341-923C-EDE5D761D80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2" name="正方形/長方形 291">
          <a:extLst>
            <a:ext uri="{FF2B5EF4-FFF2-40B4-BE49-F238E27FC236}">
              <a16:creationId xmlns:a16="http://schemas.microsoft.com/office/drawing/2014/main" id="{FE0251BE-BC2A-4C7F-A441-8372EAA094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3" name="正方形/長方形 292">
          <a:extLst>
            <a:ext uri="{FF2B5EF4-FFF2-40B4-BE49-F238E27FC236}">
              <a16:creationId xmlns:a16="http://schemas.microsoft.com/office/drawing/2014/main" id="{135042E2-9105-48A2-A2CF-412499AD7C4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4" name="正方形/長方形 293">
          <a:extLst>
            <a:ext uri="{FF2B5EF4-FFF2-40B4-BE49-F238E27FC236}">
              <a16:creationId xmlns:a16="http://schemas.microsoft.com/office/drawing/2014/main" id="{71FF8BFD-6507-4D83-B42B-45135DD41E7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5" name="正方形/長方形 294">
          <a:extLst>
            <a:ext uri="{FF2B5EF4-FFF2-40B4-BE49-F238E27FC236}">
              <a16:creationId xmlns:a16="http://schemas.microsoft.com/office/drawing/2014/main" id="{6873319D-53BE-49B6-AE1B-72679F1C64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6" name="正方形/長方形 295">
          <a:extLst>
            <a:ext uri="{FF2B5EF4-FFF2-40B4-BE49-F238E27FC236}">
              <a16:creationId xmlns:a16="http://schemas.microsoft.com/office/drawing/2014/main" id="{A8BF2472-72AC-433E-B931-16EEA1B6F67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7" name="正方形/長方形 296">
          <a:extLst>
            <a:ext uri="{FF2B5EF4-FFF2-40B4-BE49-F238E27FC236}">
              <a16:creationId xmlns:a16="http://schemas.microsoft.com/office/drawing/2014/main" id="{AB566071-7FDF-4B5F-8B9C-BEA3D11799A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8" name="正方形/長方形 297">
          <a:extLst>
            <a:ext uri="{FF2B5EF4-FFF2-40B4-BE49-F238E27FC236}">
              <a16:creationId xmlns:a16="http://schemas.microsoft.com/office/drawing/2014/main" id="{A68FE780-2795-415D-82E6-6EEABD07586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83DEB673-FD94-42EF-8482-02624A4327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00" name="直線コネクタ 299">
          <a:extLst>
            <a:ext uri="{FF2B5EF4-FFF2-40B4-BE49-F238E27FC236}">
              <a16:creationId xmlns:a16="http://schemas.microsoft.com/office/drawing/2014/main" id="{DABB185F-993C-451E-8AB1-A54BA53F2BE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01" name="直線コネクタ 300">
          <a:extLst>
            <a:ext uri="{FF2B5EF4-FFF2-40B4-BE49-F238E27FC236}">
              <a16:creationId xmlns:a16="http://schemas.microsoft.com/office/drawing/2014/main" id="{47DC3263-E688-4F3A-B736-7737B41E64C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02" name="テキスト ボックス 301">
          <a:extLst>
            <a:ext uri="{FF2B5EF4-FFF2-40B4-BE49-F238E27FC236}">
              <a16:creationId xmlns:a16="http://schemas.microsoft.com/office/drawing/2014/main" id="{7E139A0C-C089-4878-B41C-F573A54BED5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03" name="直線コネクタ 302">
          <a:extLst>
            <a:ext uri="{FF2B5EF4-FFF2-40B4-BE49-F238E27FC236}">
              <a16:creationId xmlns:a16="http://schemas.microsoft.com/office/drawing/2014/main" id="{FC64D738-C882-4089-A79E-7CB226A20B0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04" name="テキスト ボックス 303">
          <a:extLst>
            <a:ext uri="{FF2B5EF4-FFF2-40B4-BE49-F238E27FC236}">
              <a16:creationId xmlns:a16="http://schemas.microsoft.com/office/drawing/2014/main" id="{BA06530D-3386-4E92-82A2-1083BF80CB4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05" name="直線コネクタ 304">
          <a:extLst>
            <a:ext uri="{FF2B5EF4-FFF2-40B4-BE49-F238E27FC236}">
              <a16:creationId xmlns:a16="http://schemas.microsoft.com/office/drawing/2014/main" id="{2DC37F55-2025-4691-9AD9-976BD9399EB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06" name="テキスト ボックス 305">
          <a:extLst>
            <a:ext uri="{FF2B5EF4-FFF2-40B4-BE49-F238E27FC236}">
              <a16:creationId xmlns:a16="http://schemas.microsoft.com/office/drawing/2014/main" id="{889C05B2-3279-41ED-AEA5-60B11EC74F1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07" name="直線コネクタ 306">
          <a:extLst>
            <a:ext uri="{FF2B5EF4-FFF2-40B4-BE49-F238E27FC236}">
              <a16:creationId xmlns:a16="http://schemas.microsoft.com/office/drawing/2014/main" id="{98018EB2-B63F-4486-8759-8D56A4147D3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08" name="テキスト ボックス 307">
          <a:extLst>
            <a:ext uri="{FF2B5EF4-FFF2-40B4-BE49-F238E27FC236}">
              <a16:creationId xmlns:a16="http://schemas.microsoft.com/office/drawing/2014/main" id="{C522C039-FCA1-48C1-9C7E-39EFAA5A17C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09" name="直線コネクタ 308">
          <a:extLst>
            <a:ext uri="{FF2B5EF4-FFF2-40B4-BE49-F238E27FC236}">
              <a16:creationId xmlns:a16="http://schemas.microsoft.com/office/drawing/2014/main" id="{A8E4C85A-A023-4E83-9781-1CD8D6D0384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10" name="テキスト ボックス 309">
          <a:extLst>
            <a:ext uri="{FF2B5EF4-FFF2-40B4-BE49-F238E27FC236}">
              <a16:creationId xmlns:a16="http://schemas.microsoft.com/office/drawing/2014/main" id="{AEE7BC49-ED2E-44FC-8BEA-C9CDF183C22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11" name="直線コネクタ 310">
          <a:extLst>
            <a:ext uri="{FF2B5EF4-FFF2-40B4-BE49-F238E27FC236}">
              <a16:creationId xmlns:a16="http://schemas.microsoft.com/office/drawing/2014/main" id="{7EE82C78-6005-43A4-854C-B3DE66FE349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12" name="テキスト ボックス 311">
          <a:extLst>
            <a:ext uri="{FF2B5EF4-FFF2-40B4-BE49-F238E27FC236}">
              <a16:creationId xmlns:a16="http://schemas.microsoft.com/office/drawing/2014/main" id="{888EB7C2-F202-4995-BF05-AF8753DCB0E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13" name="直線コネクタ 312">
          <a:extLst>
            <a:ext uri="{FF2B5EF4-FFF2-40B4-BE49-F238E27FC236}">
              <a16:creationId xmlns:a16="http://schemas.microsoft.com/office/drawing/2014/main" id="{F4C4B365-3E6E-4DCB-AA14-46D6A7E155C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D2DD428A-8E75-49C6-BBF3-C53BA39F1F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15" name="【消防施設】&#10;一人当たり面積グラフ枠">
          <a:extLst>
            <a:ext uri="{FF2B5EF4-FFF2-40B4-BE49-F238E27FC236}">
              <a16:creationId xmlns:a16="http://schemas.microsoft.com/office/drawing/2014/main" id="{12A03610-D8CE-4A15-B085-7223A55357C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316" name="直線コネクタ 315">
          <a:extLst>
            <a:ext uri="{FF2B5EF4-FFF2-40B4-BE49-F238E27FC236}">
              <a16:creationId xmlns:a16="http://schemas.microsoft.com/office/drawing/2014/main" id="{9B128A5B-5BD8-4A74-BE68-67141881C182}"/>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317" name="【消防施設】&#10;一人当たり面積最小値テキスト">
          <a:extLst>
            <a:ext uri="{FF2B5EF4-FFF2-40B4-BE49-F238E27FC236}">
              <a16:creationId xmlns:a16="http://schemas.microsoft.com/office/drawing/2014/main" id="{9F3CE135-1B85-4F94-8657-C50055BA14A4}"/>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318" name="直線コネクタ 317">
          <a:extLst>
            <a:ext uri="{FF2B5EF4-FFF2-40B4-BE49-F238E27FC236}">
              <a16:creationId xmlns:a16="http://schemas.microsoft.com/office/drawing/2014/main" id="{5CA5B8CF-8115-46DE-A63F-795713CE6DFB}"/>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319" name="【消防施設】&#10;一人当たり面積最大値テキスト">
          <a:extLst>
            <a:ext uri="{FF2B5EF4-FFF2-40B4-BE49-F238E27FC236}">
              <a16:creationId xmlns:a16="http://schemas.microsoft.com/office/drawing/2014/main" id="{D0D0A8B5-DE09-4F0B-ADBA-7C8C43B7B0C8}"/>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320" name="直線コネクタ 319">
          <a:extLst>
            <a:ext uri="{FF2B5EF4-FFF2-40B4-BE49-F238E27FC236}">
              <a16:creationId xmlns:a16="http://schemas.microsoft.com/office/drawing/2014/main" id="{06D342DA-DB3A-4919-8D80-B8BE36AB4BFE}"/>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321" name="【消防施設】&#10;一人当たり面積平均値テキスト">
          <a:extLst>
            <a:ext uri="{FF2B5EF4-FFF2-40B4-BE49-F238E27FC236}">
              <a16:creationId xmlns:a16="http://schemas.microsoft.com/office/drawing/2014/main" id="{E55FE66F-2F6E-424E-BE29-50C50D6AC915}"/>
            </a:ext>
          </a:extLst>
        </xdr:cNvPr>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322" name="フローチャート: 判断 321">
          <a:extLst>
            <a:ext uri="{FF2B5EF4-FFF2-40B4-BE49-F238E27FC236}">
              <a16:creationId xmlns:a16="http://schemas.microsoft.com/office/drawing/2014/main" id="{F6A0807E-FC36-413D-84D6-AAE94507FD9D}"/>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323" name="フローチャート: 判断 322">
          <a:extLst>
            <a:ext uri="{FF2B5EF4-FFF2-40B4-BE49-F238E27FC236}">
              <a16:creationId xmlns:a16="http://schemas.microsoft.com/office/drawing/2014/main" id="{02824BF6-E9D6-4266-94B3-D0CF6C4B290A}"/>
            </a:ext>
          </a:extLst>
        </xdr:cNvPr>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324" name="フローチャート: 判断 323">
          <a:extLst>
            <a:ext uri="{FF2B5EF4-FFF2-40B4-BE49-F238E27FC236}">
              <a16:creationId xmlns:a16="http://schemas.microsoft.com/office/drawing/2014/main" id="{BEEB2637-3AAF-4132-AF11-9AEF704D036F}"/>
            </a:ext>
          </a:extLst>
        </xdr:cNvPr>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325" name="フローチャート: 判断 324">
          <a:extLst>
            <a:ext uri="{FF2B5EF4-FFF2-40B4-BE49-F238E27FC236}">
              <a16:creationId xmlns:a16="http://schemas.microsoft.com/office/drawing/2014/main" id="{0A830E54-DB8B-4074-A4A2-A11F3BB4F12E}"/>
            </a:ext>
          </a:extLst>
        </xdr:cNvPr>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326" name="フローチャート: 判断 325">
          <a:extLst>
            <a:ext uri="{FF2B5EF4-FFF2-40B4-BE49-F238E27FC236}">
              <a16:creationId xmlns:a16="http://schemas.microsoft.com/office/drawing/2014/main" id="{F0D6DFC2-177E-41B8-A35F-A758BCF1950E}"/>
            </a:ext>
          </a:extLst>
        </xdr:cNvPr>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8C0C1880-86D2-48B4-9726-3AC38DE3ADC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7010FA5-5C0D-46E2-B984-3CB07B1D7A0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1C1DD07-3ACE-4F07-AF52-A6481E445D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94A64AEC-6092-49E5-9E76-C1E8872EBF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32B160B6-71AC-420B-899D-34C56331FA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165281</xdr:rowOff>
    </xdr:from>
    <xdr:to>
      <xdr:col>116</xdr:col>
      <xdr:colOff>114300</xdr:colOff>
      <xdr:row>85</xdr:row>
      <xdr:rowOff>95431</xdr:rowOff>
    </xdr:to>
    <xdr:sp macro="" textlink="">
      <xdr:nvSpPr>
        <xdr:cNvPr id="332" name="楕円 331">
          <a:extLst>
            <a:ext uri="{FF2B5EF4-FFF2-40B4-BE49-F238E27FC236}">
              <a16:creationId xmlns:a16="http://schemas.microsoft.com/office/drawing/2014/main" id="{C06A6576-6803-484F-9B78-22BE918412B7}"/>
            </a:ext>
          </a:extLst>
        </xdr:cNvPr>
        <xdr:cNvSpPr/>
      </xdr:nvSpPr>
      <xdr:spPr>
        <a:xfrm>
          <a:off x="221107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143708</xdr:rowOff>
    </xdr:from>
    <xdr:ext cx="469744" cy="259045"/>
    <xdr:sp macro="" textlink="">
      <xdr:nvSpPr>
        <xdr:cNvPr id="333" name="【消防施設】&#10;一人当たり面積該当値テキスト">
          <a:extLst>
            <a:ext uri="{FF2B5EF4-FFF2-40B4-BE49-F238E27FC236}">
              <a16:creationId xmlns:a16="http://schemas.microsoft.com/office/drawing/2014/main" id="{7461DFD7-E37D-485B-9986-A18AD40D86B7}"/>
            </a:ext>
          </a:extLst>
        </xdr:cNvPr>
        <xdr:cNvSpPr txBox="1"/>
      </xdr:nvSpPr>
      <xdr:spPr>
        <a:xfrm>
          <a:off x="22199600"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168548</xdr:rowOff>
    </xdr:from>
    <xdr:to>
      <xdr:col>112</xdr:col>
      <xdr:colOff>38100</xdr:colOff>
      <xdr:row>85</xdr:row>
      <xdr:rowOff>98698</xdr:rowOff>
    </xdr:to>
    <xdr:sp macro="" textlink="">
      <xdr:nvSpPr>
        <xdr:cNvPr id="334" name="楕円 333">
          <a:extLst>
            <a:ext uri="{FF2B5EF4-FFF2-40B4-BE49-F238E27FC236}">
              <a16:creationId xmlns:a16="http://schemas.microsoft.com/office/drawing/2014/main" id="{0FC0F5CB-A9DD-4349-A1DA-CA5554E0EC9F}"/>
            </a:ext>
          </a:extLst>
        </xdr:cNvPr>
        <xdr:cNvSpPr/>
      </xdr:nvSpPr>
      <xdr:spPr>
        <a:xfrm>
          <a:off x="21272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44631</xdr:rowOff>
    </xdr:from>
    <xdr:to>
      <xdr:col>116</xdr:col>
      <xdr:colOff>63500</xdr:colOff>
      <xdr:row>85</xdr:row>
      <xdr:rowOff>47898</xdr:rowOff>
    </xdr:to>
    <xdr:cxnSp macro="">
      <xdr:nvCxnSpPr>
        <xdr:cNvPr id="335" name="直線コネクタ 334">
          <a:extLst>
            <a:ext uri="{FF2B5EF4-FFF2-40B4-BE49-F238E27FC236}">
              <a16:creationId xmlns:a16="http://schemas.microsoft.com/office/drawing/2014/main" id="{1E4F7255-B28F-42B2-936E-E1B9E1EF8E45}"/>
            </a:ext>
          </a:extLst>
        </xdr:cNvPr>
        <xdr:cNvCxnSpPr/>
      </xdr:nvCxnSpPr>
      <xdr:spPr>
        <a:xfrm flipV="1">
          <a:off x="21323300" y="1461788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336" name="楕円 335">
          <a:extLst>
            <a:ext uri="{FF2B5EF4-FFF2-40B4-BE49-F238E27FC236}">
              <a16:creationId xmlns:a16="http://schemas.microsoft.com/office/drawing/2014/main" id="{3CA21432-1FB4-46DC-A130-D0253199BEFB}"/>
            </a:ext>
          </a:extLst>
        </xdr:cNvPr>
        <xdr:cNvSpPr/>
      </xdr:nvSpPr>
      <xdr:spPr>
        <a:xfrm>
          <a:off x="2038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47898</xdr:rowOff>
    </xdr:from>
    <xdr:to>
      <xdr:col>111</xdr:col>
      <xdr:colOff>177800</xdr:colOff>
      <xdr:row>85</xdr:row>
      <xdr:rowOff>62593</xdr:rowOff>
    </xdr:to>
    <xdr:cxnSp macro="">
      <xdr:nvCxnSpPr>
        <xdr:cNvPr id="337" name="直線コネクタ 336">
          <a:extLst>
            <a:ext uri="{FF2B5EF4-FFF2-40B4-BE49-F238E27FC236}">
              <a16:creationId xmlns:a16="http://schemas.microsoft.com/office/drawing/2014/main" id="{75862369-2DBA-4274-84CB-674E1903F301}"/>
            </a:ext>
          </a:extLst>
        </xdr:cNvPr>
        <xdr:cNvCxnSpPr/>
      </xdr:nvCxnSpPr>
      <xdr:spPr>
        <a:xfrm flipV="1">
          <a:off x="20434300" y="1462114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18324</xdr:rowOff>
    </xdr:from>
    <xdr:to>
      <xdr:col>102</xdr:col>
      <xdr:colOff>165100</xdr:colOff>
      <xdr:row>85</xdr:row>
      <xdr:rowOff>119924</xdr:rowOff>
    </xdr:to>
    <xdr:sp macro="" textlink="">
      <xdr:nvSpPr>
        <xdr:cNvPr id="338" name="楕円 337">
          <a:extLst>
            <a:ext uri="{FF2B5EF4-FFF2-40B4-BE49-F238E27FC236}">
              <a16:creationId xmlns:a16="http://schemas.microsoft.com/office/drawing/2014/main" id="{0FBCEEE8-3BF6-4C6A-8A16-E9BE36A1429B}"/>
            </a:ext>
          </a:extLst>
        </xdr:cNvPr>
        <xdr:cNvSpPr/>
      </xdr:nvSpPr>
      <xdr:spPr>
        <a:xfrm>
          <a:off x="19494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62593</xdr:rowOff>
    </xdr:from>
    <xdr:to>
      <xdr:col>107</xdr:col>
      <xdr:colOff>50800</xdr:colOff>
      <xdr:row>85</xdr:row>
      <xdr:rowOff>69124</xdr:rowOff>
    </xdr:to>
    <xdr:cxnSp macro="">
      <xdr:nvCxnSpPr>
        <xdr:cNvPr id="339" name="直線コネクタ 338">
          <a:extLst>
            <a:ext uri="{FF2B5EF4-FFF2-40B4-BE49-F238E27FC236}">
              <a16:creationId xmlns:a16="http://schemas.microsoft.com/office/drawing/2014/main" id="{9DB339D5-B678-45DE-A151-45423C41D561}"/>
            </a:ext>
          </a:extLst>
        </xdr:cNvPr>
        <xdr:cNvCxnSpPr/>
      </xdr:nvCxnSpPr>
      <xdr:spPr>
        <a:xfrm flipV="1">
          <a:off x="19545300" y="14635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23223</xdr:rowOff>
    </xdr:from>
    <xdr:to>
      <xdr:col>98</xdr:col>
      <xdr:colOff>38100</xdr:colOff>
      <xdr:row>85</xdr:row>
      <xdr:rowOff>124823</xdr:rowOff>
    </xdr:to>
    <xdr:sp macro="" textlink="">
      <xdr:nvSpPr>
        <xdr:cNvPr id="340" name="楕円 339">
          <a:extLst>
            <a:ext uri="{FF2B5EF4-FFF2-40B4-BE49-F238E27FC236}">
              <a16:creationId xmlns:a16="http://schemas.microsoft.com/office/drawing/2014/main" id="{91D3E934-B00B-4DE1-8DF1-E8AA29AF1662}"/>
            </a:ext>
          </a:extLst>
        </xdr:cNvPr>
        <xdr:cNvSpPr/>
      </xdr:nvSpPr>
      <xdr:spPr>
        <a:xfrm>
          <a:off x="18605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69124</xdr:rowOff>
    </xdr:from>
    <xdr:to>
      <xdr:col>102</xdr:col>
      <xdr:colOff>114300</xdr:colOff>
      <xdr:row>85</xdr:row>
      <xdr:rowOff>74023</xdr:rowOff>
    </xdr:to>
    <xdr:cxnSp macro="">
      <xdr:nvCxnSpPr>
        <xdr:cNvPr id="341" name="直線コネクタ 340">
          <a:extLst>
            <a:ext uri="{FF2B5EF4-FFF2-40B4-BE49-F238E27FC236}">
              <a16:creationId xmlns:a16="http://schemas.microsoft.com/office/drawing/2014/main" id="{43417C30-23A9-4606-9CC1-89520AF0750D}"/>
            </a:ext>
          </a:extLst>
        </xdr:cNvPr>
        <xdr:cNvCxnSpPr/>
      </xdr:nvCxnSpPr>
      <xdr:spPr>
        <a:xfrm flipV="1">
          <a:off x="18656300" y="146423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342" name="n_1aveValue【消防施設】&#10;一人当たり面積">
          <a:extLst>
            <a:ext uri="{FF2B5EF4-FFF2-40B4-BE49-F238E27FC236}">
              <a16:creationId xmlns:a16="http://schemas.microsoft.com/office/drawing/2014/main" id="{8B4AC72C-E5AE-4EA2-8A93-45B3121E3870}"/>
            </a:ext>
          </a:extLst>
        </xdr:cNvPr>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343" name="n_2aveValue【消防施設】&#10;一人当たり面積">
          <a:extLst>
            <a:ext uri="{FF2B5EF4-FFF2-40B4-BE49-F238E27FC236}">
              <a16:creationId xmlns:a16="http://schemas.microsoft.com/office/drawing/2014/main" id="{A1015831-30DF-4FE4-AA4D-4C936DCDB97E}"/>
            </a:ext>
          </a:extLst>
        </xdr:cNvPr>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344" name="n_3aveValue【消防施設】&#10;一人当たり面積">
          <a:extLst>
            <a:ext uri="{FF2B5EF4-FFF2-40B4-BE49-F238E27FC236}">
              <a16:creationId xmlns:a16="http://schemas.microsoft.com/office/drawing/2014/main" id="{29C0D178-F902-43DA-9D5E-F44E0EFD01F2}"/>
            </a:ext>
          </a:extLst>
        </xdr:cNvPr>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345" name="n_4aveValue【消防施設】&#10;一人当たり面積">
          <a:extLst>
            <a:ext uri="{FF2B5EF4-FFF2-40B4-BE49-F238E27FC236}">
              <a16:creationId xmlns:a16="http://schemas.microsoft.com/office/drawing/2014/main" id="{AB80F1BA-C21A-4A2B-ADF8-2BFBA5E93EF9}"/>
            </a:ext>
          </a:extLst>
        </xdr:cNvPr>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89825</xdr:rowOff>
    </xdr:from>
    <xdr:ext cx="469744" cy="259045"/>
    <xdr:sp macro="" textlink="">
      <xdr:nvSpPr>
        <xdr:cNvPr id="346" name="n_1mainValue【消防施設】&#10;一人当たり面積">
          <a:extLst>
            <a:ext uri="{FF2B5EF4-FFF2-40B4-BE49-F238E27FC236}">
              <a16:creationId xmlns:a16="http://schemas.microsoft.com/office/drawing/2014/main" id="{CC205D7D-E9D6-4A99-B8EA-6913975955C8}"/>
            </a:ext>
          </a:extLst>
        </xdr:cNvPr>
        <xdr:cNvSpPr txBox="1"/>
      </xdr:nvSpPr>
      <xdr:spPr>
        <a:xfrm>
          <a:off x="21075727" y="1466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347" name="n_2mainValue【消防施設】&#10;一人当たり面積">
          <a:extLst>
            <a:ext uri="{FF2B5EF4-FFF2-40B4-BE49-F238E27FC236}">
              <a16:creationId xmlns:a16="http://schemas.microsoft.com/office/drawing/2014/main" id="{569F6A65-85A2-4D52-B6E2-2C5400A576EB}"/>
            </a:ext>
          </a:extLst>
        </xdr:cNvPr>
        <xdr:cNvSpPr txBox="1"/>
      </xdr:nvSpPr>
      <xdr:spPr>
        <a:xfrm>
          <a:off x="20199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111051</xdr:rowOff>
    </xdr:from>
    <xdr:ext cx="469744" cy="259045"/>
    <xdr:sp macro="" textlink="">
      <xdr:nvSpPr>
        <xdr:cNvPr id="348" name="n_3mainValue【消防施設】&#10;一人当たり面積">
          <a:extLst>
            <a:ext uri="{FF2B5EF4-FFF2-40B4-BE49-F238E27FC236}">
              <a16:creationId xmlns:a16="http://schemas.microsoft.com/office/drawing/2014/main" id="{C9F8BBC2-F49B-405D-981C-CEF4EA76CF08}"/>
            </a:ext>
          </a:extLst>
        </xdr:cNvPr>
        <xdr:cNvSpPr txBox="1"/>
      </xdr:nvSpPr>
      <xdr:spPr>
        <a:xfrm>
          <a:off x="19310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115950</xdr:rowOff>
    </xdr:from>
    <xdr:ext cx="469744" cy="259045"/>
    <xdr:sp macro="" textlink="">
      <xdr:nvSpPr>
        <xdr:cNvPr id="349" name="n_4mainValue【消防施設】&#10;一人当たり面積">
          <a:extLst>
            <a:ext uri="{FF2B5EF4-FFF2-40B4-BE49-F238E27FC236}">
              <a16:creationId xmlns:a16="http://schemas.microsoft.com/office/drawing/2014/main" id="{32615F48-7472-4FE0-BB8D-16CF6D108232}"/>
            </a:ext>
          </a:extLst>
        </xdr:cNvPr>
        <xdr:cNvSpPr txBox="1"/>
      </xdr:nvSpPr>
      <xdr:spPr>
        <a:xfrm>
          <a:off x="18421427" y="146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50" name="正方形/長方形 349">
          <a:extLst>
            <a:ext uri="{FF2B5EF4-FFF2-40B4-BE49-F238E27FC236}">
              <a16:creationId xmlns:a16="http://schemas.microsoft.com/office/drawing/2014/main" id="{166A637B-445B-4C7E-9762-5882CDC16D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51" name="正方形/長方形 350">
          <a:extLst>
            <a:ext uri="{FF2B5EF4-FFF2-40B4-BE49-F238E27FC236}">
              <a16:creationId xmlns:a16="http://schemas.microsoft.com/office/drawing/2014/main" id="{659A9EFF-4839-4FF7-AADE-51B8530F87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52" name="正方形/長方形 351">
          <a:extLst>
            <a:ext uri="{FF2B5EF4-FFF2-40B4-BE49-F238E27FC236}">
              <a16:creationId xmlns:a16="http://schemas.microsoft.com/office/drawing/2014/main" id="{C3AD97E3-9D56-49B0-A9B7-7F42BDE892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53" name="正方形/長方形 352">
          <a:extLst>
            <a:ext uri="{FF2B5EF4-FFF2-40B4-BE49-F238E27FC236}">
              <a16:creationId xmlns:a16="http://schemas.microsoft.com/office/drawing/2014/main" id="{182D51E2-F592-4C69-B4E8-F5EE27AB012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54" name="正方形/長方形 353">
          <a:extLst>
            <a:ext uri="{FF2B5EF4-FFF2-40B4-BE49-F238E27FC236}">
              <a16:creationId xmlns:a16="http://schemas.microsoft.com/office/drawing/2014/main" id="{C75F0A7D-FE29-43BD-A6C2-5922DC31FF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5" name="正方形/長方形 354">
          <a:extLst>
            <a:ext uri="{FF2B5EF4-FFF2-40B4-BE49-F238E27FC236}">
              <a16:creationId xmlns:a16="http://schemas.microsoft.com/office/drawing/2014/main" id="{EA71E469-5F3D-4C27-8595-971FE96A9F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6" name="正方形/長方形 355">
          <a:extLst>
            <a:ext uri="{FF2B5EF4-FFF2-40B4-BE49-F238E27FC236}">
              <a16:creationId xmlns:a16="http://schemas.microsoft.com/office/drawing/2014/main" id="{79356335-7E54-4C50-8A0C-55F44CA8F4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7" name="正方形/長方形 356">
          <a:extLst>
            <a:ext uri="{FF2B5EF4-FFF2-40B4-BE49-F238E27FC236}">
              <a16:creationId xmlns:a16="http://schemas.microsoft.com/office/drawing/2014/main" id="{3623E24A-BB4D-413C-A5F6-6B88752971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8AAD9C75-8A96-490C-B5DE-519B546564B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9" name="直線コネクタ 358">
          <a:extLst>
            <a:ext uri="{FF2B5EF4-FFF2-40B4-BE49-F238E27FC236}">
              <a16:creationId xmlns:a16="http://schemas.microsoft.com/office/drawing/2014/main" id="{227C2179-EC69-478C-BBAA-E83290C9E5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60" name="テキスト ボックス 359">
          <a:extLst>
            <a:ext uri="{FF2B5EF4-FFF2-40B4-BE49-F238E27FC236}">
              <a16:creationId xmlns:a16="http://schemas.microsoft.com/office/drawing/2014/main" id="{8CDD0560-2566-4334-A350-EA3278AC37F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61" name="直線コネクタ 360">
          <a:extLst>
            <a:ext uri="{FF2B5EF4-FFF2-40B4-BE49-F238E27FC236}">
              <a16:creationId xmlns:a16="http://schemas.microsoft.com/office/drawing/2014/main" id="{BABE44E9-1EA1-4CE2-999F-89E7AD23D4C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62" name="テキスト ボックス 361">
          <a:extLst>
            <a:ext uri="{FF2B5EF4-FFF2-40B4-BE49-F238E27FC236}">
              <a16:creationId xmlns:a16="http://schemas.microsoft.com/office/drawing/2014/main" id="{7913DBE0-95AD-4E0F-88C5-8813DD816D8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63" name="直線コネクタ 362">
          <a:extLst>
            <a:ext uri="{FF2B5EF4-FFF2-40B4-BE49-F238E27FC236}">
              <a16:creationId xmlns:a16="http://schemas.microsoft.com/office/drawing/2014/main" id="{2E3D3B85-3922-4FC3-8F8C-08F38F644D0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id="{F8F09A71-99F2-4DE3-8B72-588C4070FB8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65" name="直線コネクタ 364">
          <a:extLst>
            <a:ext uri="{FF2B5EF4-FFF2-40B4-BE49-F238E27FC236}">
              <a16:creationId xmlns:a16="http://schemas.microsoft.com/office/drawing/2014/main" id="{5C591A2C-2A63-4982-BDBE-BB5C29CA88F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id="{B798968D-063C-481E-9E17-D1D2A9145F3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7" name="直線コネクタ 366">
          <a:extLst>
            <a:ext uri="{FF2B5EF4-FFF2-40B4-BE49-F238E27FC236}">
              <a16:creationId xmlns:a16="http://schemas.microsoft.com/office/drawing/2014/main" id="{0A71D916-D9CA-4AD6-B86A-EE40E0751E8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id="{264E5D5F-4250-4425-9FD3-D5A0B2C35F5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9" name="直線コネクタ 368">
          <a:extLst>
            <a:ext uri="{FF2B5EF4-FFF2-40B4-BE49-F238E27FC236}">
              <a16:creationId xmlns:a16="http://schemas.microsoft.com/office/drawing/2014/main" id="{6F38B080-F6E9-4449-AD6E-D97D603E5FF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id="{C14A86C2-D032-45AD-AAD6-FD2EA778420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71" name="直線コネクタ 370">
          <a:extLst>
            <a:ext uri="{FF2B5EF4-FFF2-40B4-BE49-F238E27FC236}">
              <a16:creationId xmlns:a16="http://schemas.microsoft.com/office/drawing/2014/main" id="{D8802503-0DFD-4740-90DF-86BBB40E12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72" name="テキスト ボックス 371">
          <a:extLst>
            <a:ext uri="{FF2B5EF4-FFF2-40B4-BE49-F238E27FC236}">
              <a16:creationId xmlns:a16="http://schemas.microsoft.com/office/drawing/2014/main" id="{443F058F-26EB-4269-AE9A-CD3B4E1EF5F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73" name="直線コネクタ 372">
          <a:extLst>
            <a:ext uri="{FF2B5EF4-FFF2-40B4-BE49-F238E27FC236}">
              <a16:creationId xmlns:a16="http://schemas.microsoft.com/office/drawing/2014/main" id="{788DDFEF-498B-44CC-835A-7B7FDCE86E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4" name="【庁舎】&#10;有形固定資産減価償却率グラフ枠">
          <a:extLst>
            <a:ext uri="{FF2B5EF4-FFF2-40B4-BE49-F238E27FC236}">
              <a16:creationId xmlns:a16="http://schemas.microsoft.com/office/drawing/2014/main" id="{FCD91FE2-DE7D-4C28-883B-3C06D0B254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375" name="直線コネクタ 374">
          <a:extLst>
            <a:ext uri="{FF2B5EF4-FFF2-40B4-BE49-F238E27FC236}">
              <a16:creationId xmlns:a16="http://schemas.microsoft.com/office/drawing/2014/main" id="{57942925-E0BC-44B2-BAB6-95F549814864}"/>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76" name="【庁舎】&#10;有形固定資産減価償却率最小値テキスト">
          <a:extLst>
            <a:ext uri="{FF2B5EF4-FFF2-40B4-BE49-F238E27FC236}">
              <a16:creationId xmlns:a16="http://schemas.microsoft.com/office/drawing/2014/main" id="{4BD32EE8-637F-40E6-ABC5-43E45A9BDD4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77" name="直線コネクタ 376">
          <a:extLst>
            <a:ext uri="{FF2B5EF4-FFF2-40B4-BE49-F238E27FC236}">
              <a16:creationId xmlns:a16="http://schemas.microsoft.com/office/drawing/2014/main" id="{C172AC1C-6901-466B-8EFE-A3F2CCB7DF5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378" name="【庁舎】&#10;有形固定資産減価償却率最大値テキスト">
          <a:extLst>
            <a:ext uri="{FF2B5EF4-FFF2-40B4-BE49-F238E27FC236}">
              <a16:creationId xmlns:a16="http://schemas.microsoft.com/office/drawing/2014/main" id="{84851ABD-A3AF-44AA-B6E3-7D5E8D562A19}"/>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379" name="直線コネクタ 378">
          <a:extLst>
            <a:ext uri="{FF2B5EF4-FFF2-40B4-BE49-F238E27FC236}">
              <a16:creationId xmlns:a16="http://schemas.microsoft.com/office/drawing/2014/main" id="{E70013AC-DADE-4F13-B0C9-1781C7ECCCFD}"/>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380" name="【庁舎】&#10;有形固定資産減価償却率平均値テキスト">
          <a:extLst>
            <a:ext uri="{FF2B5EF4-FFF2-40B4-BE49-F238E27FC236}">
              <a16:creationId xmlns:a16="http://schemas.microsoft.com/office/drawing/2014/main" id="{992D7E9B-65F3-45C5-A56A-2474BD4C58C9}"/>
            </a:ext>
          </a:extLst>
        </xdr:cNvPr>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381" name="フローチャート: 判断 380">
          <a:extLst>
            <a:ext uri="{FF2B5EF4-FFF2-40B4-BE49-F238E27FC236}">
              <a16:creationId xmlns:a16="http://schemas.microsoft.com/office/drawing/2014/main" id="{7FA95738-AB9A-4DC7-A555-C02F6DA1031F}"/>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382" name="フローチャート: 判断 381">
          <a:extLst>
            <a:ext uri="{FF2B5EF4-FFF2-40B4-BE49-F238E27FC236}">
              <a16:creationId xmlns:a16="http://schemas.microsoft.com/office/drawing/2014/main" id="{2F52B6EF-4EB6-4D13-AA03-170FCCD05C67}"/>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383" name="フローチャート: 判断 382">
          <a:extLst>
            <a:ext uri="{FF2B5EF4-FFF2-40B4-BE49-F238E27FC236}">
              <a16:creationId xmlns:a16="http://schemas.microsoft.com/office/drawing/2014/main" id="{2FFC4904-952D-495F-8107-A15F30FD95AA}"/>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384" name="フローチャート: 判断 383">
          <a:extLst>
            <a:ext uri="{FF2B5EF4-FFF2-40B4-BE49-F238E27FC236}">
              <a16:creationId xmlns:a16="http://schemas.microsoft.com/office/drawing/2014/main" id="{E264D7DE-6A25-41AC-8B6F-C648F9F675F5}"/>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385" name="フローチャート: 判断 384">
          <a:extLst>
            <a:ext uri="{FF2B5EF4-FFF2-40B4-BE49-F238E27FC236}">
              <a16:creationId xmlns:a16="http://schemas.microsoft.com/office/drawing/2014/main" id="{F7C8466B-E9E1-460D-A58F-17D290675E93}"/>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7386C0B-624A-4296-9B3A-B03797BD0B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FC8A1F94-D784-468E-A456-E4A8D4EFB7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F7EF6F48-84E1-494C-BFDC-20DE6C9EB70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E001B82F-4ABA-4A41-943D-34FF406B26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FCCC47F1-1EF6-4131-8143-BE3DCCB721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126637</xdr:rowOff>
    </xdr:from>
    <xdr:to>
      <xdr:col>85</xdr:col>
      <xdr:colOff>177800</xdr:colOff>
      <xdr:row>106</xdr:row>
      <xdr:rowOff>56787</xdr:rowOff>
    </xdr:to>
    <xdr:sp macro="" textlink="">
      <xdr:nvSpPr>
        <xdr:cNvPr id="391" name="楕円 390">
          <a:extLst>
            <a:ext uri="{FF2B5EF4-FFF2-40B4-BE49-F238E27FC236}">
              <a16:creationId xmlns:a16="http://schemas.microsoft.com/office/drawing/2014/main" id="{48D6FB0B-C9C3-4864-80A1-09E5E3930F70}"/>
            </a:ext>
          </a:extLst>
        </xdr:cNvPr>
        <xdr:cNvSpPr/>
      </xdr:nvSpPr>
      <xdr:spPr>
        <a:xfrm>
          <a:off x="16268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105064</xdr:rowOff>
    </xdr:from>
    <xdr:ext cx="405111" cy="259045"/>
    <xdr:sp macro="" textlink="">
      <xdr:nvSpPr>
        <xdr:cNvPr id="392" name="【庁舎】&#10;有形固定資産減価償却率該当値テキスト">
          <a:extLst>
            <a:ext uri="{FF2B5EF4-FFF2-40B4-BE49-F238E27FC236}">
              <a16:creationId xmlns:a16="http://schemas.microsoft.com/office/drawing/2014/main" id="{DE678CB4-6C24-48DE-974A-CFB5599227C3}"/>
            </a:ext>
          </a:extLst>
        </xdr:cNvPr>
        <xdr:cNvSpPr txBox="1"/>
      </xdr:nvSpPr>
      <xdr:spPr>
        <a:xfrm>
          <a:off x="163576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51526</xdr:rowOff>
    </xdr:from>
    <xdr:to>
      <xdr:col>81</xdr:col>
      <xdr:colOff>101600</xdr:colOff>
      <xdr:row>105</xdr:row>
      <xdr:rowOff>153126</xdr:rowOff>
    </xdr:to>
    <xdr:sp macro="" textlink="">
      <xdr:nvSpPr>
        <xdr:cNvPr id="393" name="楕円 392">
          <a:extLst>
            <a:ext uri="{FF2B5EF4-FFF2-40B4-BE49-F238E27FC236}">
              <a16:creationId xmlns:a16="http://schemas.microsoft.com/office/drawing/2014/main" id="{C8836414-C6F5-4E82-AAE8-C0B0CF44715A}"/>
            </a:ext>
          </a:extLst>
        </xdr:cNvPr>
        <xdr:cNvSpPr/>
      </xdr:nvSpPr>
      <xdr:spPr>
        <a:xfrm>
          <a:off x="15430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102326</xdr:rowOff>
    </xdr:from>
    <xdr:to>
      <xdr:col>85</xdr:col>
      <xdr:colOff>127000</xdr:colOff>
      <xdr:row>106</xdr:row>
      <xdr:rowOff>5987</xdr:rowOff>
    </xdr:to>
    <xdr:cxnSp macro="">
      <xdr:nvCxnSpPr>
        <xdr:cNvPr id="394" name="直線コネクタ 393">
          <a:extLst>
            <a:ext uri="{FF2B5EF4-FFF2-40B4-BE49-F238E27FC236}">
              <a16:creationId xmlns:a16="http://schemas.microsoft.com/office/drawing/2014/main" id="{33B75A41-F481-4E71-821C-9998401A5E6F}"/>
            </a:ext>
          </a:extLst>
        </xdr:cNvPr>
        <xdr:cNvCxnSpPr/>
      </xdr:nvCxnSpPr>
      <xdr:spPr>
        <a:xfrm>
          <a:off x="15481300" y="1810457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395" name="楕円 394">
          <a:extLst>
            <a:ext uri="{FF2B5EF4-FFF2-40B4-BE49-F238E27FC236}">
              <a16:creationId xmlns:a16="http://schemas.microsoft.com/office/drawing/2014/main" id="{0C2686D5-41A4-4AFB-BD4F-D966C370114D}"/>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102326</xdr:rowOff>
    </xdr:to>
    <xdr:cxnSp macro="">
      <xdr:nvCxnSpPr>
        <xdr:cNvPr id="396" name="直線コネクタ 395">
          <a:extLst>
            <a:ext uri="{FF2B5EF4-FFF2-40B4-BE49-F238E27FC236}">
              <a16:creationId xmlns:a16="http://schemas.microsoft.com/office/drawing/2014/main" id="{4AB7BC6F-6681-4E27-AF40-503A2EE9FB7A}"/>
            </a:ext>
          </a:extLst>
        </xdr:cNvPr>
        <xdr:cNvCxnSpPr/>
      </xdr:nvCxnSpPr>
      <xdr:spPr>
        <a:xfrm>
          <a:off x="14592300" y="180702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46627</xdr:rowOff>
    </xdr:from>
    <xdr:to>
      <xdr:col>72</xdr:col>
      <xdr:colOff>38100</xdr:colOff>
      <xdr:row>105</xdr:row>
      <xdr:rowOff>148227</xdr:rowOff>
    </xdr:to>
    <xdr:sp macro="" textlink="">
      <xdr:nvSpPr>
        <xdr:cNvPr id="397" name="楕円 396">
          <a:extLst>
            <a:ext uri="{FF2B5EF4-FFF2-40B4-BE49-F238E27FC236}">
              <a16:creationId xmlns:a16="http://schemas.microsoft.com/office/drawing/2014/main" id="{E3168C9D-2168-4EB9-9C23-7B9891F60DD2}"/>
            </a:ext>
          </a:extLst>
        </xdr:cNvPr>
        <xdr:cNvSpPr/>
      </xdr:nvSpPr>
      <xdr:spPr>
        <a:xfrm>
          <a:off x="1365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68036</xdr:rowOff>
    </xdr:from>
    <xdr:to>
      <xdr:col>76</xdr:col>
      <xdr:colOff>114300</xdr:colOff>
      <xdr:row>105</xdr:row>
      <xdr:rowOff>97427</xdr:rowOff>
    </xdr:to>
    <xdr:cxnSp macro="">
      <xdr:nvCxnSpPr>
        <xdr:cNvPr id="398" name="直線コネクタ 397">
          <a:extLst>
            <a:ext uri="{FF2B5EF4-FFF2-40B4-BE49-F238E27FC236}">
              <a16:creationId xmlns:a16="http://schemas.microsoft.com/office/drawing/2014/main" id="{115FC9F8-848C-475C-9E32-48D2E62A3E7A}"/>
            </a:ext>
          </a:extLst>
        </xdr:cNvPr>
        <xdr:cNvCxnSpPr/>
      </xdr:nvCxnSpPr>
      <xdr:spPr>
        <a:xfrm flipV="1">
          <a:off x="13703300" y="180702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67855</xdr:rowOff>
    </xdr:from>
    <xdr:to>
      <xdr:col>67</xdr:col>
      <xdr:colOff>101600</xdr:colOff>
      <xdr:row>105</xdr:row>
      <xdr:rowOff>169455</xdr:rowOff>
    </xdr:to>
    <xdr:sp macro="" textlink="">
      <xdr:nvSpPr>
        <xdr:cNvPr id="399" name="楕円 398">
          <a:extLst>
            <a:ext uri="{FF2B5EF4-FFF2-40B4-BE49-F238E27FC236}">
              <a16:creationId xmlns:a16="http://schemas.microsoft.com/office/drawing/2014/main" id="{7E452979-BB3B-430A-9B02-392FA584F4CA}"/>
            </a:ext>
          </a:extLst>
        </xdr:cNvPr>
        <xdr:cNvSpPr/>
      </xdr:nvSpPr>
      <xdr:spPr>
        <a:xfrm>
          <a:off x="12763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97427</xdr:rowOff>
    </xdr:from>
    <xdr:to>
      <xdr:col>71</xdr:col>
      <xdr:colOff>177800</xdr:colOff>
      <xdr:row>105</xdr:row>
      <xdr:rowOff>118655</xdr:rowOff>
    </xdr:to>
    <xdr:cxnSp macro="">
      <xdr:nvCxnSpPr>
        <xdr:cNvPr id="400" name="直線コネクタ 399">
          <a:extLst>
            <a:ext uri="{FF2B5EF4-FFF2-40B4-BE49-F238E27FC236}">
              <a16:creationId xmlns:a16="http://schemas.microsoft.com/office/drawing/2014/main" id="{A68B2054-3736-4D0E-8E3C-B06A687C00A1}"/>
            </a:ext>
          </a:extLst>
        </xdr:cNvPr>
        <xdr:cNvCxnSpPr/>
      </xdr:nvCxnSpPr>
      <xdr:spPr>
        <a:xfrm flipV="1">
          <a:off x="12814300" y="1809967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401" name="n_1aveValue【庁舎】&#10;有形固定資産減価償却率">
          <a:extLst>
            <a:ext uri="{FF2B5EF4-FFF2-40B4-BE49-F238E27FC236}">
              <a16:creationId xmlns:a16="http://schemas.microsoft.com/office/drawing/2014/main" id="{696DA405-6664-406A-95B3-E88DA60F525D}"/>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402" name="n_2aveValue【庁舎】&#10;有形固定資産減価償却率">
          <a:extLst>
            <a:ext uri="{FF2B5EF4-FFF2-40B4-BE49-F238E27FC236}">
              <a16:creationId xmlns:a16="http://schemas.microsoft.com/office/drawing/2014/main" id="{99B7FCB4-FF8A-48C2-AF7D-2F8A45D0652E}"/>
            </a:ext>
          </a:extLst>
        </xdr:cNvPr>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403" name="n_3aveValue【庁舎】&#10;有形固定資産減価償却率">
          <a:extLst>
            <a:ext uri="{FF2B5EF4-FFF2-40B4-BE49-F238E27FC236}">
              <a16:creationId xmlns:a16="http://schemas.microsoft.com/office/drawing/2014/main" id="{3BFC8A64-DFFE-4D3C-AD99-8D4081E95AD2}"/>
            </a:ext>
          </a:extLst>
        </xdr:cNvPr>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404" name="n_4aveValue【庁舎】&#10;有形固定資産減価償却率">
          <a:extLst>
            <a:ext uri="{FF2B5EF4-FFF2-40B4-BE49-F238E27FC236}">
              <a16:creationId xmlns:a16="http://schemas.microsoft.com/office/drawing/2014/main" id="{6F279ED9-1ABC-4DF3-914D-FA2778678D71}"/>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144253</xdr:rowOff>
    </xdr:from>
    <xdr:ext cx="405111" cy="259045"/>
    <xdr:sp macro="" textlink="">
      <xdr:nvSpPr>
        <xdr:cNvPr id="405" name="n_1mainValue【庁舎】&#10;有形固定資産減価償却率">
          <a:extLst>
            <a:ext uri="{FF2B5EF4-FFF2-40B4-BE49-F238E27FC236}">
              <a16:creationId xmlns:a16="http://schemas.microsoft.com/office/drawing/2014/main" id="{72ADA4C9-51F1-443D-AEBC-946F02B4CB75}"/>
            </a:ext>
          </a:extLst>
        </xdr:cNvPr>
        <xdr:cNvSpPr txBox="1"/>
      </xdr:nvSpPr>
      <xdr:spPr>
        <a:xfrm>
          <a:off x="15266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135363</xdr:rowOff>
    </xdr:from>
    <xdr:ext cx="405111" cy="259045"/>
    <xdr:sp macro="" textlink="">
      <xdr:nvSpPr>
        <xdr:cNvPr id="406" name="n_2mainValue【庁舎】&#10;有形固定資産減価償却率">
          <a:extLst>
            <a:ext uri="{FF2B5EF4-FFF2-40B4-BE49-F238E27FC236}">
              <a16:creationId xmlns:a16="http://schemas.microsoft.com/office/drawing/2014/main" id="{3A70E009-D1E8-4E3F-A11E-DD2D66424785}"/>
            </a:ext>
          </a:extLst>
        </xdr:cNvPr>
        <xdr:cNvSpPr txBox="1"/>
      </xdr:nvSpPr>
      <xdr:spPr>
        <a:xfrm>
          <a:off x="14389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164754</xdr:rowOff>
    </xdr:from>
    <xdr:ext cx="405111" cy="259045"/>
    <xdr:sp macro="" textlink="">
      <xdr:nvSpPr>
        <xdr:cNvPr id="407" name="n_3mainValue【庁舎】&#10;有形固定資産減価償却率">
          <a:extLst>
            <a:ext uri="{FF2B5EF4-FFF2-40B4-BE49-F238E27FC236}">
              <a16:creationId xmlns:a16="http://schemas.microsoft.com/office/drawing/2014/main" id="{D6D16DBD-BCCD-4912-A406-652775F9ADB6}"/>
            </a:ext>
          </a:extLst>
        </xdr:cNvPr>
        <xdr:cNvSpPr txBox="1"/>
      </xdr:nvSpPr>
      <xdr:spPr>
        <a:xfrm>
          <a:off x="135007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160582</xdr:rowOff>
    </xdr:from>
    <xdr:ext cx="405111" cy="259045"/>
    <xdr:sp macro="" textlink="">
      <xdr:nvSpPr>
        <xdr:cNvPr id="408" name="n_4mainValue【庁舎】&#10;有形固定資産減価償却率">
          <a:extLst>
            <a:ext uri="{FF2B5EF4-FFF2-40B4-BE49-F238E27FC236}">
              <a16:creationId xmlns:a16="http://schemas.microsoft.com/office/drawing/2014/main" id="{65125198-6B67-49C1-9B06-C08E3D3D462D}"/>
            </a:ext>
          </a:extLst>
        </xdr:cNvPr>
        <xdr:cNvSpPr txBox="1"/>
      </xdr:nvSpPr>
      <xdr:spPr>
        <a:xfrm>
          <a:off x="12611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9" name="正方形/長方形 408">
          <a:extLst>
            <a:ext uri="{FF2B5EF4-FFF2-40B4-BE49-F238E27FC236}">
              <a16:creationId xmlns:a16="http://schemas.microsoft.com/office/drawing/2014/main" id="{2D012882-82EB-48AE-B1F4-9FB2EAE0DC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0" name="正方形/長方形 409">
          <a:extLst>
            <a:ext uri="{FF2B5EF4-FFF2-40B4-BE49-F238E27FC236}">
              <a16:creationId xmlns:a16="http://schemas.microsoft.com/office/drawing/2014/main" id="{703B168B-7E62-4028-BF9B-2A73D3A5ED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1" name="正方形/長方形 410">
          <a:extLst>
            <a:ext uri="{FF2B5EF4-FFF2-40B4-BE49-F238E27FC236}">
              <a16:creationId xmlns:a16="http://schemas.microsoft.com/office/drawing/2014/main" id="{AF1B52E1-FF6D-4BF4-84A6-B4B71DFEB1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2" name="正方形/長方形 411">
          <a:extLst>
            <a:ext uri="{FF2B5EF4-FFF2-40B4-BE49-F238E27FC236}">
              <a16:creationId xmlns:a16="http://schemas.microsoft.com/office/drawing/2014/main" id="{4A93364C-30BC-43A0-B1F0-CC2C13C63D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3" name="正方形/長方形 412">
          <a:extLst>
            <a:ext uri="{FF2B5EF4-FFF2-40B4-BE49-F238E27FC236}">
              <a16:creationId xmlns:a16="http://schemas.microsoft.com/office/drawing/2014/main" id="{B508E45D-B83A-4CAF-9556-2A467C4643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4" name="正方形/長方形 413">
          <a:extLst>
            <a:ext uri="{FF2B5EF4-FFF2-40B4-BE49-F238E27FC236}">
              <a16:creationId xmlns:a16="http://schemas.microsoft.com/office/drawing/2014/main" id="{19EDD86C-19E8-4AA4-AAD7-B11F93E2B24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5" name="正方形/長方形 414">
          <a:extLst>
            <a:ext uri="{FF2B5EF4-FFF2-40B4-BE49-F238E27FC236}">
              <a16:creationId xmlns:a16="http://schemas.microsoft.com/office/drawing/2014/main" id="{36F29F1E-7EEF-46C7-B02B-B93D78C8FCD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6" name="正方形/長方形 415">
          <a:extLst>
            <a:ext uri="{FF2B5EF4-FFF2-40B4-BE49-F238E27FC236}">
              <a16:creationId xmlns:a16="http://schemas.microsoft.com/office/drawing/2014/main" id="{A51B822E-55E2-4B8F-8F8A-B9C1512A4D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21892E31-402B-4766-98CA-ED0C98CCB68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8" name="直線コネクタ 417">
          <a:extLst>
            <a:ext uri="{FF2B5EF4-FFF2-40B4-BE49-F238E27FC236}">
              <a16:creationId xmlns:a16="http://schemas.microsoft.com/office/drawing/2014/main" id="{9D2F623E-8EE6-4261-9EFE-D985CEAC2D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19" name="直線コネクタ 418">
          <a:extLst>
            <a:ext uri="{FF2B5EF4-FFF2-40B4-BE49-F238E27FC236}">
              <a16:creationId xmlns:a16="http://schemas.microsoft.com/office/drawing/2014/main" id="{8C311F60-638F-4DBF-B2ED-2AE2590F2E9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0" name="テキスト ボックス 419">
          <a:extLst>
            <a:ext uri="{FF2B5EF4-FFF2-40B4-BE49-F238E27FC236}">
              <a16:creationId xmlns:a16="http://schemas.microsoft.com/office/drawing/2014/main" id="{7F72BD19-729E-4331-A9C6-9E232F6379D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1" name="直線コネクタ 420">
          <a:extLst>
            <a:ext uri="{FF2B5EF4-FFF2-40B4-BE49-F238E27FC236}">
              <a16:creationId xmlns:a16="http://schemas.microsoft.com/office/drawing/2014/main" id="{C7F05DF9-E70B-4BE2-A1AB-CE88268A213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2" name="テキスト ボックス 421">
          <a:extLst>
            <a:ext uri="{FF2B5EF4-FFF2-40B4-BE49-F238E27FC236}">
              <a16:creationId xmlns:a16="http://schemas.microsoft.com/office/drawing/2014/main" id="{3BD40A45-1E9A-4AC3-BD26-4F028EE949F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3" name="直線コネクタ 422">
          <a:extLst>
            <a:ext uri="{FF2B5EF4-FFF2-40B4-BE49-F238E27FC236}">
              <a16:creationId xmlns:a16="http://schemas.microsoft.com/office/drawing/2014/main" id="{54A5D912-04BB-4C8B-B366-CEFDD63AE74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4" name="テキスト ボックス 423">
          <a:extLst>
            <a:ext uri="{FF2B5EF4-FFF2-40B4-BE49-F238E27FC236}">
              <a16:creationId xmlns:a16="http://schemas.microsoft.com/office/drawing/2014/main" id="{7B167440-4469-4CAA-837B-4A940D40104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5" name="直線コネクタ 424">
          <a:extLst>
            <a:ext uri="{FF2B5EF4-FFF2-40B4-BE49-F238E27FC236}">
              <a16:creationId xmlns:a16="http://schemas.microsoft.com/office/drawing/2014/main" id="{CA67F199-42FD-42FB-BC33-C0CDA41771E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26" name="テキスト ボックス 425">
          <a:extLst>
            <a:ext uri="{FF2B5EF4-FFF2-40B4-BE49-F238E27FC236}">
              <a16:creationId xmlns:a16="http://schemas.microsoft.com/office/drawing/2014/main" id="{A883ED83-9A29-4B45-A1AB-3073B0442FD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7" name="直線コネクタ 426">
          <a:extLst>
            <a:ext uri="{FF2B5EF4-FFF2-40B4-BE49-F238E27FC236}">
              <a16:creationId xmlns:a16="http://schemas.microsoft.com/office/drawing/2014/main" id="{25F8CDAA-EEB7-4793-B355-79C099E1F03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27993CDF-392B-42C9-A22F-A9A2771B723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9" name="【庁舎】&#10;一人当たり面積グラフ枠">
          <a:extLst>
            <a:ext uri="{FF2B5EF4-FFF2-40B4-BE49-F238E27FC236}">
              <a16:creationId xmlns:a16="http://schemas.microsoft.com/office/drawing/2014/main" id="{B3A31458-6AEE-44BA-B74E-AA2267E99D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430" name="直線コネクタ 429">
          <a:extLst>
            <a:ext uri="{FF2B5EF4-FFF2-40B4-BE49-F238E27FC236}">
              <a16:creationId xmlns:a16="http://schemas.microsoft.com/office/drawing/2014/main" id="{FB0FF6C1-4D7E-4085-A1EA-22E8F6701766}"/>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431" name="【庁舎】&#10;一人当たり面積最小値テキスト">
          <a:extLst>
            <a:ext uri="{FF2B5EF4-FFF2-40B4-BE49-F238E27FC236}">
              <a16:creationId xmlns:a16="http://schemas.microsoft.com/office/drawing/2014/main" id="{9397A8FC-EFE5-46E0-9E5A-0B02F028F578}"/>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432" name="直線コネクタ 431">
          <a:extLst>
            <a:ext uri="{FF2B5EF4-FFF2-40B4-BE49-F238E27FC236}">
              <a16:creationId xmlns:a16="http://schemas.microsoft.com/office/drawing/2014/main" id="{5480EBC0-9843-4050-9E95-B9BAAC2B2F3A}"/>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433" name="【庁舎】&#10;一人当たり面積最大値テキスト">
          <a:extLst>
            <a:ext uri="{FF2B5EF4-FFF2-40B4-BE49-F238E27FC236}">
              <a16:creationId xmlns:a16="http://schemas.microsoft.com/office/drawing/2014/main" id="{52005CA7-3BC3-4F9F-8D56-9BFA4AF7CF6C}"/>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434" name="直線コネクタ 433">
          <a:extLst>
            <a:ext uri="{FF2B5EF4-FFF2-40B4-BE49-F238E27FC236}">
              <a16:creationId xmlns:a16="http://schemas.microsoft.com/office/drawing/2014/main" id="{46DAE3F7-5653-497E-8A56-C772965A2540}"/>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435" name="【庁舎】&#10;一人当たり面積平均値テキスト">
          <a:extLst>
            <a:ext uri="{FF2B5EF4-FFF2-40B4-BE49-F238E27FC236}">
              <a16:creationId xmlns:a16="http://schemas.microsoft.com/office/drawing/2014/main" id="{AA910DFE-9866-40EB-9BC8-2A7AE7FEDC16}"/>
            </a:ext>
          </a:extLst>
        </xdr:cNvPr>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436" name="フローチャート: 判断 435">
          <a:extLst>
            <a:ext uri="{FF2B5EF4-FFF2-40B4-BE49-F238E27FC236}">
              <a16:creationId xmlns:a16="http://schemas.microsoft.com/office/drawing/2014/main" id="{2A0806E9-50F4-4107-B645-62565D91AD1D}"/>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437" name="フローチャート: 判断 436">
          <a:extLst>
            <a:ext uri="{FF2B5EF4-FFF2-40B4-BE49-F238E27FC236}">
              <a16:creationId xmlns:a16="http://schemas.microsoft.com/office/drawing/2014/main" id="{13C6AFBD-3AE3-4948-B13A-E5EBD3ADFBA8}"/>
            </a:ext>
          </a:extLst>
        </xdr:cNvPr>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438" name="フローチャート: 判断 437">
          <a:extLst>
            <a:ext uri="{FF2B5EF4-FFF2-40B4-BE49-F238E27FC236}">
              <a16:creationId xmlns:a16="http://schemas.microsoft.com/office/drawing/2014/main" id="{66560E8E-8B67-4197-9ACE-9D2A3D0A0F75}"/>
            </a:ext>
          </a:extLst>
        </xdr:cNvPr>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439" name="フローチャート: 判断 438">
          <a:extLst>
            <a:ext uri="{FF2B5EF4-FFF2-40B4-BE49-F238E27FC236}">
              <a16:creationId xmlns:a16="http://schemas.microsoft.com/office/drawing/2014/main" id="{FF8F813D-C8E1-418F-B8D7-285A4F22763B}"/>
            </a:ext>
          </a:extLst>
        </xdr:cNvPr>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440" name="フローチャート: 判断 439">
          <a:extLst>
            <a:ext uri="{FF2B5EF4-FFF2-40B4-BE49-F238E27FC236}">
              <a16:creationId xmlns:a16="http://schemas.microsoft.com/office/drawing/2014/main" id="{7587D0DD-5215-4905-9E81-033C23CD0F85}"/>
            </a:ext>
          </a:extLst>
        </xdr:cNvPr>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C9B4E37F-C65E-403A-9693-F210C8A37C1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48B98C6B-C68B-4F23-91E8-BAA393E9FF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C50CE4E6-D025-4210-B20F-70551449A9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14E67E05-AFF8-4258-9E6F-9B97B25248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E664FDE1-0A34-406B-8157-4F8CDD16227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xdr:rowOff>
    </xdr:from>
    <xdr:to>
      <xdr:col>116</xdr:col>
      <xdr:colOff>114300</xdr:colOff>
      <xdr:row>106</xdr:row>
      <xdr:rowOff>106426</xdr:rowOff>
    </xdr:to>
    <xdr:sp macro="" textlink="">
      <xdr:nvSpPr>
        <xdr:cNvPr id="446" name="楕円 445">
          <a:extLst>
            <a:ext uri="{FF2B5EF4-FFF2-40B4-BE49-F238E27FC236}">
              <a16:creationId xmlns:a16="http://schemas.microsoft.com/office/drawing/2014/main" id="{1BC54908-5288-4F5C-BAAD-0EB7CB1F6D26}"/>
            </a:ext>
          </a:extLst>
        </xdr:cNvPr>
        <xdr:cNvSpPr/>
      </xdr:nvSpPr>
      <xdr:spPr>
        <a:xfrm>
          <a:off x="221107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154703</xdr:rowOff>
    </xdr:from>
    <xdr:ext cx="469744" cy="259045"/>
    <xdr:sp macro="" textlink="">
      <xdr:nvSpPr>
        <xdr:cNvPr id="447" name="【庁舎】&#10;一人当たり面積該当値テキスト">
          <a:extLst>
            <a:ext uri="{FF2B5EF4-FFF2-40B4-BE49-F238E27FC236}">
              <a16:creationId xmlns:a16="http://schemas.microsoft.com/office/drawing/2014/main" id="{DC807CCB-F707-4B45-AF7B-80CD1D52CE4F}"/>
            </a:ext>
          </a:extLst>
        </xdr:cNvPr>
        <xdr:cNvSpPr txBox="1"/>
      </xdr:nvSpPr>
      <xdr:spPr>
        <a:xfrm>
          <a:off x="22199600"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15799</xdr:rowOff>
    </xdr:from>
    <xdr:to>
      <xdr:col>112</xdr:col>
      <xdr:colOff>38100</xdr:colOff>
      <xdr:row>106</xdr:row>
      <xdr:rowOff>117399</xdr:rowOff>
    </xdr:to>
    <xdr:sp macro="" textlink="">
      <xdr:nvSpPr>
        <xdr:cNvPr id="448" name="楕円 447">
          <a:extLst>
            <a:ext uri="{FF2B5EF4-FFF2-40B4-BE49-F238E27FC236}">
              <a16:creationId xmlns:a16="http://schemas.microsoft.com/office/drawing/2014/main" id="{CAD42690-10F9-4036-B9EB-A9EC26A6D7E3}"/>
            </a:ext>
          </a:extLst>
        </xdr:cNvPr>
        <xdr:cNvSpPr/>
      </xdr:nvSpPr>
      <xdr:spPr>
        <a:xfrm>
          <a:off x="21272500" y="1818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55626</xdr:rowOff>
    </xdr:from>
    <xdr:to>
      <xdr:col>116</xdr:col>
      <xdr:colOff>63500</xdr:colOff>
      <xdr:row>106</xdr:row>
      <xdr:rowOff>66599</xdr:rowOff>
    </xdr:to>
    <xdr:cxnSp macro="">
      <xdr:nvCxnSpPr>
        <xdr:cNvPr id="449" name="直線コネクタ 448">
          <a:extLst>
            <a:ext uri="{FF2B5EF4-FFF2-40B4-BE49-F238E27FC236}">
              <a16:creationId xmlns:a16="http://schemas.microsoft.com/office/drawing/2014/main" id="{DBDB81B2-53A6-4F93-9B58-2A3792B24627}"/>
            </a:ext>
          </a:extLst>
        </xdr:cNvPr>
        <xdr:cNvCxnSpPr/>
      </xdr:nvCxnSpPr>
      <xdr:spPr>
        <a:xfrm flipV="1">
          <a:off x="21323300" y="18229326"/>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24028</xdr:rowOff>
    </xdr:from>
    <xdr:to>
      <xdr:col>107</xdr:col>
      <xdr:colOff>101600</xdr:colOff>
      <xdr:row>106</xdr:row>
      <xdr:rowOff>125628</xdr:rowOff>
    </xdr:to>
    <xdr:sp macro="" textlink="">
      <xdr:nvSpPr>
        <xdr:cNvPr id="450" name="楕円 449">
          <a:extLst>
            <a:ext uri="{FF2B5EF4-FFF2-40B4-BE49-F238E27FC236}">
              <a16:creationId xmlns:a16="http://schemas.microsoft.com/office/drawing/2014/main" id="{7B8DCCC3-B6F5-400E-B030-9926AF863BB5}"/>
            </a:ext>
          </a:extLst>
        </xdr:cNvPr>
        <xdr:cNvSpPr/>
      </xdr:nvSpPr>
      <xdr:spPr>
        <a:xfrm>
          <a:off x="20383500" y="181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66599</xdr:rowOff>
    </xdr:from>
    <xdr:to>
      <xdr:col>111</xdr:col>
      <xdr:colOff>177800</xdr:colOff>
      <xdr:row>106</xdr:row>
      <xdr:rowOff>74828</xdr:rowOff>
    </xdr:to>
    <xdr:cxnSp macro="">
      <xdr:nvCxnSpPr>
        <xdr:cNvPr id="451" name="直線コネクタ 450">
          <a:extLst>
            <a:ext uri="{FF2B5EF4-FFF2-40B4-BE49-F238E27FC236}">
              <a16:creationId xmlns:a16="http://schemas.microsoft.com/office/drawing/2014/main" id="{450FC2F0-D5B1-4C06-81BA-9F03ED53E48B}"/>
            </a:ext>
          </a:extLst>
        </xdr:cNvPr>
        <xdr:cNvCxnSpPr/>
      </xdr:nvCxnSpPr>
      <xdr:spPr>
        <a:xfrm flipV="1">
          <a:off x="20434300" y="1824029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2997</xdr:rowOff>
    </xdr:from>
    <xdr:to>
      <xdr:col>102</xdr:col>
      <xdr:colOff>165100</xdr:colOff>
      <xdr:row>105</xdr:row>
      <xdr:rowOff>104597</xdr:rowOff>
    </xdr:to>
    <xdr:sp macro="" textlink="">
      <xdr:nvSpPr>
        <xdr:cNvPr id="452" name="楕円 451">
          <a:extLst>
            <a:ext uri="{FF2B5EF4-FFF2-40B4-BE49-F238E27FC236}">
              <a16:creationId xmlns:a16="http://schemas.microsoft.com/office/drawing/2014/main" id="{38E1E094-D9A4-44A9-A63F-3D3D75BF0D77}"/>
            </a:ext>
          </a:extLst>
        </xdr:cNvPr>
        <xdr:cNvSpPr/>
      </xdr:nvSpPr>
      <xdr:spPr>
        <a:xfrm>
          <a:off x="19494500" y="180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53797</xdr:rowOff>
    </xdr:from>
    <xdr:to>
      <xdr:col>107</xdr:col>
      <xdr:colOff>50800</xdr:colOff>
      <xdr:row>106</xdr:row>
      <xdr:rowOff>74828</xdr:rowOff>
    </xdr:to>
    <xdr:cxnSp macro="">
      <xdr:nvCxnSpPr>
        <xdr:cNvPr id="453" name="直線コネクタ 452">
          <a:extLst>
            <a:ext uri="{FF2B5EF4-FFF2-40B4-BE49-F238E27FC236}">
              <a16:creationId xmlns:a16="http://schemas.microsoft.com/office/drawing/2014/main" id="{0EC3C57A-D38A-4222-A199-173A51FC3922}"/>
            </a:ext>
          </a:extLst>
        </xdr:cNvPr>
        <xdr:cNvCxnSpPr/>
      </xdr:nvCxnSpPr>
      <xdr:spPr>
        <a:xfrm>
          <a:off x="19545300" y="18056047"/>
          <a:ext cx="8890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13055</xdr:rowOff>
    </xdr:from>
    <xdr:to>
      <xdr:col>98</xdr:col>
      <xdr:colOff>38100</xdr:colOff>
      <xdr:row>105</xdr:row>
      <xdr:rowOff>114655</xdr:rowOff>
    </xdr:to>
    <xdr:sp macro="" textlink="">
      <xdr:nvSpPr>
        <xdr:cNvPr id="454" name="楕円 453">
          <a:extLst>
            <a:ext uri="{FF2B5EF4-FFF2-40B4-BE49-F238E27FC236}">
              <a16:creationId xmlns:a16="http://schemas.microsoft.com/office/drawing/2014/main" id="{D93CCB0A-D094-4EFD-AD44-06361E61708A}"/>
            </a:ext>
          </a:extLst>
        </xdr:cNvPr>
        <xdr:cNvSpPr/>
      </xdr:nvSpPr>
      <xdr:spPr>
        <a:xfrm>
          <a:off x="18605500" y="180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53797</xdr:rowOff>
    </xdr:from>
    <xdr:to>
      <xdr:col>102</xdr:col>
      <xdr:colOff>114300</xdr:colOff>
      <xdr:row>105</xdr:row>
      <xdr:rowOff>63855</xdr:rowOff>
    </xdr:to>
    <xdr:cxnSp macro="">
      <xdr:nvCxnSpPr>
        <xdr:cNvPr id="455" name="直線コネクタ 454">
          <a:extLst>
            <a:ext uri="{FF2B5EF4-FFF2-40B4-BE49-F238E27FC236}">
              <a16:creationId xmlns:a16="http://schemas.microsoft.com/office/drawing/2014/main" id="{6C57FED7-4BFA-4D85-A86E-B98B259C6BB3}"/>
            </a:ext>
          </a:extLst>
        </xdr:cNvPr>
        <xdr:cNvCxnSpPr/>
      </xdr:nvCxnSpPr>
      <xdr:spPr>
        <a:xfrm flipV="1">
          <a:off x="18656300" y="1805604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456" name="n_1aveValue【庁舎】&#10;一人当たり面積">
          <a:extLst>
            <a:ext uri="{FF2B5EF4-FFF2-40B4-BE49-F238E27FC236}">
              <a16:creationId xmlns:a16="http://schemas.microsoft.com/office/drawing/2014/main" id="{D61F6C54-3FB7-4B3D-972D-894F76E7D71F}"/>
            </a:ext>
          </a:extLst>
        </xdr:cNvPr>
        <xdr:cNvSpPr txBox="1"/>
      </xdr:nvSpPr>
      <xdr:spPr>
        <a:xfrm>
          <a:off x="21075727" y="179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128897</xdr:rowOff>
    </xdr:from>
    <xdr:ext cx="469744" cy="259045"/>
    <xdr:sp macro="" textlink="">
      <xdr:nvSpPr>
        <xdr:cNvPr id="457" name="n_2aveValue【庁舎】&#10;一人当たり面積">
          <a:extLst>
            <a:ext uri="{FF2B5EF4-FFF2-40B4-BE49-F238E27FC236}">
              <a16:creationId xmlns:a16="http://schemas.microsoft.com/office/drawing/2014/main" id="{896B8830-B89D-4D65-A1AA-DB36379AE396}"/>
            </a:ext>
          </a:extLst>
        </xdr:cNvPr>
        <xdr:cNvSpPr txBox="1"/>
      </xdr:nvSpPr>
      <xdr:spPr>
        <a:xfrm>
          <a:off x="20199427" y="179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89324</xdr:rowOff>
    </xdr:from>
    <xdr:ext cx="469744" cy="259045"/>
    <xdr:sp macro="" textlink="">
      <xdr:nvSpPr>
        <xdr:cNvPr id="458" name="n_3aveValue【庁舎】&#10;一人当たり面積">
          <a:extLst>
            <a:ext uri="{FF2B5EF4-FFF2-40B4-BE49-F238E27FC236}">
              <a16:creationId xmlns:a16="http://schemas.microsoft.com/office/drawing/2014/main" id="{31EF0B1B-84C6-4FD4-B3F5-DD7AB9C94448}"/>
            </a:ext>
          </a:extLst>
        </xdr:cNvPr>
        <xdr:cNvSpPr txBox="1"/>
      </xdr:nvSpPr>
      <xdr:spPr>
        <a:xfrm>
          <a:off x="19310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46804</xdr:rowOff>
    </xdr:from>
    <xdr:ext cx="469744" cy="259045"/>
    <xdr:sp macro="" textlink="">
      <xdr:nvSpPr>
        <xdr:cNvPr id="459" name="n_4aveValue【庁舎】&#10;一人当たり面積">
          <a:extLst>
            <a:ext uri="{FF2B5EF4-FFF2-40B4-BE49-F238E27FC236}">
              <a16:creationId xmlns:a16="http://schemas.microsoft.com/office/drawing/2014/main" id="{6657E758-3D9A-47F1-A17E-F073BB67089D}"/>
            </a:ext>
          </a:extLst>
        </xdr:cNvPr>
        <xdr:cNvSpPr txBox="1"/>
      </xdr:nvSpPr>
      <xdr:spPr>
        <a:xfrm>
          <a:off x="18421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108526</xdr:rowOff>
    </xdr:from>
    <xdr:ext cx="469744" cy="259045"/>
    <xdr:sp macro="" textlink="">
      <xdr:nvSpPr>
        <xdr:cNvPr id="460" name="n_1mainValue【庁舎】&#10;一人当たり面積">
          <a:extLst>
            <a:ext uri="{FF2B5EF4-FFF2-40B4-BE49-F238E27FC236}">
              <a16:creationId xmlns:a16="http://schemas.microsoft.com/office/drawing/2014/main" id="{34D1EB9C-C5F0-4CE8-96CF-0A8BA0E4C12C}"/>
            </a:ext>
          </a:extLst>
        </xdr:cNvPr>
        <xdr:cNvSpPr txBox="1"/>
      </xdr:nvSpPr>
      <xdr:spPr>
        <a:xfrm>
          <a:off x="21075727" y="182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116755</xdr:rowOff>
    </xdr:from>
    <xdr:ext cx="469744" cy="259045"/>
    <xdr:sp macro="" textlink="">
      <xdr:nvSpPr>
        <xdr:cNvPr id="461" name="n_2mainValue【庁舎】&#10;一人当たり面積">
          <a:extLst>
            <a:ext uri="{FF2B5EF4-FFF2-40B4-BE49-F238E27FC236}">
              <a16:creationId xmlns:a16="http://schemas.microsoft.com/office/drawing/2014/main" id="{B7A1A1A1-E8F1-463C-BEC8-88FCA2BFF791}"/>
            </a:ext>
          </a:extLst>
        </xdr:cNvPr>
        <xdr:cNvSpPr txBox="1"/>
      </xdr:nvSpPr>
      <xdr:spPr>
        <a:xfrm>
          <a:off x="20199427" y="1829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121124</xdr:rowOff>
    </xdr:from>
    <xdr:ext cx="469744" cy="259045"/>
    <xdr:sp macro="" textlink="">
      <xdr:nvSpPr>
        <xdr:cNvPr id="462" name="n_3mainValue【庁舎】&#10;一人当たり面積">
          <a:extLst>
            <a:ext uri="{FF2B5EF4-FFF2-40B4-BE49-F238E27FC236}">
              <a16:creationId xmlns:a16="http://schemas.microsoft.com/office/drawing/2014/main" id="{875AA018-2DA4-47A6-A018-86807715C37A}"/>
            </a:ext>
          </a:extLst>
        </xdr:cNvPr>
        <xdr:cNvSpPr txBox="1"/>
      </xdr:nvSpPr>
      <xdr:spPr>
        <a:xfrm>
          <a:off x="19310427" y="1778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131182</xdr:rowOff>
    </xdr:from>
    <xdr:ext cx="469744" cy="259045"/>
    <xdr:sp macro="" textlink="">
      <xdr:nvSpPr>
        <xdr:cNvPr id="463" name="n_4mainValue【庁舎】&#10;一人当たり面積">
          <a:extLst>
            <a:ext uri="{FF2B5EF4-FFF2-40B4-BE49-F238E27FC236}">
              <a16:creationId xmlns:a16="http://schemas.microsoft.com/office/drawing/2014/main" id="{D9DC8227-6885-4F97-8A37-E35FB0EEF23E}"/>
            </a:ext>
          </a:extLst>
        </xdr:cNvPr>
        <xdr:cNvSpPr txBox="1"/>
      </xdr:nvSpPr>
      <xdr:spPr>
        <a:xfrm>
          <a:off x="18421427" y="177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4" name="正方形/長方形 463">
          <a:extLst>
            <a:ext uri="{FF2B5EF4-FFF2-40B4-BE49-F238E27FC236}">
              <a16:creationId xmlns:a16="http://schemas.microsoft.com/office/drawing/2014/main" id="{5BBA1567-B3F7-4FF6-8437-186FCD4E064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5" name="正方形/長方形 464">
          <a:extLst>
            <a:ext uri="{FF2B5EF4-FFF2-40B4-BE49-F238E27FC236}">
              <a16:creationId xmlns:a16="http://schemas.microsoft.com/office/drawing/2014/main" id="{C9EA4F4E-043C-4EF4-8906-6ECB70751A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6" name="テキスト ボックス 465">
          <a:extLst>
            <a:ext uri="{FF2B5EF4-FFF2-40B4-BE49-F238E27FC236}">
              <a16:creationId xmlns:a16="http://schemas.microsoft.com/office/drawing/2014/main" id="{97F7C044-3A46-4CFF-AF09-6B83478E487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類似団体に比べ施設築年数の経過している消防施設、庁舎の減価償却率は高い水準となっている。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特に庁舎については、今後施設整備が予定されている。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
4,021
747.56
6,194,756
6,071,750
87,526
3,864,373
6,431,003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20225" cy="44767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2022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過疎、高齢化（令和３年度末高齢化率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％）、それに伴う地域産業の衰退の進行により、財政基盤が弱く、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ため、義務的経費を中心に歳出の縮減に努める。また、重要な財源となる固定資産税は大規模償却資産が主であるが、償却が進むことにより税収減少が予想されるため、地方税の徴収強化や家屋全棟評価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60537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82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9737</xdr:rowOff>
    </xdr:from>
    <xdr:to>
      <xdr:col>23</xdr:col>
      <xdr:colOff>184150</xdr:colOff>
      <xdr:row>44</xdr:row>
      <xdr:rowOff>111337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105427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コロナ禍が続く中で様々な活動が制限され、ソフト事業を中心に当初予定していた各種事業が縮小されたことにより、前年度より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引き続き、行財政改革に取り組み、人件費の抑制や義務的経費の縮減に努めるとともに、公共施設等総合管理計画に基づく個別施設計画により、施設の再配置・長寿命化改修を進め、コストの低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65</xdr:row>
      <xdr:rowOff>12700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0251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118635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12700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7490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64</xdr:row>
      <xdr:rowOff>131064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749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131064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3978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122,567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552,541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依然として高水準となっているのは、町の人口に対して広大な面積を有している影響により公共施設が広く点在している事が大きな要因と考えられ、今後も人件費の低減や施設の再配置と施設管理の委託化を進め、コスト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13198</xdr:rowOff>
    </xdr:from>
    <xdr:to>
      <xdr:col>23</xdr:col>
      <xdr:colOff>133350</xdr:colOff>
      <xdr:row>82</xdr:row>
      <xdr:rowOff>80311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72098"/>
          <a:ext cx="838200" cy="6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105398</xdr:rowOff>
    </xdr:from>
    <xdr:to>
      <xdr:col>19</xdr:col>
      <xdr:colOff>133350</xdr:colOff>
      <xdr:row>82</xdr:row>
      <xdr:rowOff>13198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92848"/>
          <a:ext cx="889000" cy="7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96469</xdr:rowOff>
    </xdr:from>
    <xdr:to>
      <xdr:col>15</xdr:col>
      <xdr:colOff>82550</xdr:colOff>
      <xdr:row>81</xdr:row>
      <xdr:rowOff>105398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83919"/>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96469</xdr:rowOff>
    </xdr:from>
    <xdr:to>
      <xdr:col>11</xdr:col>
      <xdr:colOff>31750</xdr:colOff>
      <xdr:row>81</xdr:row>
      <xdr:rowOff>126330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983919"/>
          <a:ext cx="889000" cy="2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29511</xdr:rowOff>
    </xdr:from>
    <xdr:to>
      <xdr:col>23</xdr:col>
      <xdr:colOff>184150</xdr:colOff>
      <xdr:row>82</xdr:row>
      <xdr:rowOff>131111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6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133848</xdr:rowOff>
    </xdr:from>
    <xdr:to>
      <xdr:col>19</xdr:col>
      <xdr:colOff>184150</xdr:colOff>
      <xdr:row>82</xdr:row>
      <xdr:rowOff>63998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48775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10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54598</xdr:rowOff>
    </xdr:from>
    <xdr:to>
      <xdr:col>15</xdr:col>
      <xdr:colOff>133350</xdr:colOff>
      <xdr:row>81</xdr:row>
      <xdr:rowOff>156198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4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140975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2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45669</xdr:rowOff>
    </xdr:from>
    <xdr:to>
      <xdr:col>11</xdr:col>
      <xdr:colOff>82550</xdr:colOff>
      <xdr:row>81</xdr:row>
      <xdr:rowOff>147269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3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132046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0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75530</xdr:rowOff>
    </xdr:from>
    <xdr:to>
      <xdr:col>7</xdr:col>
      <xdr:colOff>31750</xdr:colOff>
      <xdr:row>82</xdr:row>
      <xdr:rowOff>5680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161907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0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となっている。これは経験年数階層内職員分布の変動によるものが主であり、今後とも給与体系の適正化に努める。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96520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518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107104</xdr:rowOff>
    </xdr:from>
    <xdr:to>
      <xdr:col>77</xdr:col>
      <xdr:colOff>44450</xdr:colOff>
      <xdr:row>88</xdr:row>
      <xdr:rowOff>96520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50232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88</xdr:row>
      <xdr:rowOff>80434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502325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53763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516803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17797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51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56304</xdr:rowOff>
    </xdr:from>
    <xdr:to>
      <xdr:col>73</xdr:col>
      <xdr:colOff>44450</xdr:colOff>
      <xdr:row>87</xdr:row>
      <xdr:rowOff>157904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142681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2963</xdr:rowOff>
    </xdr:from>
    <xdr:to>
      <xdr:col>64</xdr:col>
      <xdr:colOff>152400</xdr:colOff>
      <xdr:row>89</xdr:row>
      <xdr:rowOff>104563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89340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状況であり、町の人口に対して広大な面積を有しており、振興センターや町立の保育所、教育施設が広く点在しているため、引き続き退職者の補充調整や指定管理者制度の活用、施設の再配置、民間委託等の推進に職員数の適正化を図り、人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83915</xdr:rowOff>
    </xdr:from>
    <xdr:to>
      <xdr:col>81</xdr:col>
      <xdr:colOff>44450</xdr:colOff>
      <xdr:row>60</xdr:row>
      <xdr:rowOff>95578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370915"/>
          <a:ext cx="8382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83915</xdr:rowOff>
    </xdr:from>
    <xdr:to>
      <xdr:col>77</xdr:col>
      <xdr:colOff>44450</xdr:colOff>
      <xdr:row>60</xdr:row>
      <xdr:rowOff>84720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290800" y="10370915"/>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81301</xdr:rowOff>
    </xdr:from>
    <xdr:to>
      <xdr:col>72</xdr:col>
      <xdr:colOff>203200</xdr:colOff>
      <xdr:row>60</xdr:row>
      <xdr:rowOff>84720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368301"/>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81301</xdr:rowOff>
    </xdr:from>
    <xdr:to>
      <xdr:col>68</xdr:col>
      <xdr:colOff>152400</xdr:colOff>
      <xdr:row>60</xdr:row>
      <xdr:rowOff>83513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3512800" y="10368301"/>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44778</xdr:rowOff>
    </xdr:from>
    <xdr:to>
      <xdr:col>81</xdr:col>
      <xdr:colOff>95250</xdr:colOff>
      <xdr:row>60</xdr:row>
      <xdr:rowOff>146378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33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16855</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30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33115</xdr:rowOff>
    </xdr:from>
    <xdr:to>
      <xdr:col>77</xdr:col>
      <xdr:colOff>95250</xdr:colOff>
      <xdr:row>60</xdr:row>
      <xdr:rowOff>134715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3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144892</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08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33920</xdr:rowOff>
    </xdr:from>
    <xdr:to>
      <xdr:col>73</xdr:col>
      <xdr:colOff>44450</xdr:colOff>
      <xdr:row>60</xdr:row>
      <xdr:rowOff>135520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3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145697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08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30501</xdr:rowOff>
    </xdr:from>
    <xdr:to>
      <xdr:col>68</xdr:col>
      <xdr:colOff>203200</xdr:colOff>
      <xdr:row>60</xdr:row>
      <xdr:rowOff>132101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3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142278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08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32713</xdr:rowOff>
    </xdr:from>
    <xdr:to>
      <xdr:col>64</xdr:col>
      <xdr:colOff>152400</xdr:colOff>
      <xdr:row>60</xdr:row>
      <xdr:rowOff>134313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3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119090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40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地方債について、繰上償還等により公債費の削減を行い、類似団体平均値を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％となった。今後は、大規模な施設整備を計画しているため、優良債と基金の有効活用を図り、負担の抑制に一層努める。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137583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137583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153670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39</xdr:row>
      <xdr:rowOff>153670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将来負担軽減に向けた繰上償還の実施や充当可能基金への積立を行い、将来負担比率が算定されないこととなった。</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
4,021
747.56
6,194,756
6,071,750
87,526
3,864,373
6,431,003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％であるが、広大な面積を有していることから、公共施設が多く点在しているため、人件費の割合が多くなる傾向にある。今後も施設の再配置、管理運営の委託化を進め、人件費の抑制に努める。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4536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611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37</xdr:row>
      <xdr:rowOff>4536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37</xdr:row>
      <xdr:rowOff>135164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3155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124278</xdr:rowOff>
    </xdr:from>
    <xdr:to>
      <xdr:col>11</xdr:col>
      <xdr:colOff>9525</xdr:colOff>
      <xdr:row>37</xdr:row>
      <xdr:rowOff>135164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67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53720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21062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125186</xdr:rowOff>
    </xdr:from>
    <xdr:to>
      <xdr:col>20</xdr:col>
      <xdr:colOff>38100</xdr:colOff>
      <xdr:row>37</xdr:row>
      <xdr:rowOff>55336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65513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84364</xdr:rowOff>
    </xdr:from>
    <xdr:to>
      <xdr:col>11</xdr:col>
      <xdr:colOff>60325</xdr:colOff>
      <xdr:row>38</xdr:row>
      <xdr:rowOff>14514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24691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73478</xdr:rowOff>
    </xdr:from>
    <xdr:to>
      <xdr:col>6</xdr:col>
      <xdr:colOff>171450</xdr:colOff>
      <xdr:row>38</xdr:row>
      <xdr:rowOff>3628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13805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広大な面積により点在する施設の管理運営業務について、指定管理者等による民間委託化を推進しているため増加傾向にある。指定管理者制度移行施設のコスト削減を進め委託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60706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113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133858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75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17</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48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17</xdr:row>
      <xdr:rowOff>161290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75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％であるが、今後増加が見込まれるような事業の有無を調査し見直しを進めるなど、引き続き抑制に努める。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149860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85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1270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特別会計への繰出金の増減が大きく影響する。これまでに整備してきた農業集落排水施設や簡易水道施設の老朽化が進むことにより維持管理経費・公債費償還等が増加していく傾向にある。独立採算の原則に立ち適切な料金設定を行い、普通会計の負担額の縮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44704</xdr:rowOff>
    </xdr:from>
    <xdr:to>
      <xdr:col>82</xdr:col>
      <xdr:colOff>107950</xdr:colOff>
      <xdr:row>58</xdr:row>
      <xdr:rowOff>53848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88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58</xdr:row>
      <xdr:rowOff>53848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1964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33274</xdr:rowOff>
    </xdr:from>
    <xdr:to>
      <xdr:col>73</xdr:col>
      <xdr:colOff>180975</xdr:colOff>
      <xdr:row>57</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05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57</xdr:row>
      <xdr:rowOff>33274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641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165354</xdr:rowOff>
    </xdr:from>
    <xdr:to>
      <xdr:col>82</xdr:col>
      <xdr:colOff>158750</xdr:colOff>
      <xdr:row>58</xdr:row>
      <xdr:rowOff>95504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137431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xdr:rowOff>
    </xdr:from>
    <xdr:to>
      <xdr:col>78</xdr:col>
      <xdr:colOff>120650</xdr:colOff>
      <xdr:row>58</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89425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％となっている。今後も補助事業の検証を行い、必要性と費用対効果の低い補助事業は見直しや廃止を行うなど適正化に努める。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136797</xdr:rowOff>
    </xdr:from>
    <xdr:to>
      <xdr:col>82</xdr:col>
      <xdr:colOff>107950</xdr:colOff>
      <xdr:row>37</xdr:row>
      <xdr:rowOff>37193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0899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37193</xdr:rowOff>
    </xdr:from>
    <xdr:to>
      <xdr:col>78</xdr:col>
      <xdr:colOff>69850</xdr:colOff>
      <xdr:row>37</xdr:row>
      <xdr:rowOff>135164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80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89444</xdr:rowOff>
    </xdr:from>
    <xdr:to>
      <xdr:col>73</xdr:col>
      <xdr:colOff>180975</xdr:colOff>
      <xdr:row>37</xdr:row>
      <xdr:rowOff>135164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330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82913</xdr:rowOff>
    </xdr:from>
    <xdr:to>
      <xdr:col>69</xdr:col>
      <xdr:colOff>92075</xdr:colOff>
      <xdr:row>37</xdr:row>
      <xdr:rowOff>89444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26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85997</xdr:rowOff>
    </xdr:from>
    <xdr:to>
      <xdr:col>82</xdr:col>
      <xdr:colOff>158750</xdr:colOff>
      <xdr:row>37</xdr:row>
      <xdr:rowOff>16147</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102524</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0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157843</xdr:rowOff>
    </xdr:from>
    <xdr:to>
      <xdr:col>78</xdr:col>
      <xdr:colOff>120650</xdr:colOff>
      <xdr:row>37</xdr:row>
      <xdr:rowOff>87993</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98170</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84364</xdr:rowOff>
    </xdr:from>
    <xdr:to>
      <xdr:col>74</xdr:col>
      <xdr:colOff>31750</xdr:colOff>
      <xdr:row>38</xdr:row>
      <xdr:rowOff>14514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170742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38644</xdr:rowOff>
    </xdr:from>
    <xdr:to>
      <xdr:col>69</xdr:col>
      <xdr:colOff>142875</xdr:colOff>
      <xdr:row>37</xdr:row>
      <xdr:rowOff>140244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125021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32113</xdr:rowOff>
    </xdr:from>
    <xdr:to>
      <xdr:col>65</xdr:col>
      <xdr:colOff>53975</xdr:colOff>
      <xdr:row>37</xdr:row>
      <xdr:rowOff>133713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118490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％となったが、近年大規模な施設整備が集中したことにより、地方債の元利償還金が増加する見込みのため、優良債と基金の有効活用を図り、負担の抑制に努める。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56135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2394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37846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14987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76</xdr:row>
      <xdr:rowOff>154432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84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％となっている。今後も財政改革に取り組み、人件費の抑制や義務的経費の縮減に努めるとともに経常コストの削減に努める。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56787</xdr:rowOff>
    </xdr:from>
    <xdr:to>
      <xdr:col>82</xdr:col>
      <xdr:colOff>107950</xdr:colOff>
      <xdr:row>78</xdr:row>
      <xdr:rowOff>2902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258437"/>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135164</xdr:rowOff>
    </xdr:from>
    <xdr:to>
      <xdr:col>78</xdr:col>
      <xdr:colOff>69850</xdr:colOff>
      <xdr:row>78</xdr:row>
      <xdr:rowOff>2902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368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135164</xdr:rowOff>
    </xdr:from>
    <xdr:to>
      <xdr:col>73</xdr:col>
      <xdr:colOff>180975</xdr:colOff>
      <xdr:row>78</xdr:row>
      <xdr:rowOff>6169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368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66584</xdr:rowOff>
    </xdr:from>
    <xdr:to>
      <xdr:col>69</xdr:col>
      <xdr:colOff>92075</xdr:colOff>
      <xdr:row>78</xdr:row>
      <xdr:rowOff>6169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6823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5987</xdr:rowOff>
    </xdr:from>
    <xdr:to>
      <xdr:col>82</xdr:col>
      <xdr:colOff>158750</xdr:colOff>
      <xdr:row>77</xdr:row>
      <xdr:rowOff>107587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149514</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123552</xdr:rowOff>
    </xdr:from>
    <xdr:to>
      <xdr:col>78</xdr:col>
      <xdr:colOff>120650</xdr:colOff>
      <xdr:row>78</xdr:row>
      <xdr:rowOff>53702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38479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84364</xdr:rowOff>
    </xdr:from>
    <xdr:to>
      <xdr:col>74</xdr:col>
      <xdr:colOff>31750</xdr:colOff>
      <xdr:row>78</xdr:row>
      <xdr:rowOff>14514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126819</xdr:rowOff>
    </xdr:from>
    <xdr:to>
      <xdr:col>69</xdr:col>
      <xdr:colOff>142875</xdr:colOff>
      <xdr:row>78</xdr:row>
      <xdr:rowOff>56969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41746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15784</xdr:rowOff>
    </xdr:from>
    <xdr:to>
      <xdr:col>65</xdr:col>
      <xdr:colOff>53975</xdr:colOff>
      <xdr:row>77</xdr:row>
      <xdr:rowOff>117384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127561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100760</xdr:rowOff>
    </xdr:from>
    <xdr:to>
      <xdr:col>29</xdr:col>
      <xdr:colOff>127000</xdr:colOff>
      <xdr:row>17</xdr:row>
      <xdr:rowOff>17826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91585"/>
          <a:ext cx="647700" cy="8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146100</xdr:rowOff>
    </xdr:from>
    <xdr:to>
      <xdr:col>26</xdr:col>
      <xdr:colOff>50800</xdr:colOff>
      <xdr:row>17</xdr:row>
      <xdr:rowOff>17826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936925"/>
          <a:ext cx="698500" cy="43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146100</xdr:rowOff>
    </xdr:from>
    <xdr:to>
      <xdr:col>22</xdr:col>
      <xdr:colOff>114300</xdr:colOff>
      <xdr:row>16</xdr:row>
      <xdr:rowOff>151481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36925"/>
          <a:ext cx="698500" cy="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145188</xdr:rowOff>
    </xdr:from>
    <xdr:to>
      <xdr:col>18</xdr:col>
      <xdr:colOff>177800</xdr:colOff>
      <xdr:row>16</xdr:row>
      <xdr:rowOff>151481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936013"/>
          <a:ext cx="698500" cy="6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49960</xdr:rowOff>
    </xdr:from>
    <xdr:to>
      <xdr:col>29</xdr:col>
      <xdr:colOff>177800</xdr:colOff>
      <xdr:row>16</xdr:row>
      <xdr:rowOff>151560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40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66487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138476</xdr:rowOff>
    </xdr:from>
    <xdr:to>
      <xdr:col>26</xdr:col>
      <xdr:colOff>101600</xdr:colOff>
      <xdr:row>17</xdr:row>
      <xdr:rowOff>68626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2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53403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15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95300</xdr:rowOff>
    </xdr:from>
    <xdr:to>
      <xdr:col>22</xdr:col>
      <xdr:colOff>165100</xdr:colOff>
      <xdr:row>17</xdr:row>
      <xdr:rowOff>25450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8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35627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5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100681</xdr:rowOff>
    </xdr:from>
    <xdr:to>
      <xdr:col>19</xdr:col>
      <xdr:colOff>38100</xdr:colOff>
      <xdr:row>17</xdr:row>
      <xdr:rowOff>30831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9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41008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6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94388</xdr:rowOff>
    </xdr:from>
    <xdr:to>
      <xdr:col>15</xdr:col>
      <xdr:colOff>101600</xdr:colOff>
      <xdr:row>17</xdr:row>
      <xdr:rowOff>24538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85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5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96996</xdr:rowOff>
    </xdr:from>
    <xdr:to>
      <xdr:col>29</xdr:col>
      <xdr:colOff>127000</xdr:colOff>
      <xdr:row>37</xdr:row>
      <xdr:rowOff>127109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003800" y="7221696"/>
          <a:ext cx="647700" cy="30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96996</xdr:rowOff>
    </xdr:from>
    <xdr:to>
      <xdr:col>26</xdr:col>
      <xdr:colOff>50800</xdr:colOff>
      <xdr:row>37</xdr:row>
      <xdr:rowOff>125971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221696"/>
          <a:ext cx="698500" cy="2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125971</xdr:rowOff>
    </xdr:from>
    <xdr:to>
      <xdr:col>22</xdr:col>
      <xdr:colOff>114300</xdr:colOff>
      <xdr:row>37</xdr:row>
      <xdr:rowOff>150706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250671"/>
          <a:ext cx="698500" cy="2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110672</xdr:rowOff>
    </xdr:from>
    <xdr:to>
      <xdr:col>18</xdr:col>
      <xdr:colOff>177800</xdr:colOff>
      <xdr:row>37</xdr:row>
      <xdr:rowOff>150706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7235372"/>
          <a:ext cx="698500" cy="40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76309</xdr:rowOff>
    </xdr:from>
    <xdr:to>
      <xdr:col>29</xdr:col>
      <xdr:colOff>177800</xdr:colOff>
      <xdr:row>37</xdr:row>
      <xdr:rowOff>177909</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20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48386</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71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46196</xdr:rowOff>
    </xdr:from>
    <xdr:to>
      <xdr:col>26</xdr:col>
      <xdr:colOff>101600</xdr:colOff>
      <xdr:row>37</xdr:row>
      <xdr:rowOff>147796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17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132573</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25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75171</xdr:rowOff>
    </xdr:from>
    <xdr:to>
      <xdr:col>22</xdr:col>
      <xdr:colOff>165100</xdr:colOff>
      <xdr:row>37</xdr:row>
      <xdr:rowOff>176771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19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161548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2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99906</xdr:rowOff>
    </xdr:from>
    <xdr:to>
      <xdr:col>19</xdr:col>
      <xdr:colOff>38100</xdr:colOff>
      <xdr:row>37</xdr:row>
      <xdr:rowOff>201506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22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186283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31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59872</xdr:rowOff>
    </xdr:from>
    <xdr:to>
      <xdr:col>15</xdr:col>
      <xdr:colOff>101600</xdr:colOff>
      <xdr:row>37</xdr:row>
      <xdr:rowOff>161472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18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146249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
4,021
747.56
6,194,756
6,071,750
87,526
3,864,373
6,431,003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133660</xdr:rowOff>
    </xdr:from>
    <xdr:to>
      <xdr:col>24</xdr:col>
      <xdr:colOff>63500</xdr:colOff>
      <xdr:row>36</xdr:row>
      <xdr:rowOff>12409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34410"/>
          <a:ext cx="838200" cy="5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12409</xdr:rowOff>
    </xdr:from>
    <xdr:to>
      <xdr:col>19</xdr:col>
      <xdr:colOff>177800</xdr:colOff>
      <xdr:row>36</xdr:row>
      <xdr:rowOff>49590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84609"/>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28461</xdr:rowOff>
    </xdr:from>
    <xdr:to>
      <xdr:col>15</xdr:col>
      <xdr:colOff>50800</xdr:colOff>
      <xdr:row>36</xdr:row>
      <xdr:rowOff>49590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00661"/>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28461</xdr:rowOff>
    </xdr:from>
    <xdr:to>
      <xdr:col>10</xdr:col>
      <xdr:colOff>114300</xdr:colOff>
      <xdr:row>36</xdr:row>
      <xdr:rowOff>35840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00661"/>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82860</xdr:rowOff>
    </xdr:from>
    <xdr:to>
      <xdr:col>24</xdr:col>
      <xdr:colOff>114300</xdr:colOff>
      <xdr:row>36</xdr:row>
      <xdr:rowOff>13010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105737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133059</xdr:rowOff>
    </xdr:from>
    <xdr:to>
      <xdr:col>20</xdr:col>
      <xdr:colOff>38100</xdr:colOff>
      <xdr:row>36</xdr:row>
      <xdr:rowOff>63209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3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79736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170240</xdr:rowOff>
    </xdr:from>
    <xdr:to>
      <xdr:col>15</xdr:col>
      <xdr:colOff>101600</xdr:colOff>
      <xdr:row>36</xdr:row>
      <xdr:rowOff>100390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116917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4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149111</xdr:rowOff>
    </xdr:from>
    <xdr:to>
      <xdr:col>10</xdr:col>
      <xdr:colOff>165100</xdr:colOff>
      <xdr:row>36</xdr:row>
      <xdr:rowOff>79261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95788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2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156490</xdr:rowOff>
    </xdr:from>
    <xdr:to>
      <xdr:col>6</xdr:col>
      <xdr:colOff>38100</xdr:colOff>
      <xdr:row>36</xdr:row>
      <xdr:rowOff>86640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103167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3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99596</xdr:rowOff>
    </xdr:from>
    <xdr:to>
      <xdr:col>24</xdr:col>
      <xdr:colOff>63500</xdr:colOff>
      <xdr:row>56</xdr:row>
      <xdr:rowOff>111338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00796"/>
          <a:ext cx="8382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111338</xdr:rowOff>
    </xdr:from>
    <xdr:to>
      <xdr:col>19</xdr:col>
      <xdr:colOff>177800</xdr:colOff>
      <xdr:row>56</xdr:row>
      <xdr:rowOff>117103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12538"/>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43183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117103</xdr:rowOff>
    </xdr:from>
    <xdr:to>
      <xdr:col>15</xdr:col>
      <xdr:colOff>50800</xdr:colOff>
      <xdr:row>57</xdr:row>
      <xdr:rowOff>18435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18303"/>
          <a:ext cx="889000" cy="7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1961</xdr:rowOff>
    </xdr:from>
    <xdr:to>
      <xdr:col>10</xdr:col>
      <xdr:colOff>114300</xdr:colOff>
      <xdr:row>57</xdr:row>
      <xdr:rowOff>18435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774611"/>
          <a:ext cx="889000" cy="1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87183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48796</xdr:rowOff>
    </xdr:from>
    <xdr:to>
      <xdr:col>24</xdr:col>
      <xdr:colOff>114300</xdr:colOff>
      <xdr:row>56</xdr:row>
      <xdr:rowOff>150396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71673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0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60538</xdr:rowOff>
    </xdr:from>
    <xdr:to>
      <xdr:col>20</xdr:col>
      <xdr:colOff>38100</xdr:colOff>
      <xdr:row>56</xdr:row>
      <xdr:rowOff>162138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7215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3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66303</xdr:rowOff>
    </xdr:from>
    <xdr:to>
      <xdr:col>15</xdr:col>
      <xdr:colOff>101600</xdr:colOff>
      <xdr:row>56</xdr:row>
      <xdr:rowOff>167903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12980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44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139085</xdr:rowOff>
    </xdr:from>
    <xdr:to>
      <xdr:col>10</xdr:col>
      <xdr:colOff>165100</xdr:colOff>
      <xdr:row>57</xdr:row>
      <xdr:rowOff>69235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85762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5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122611</xdr:rowOff>
    </xdr:from>
    <xdr:to>
      <xdr:col>6</xdr:col>
      <xdr:colOff>38100</xdr:colOff>
      <xdr:row>57</xdr:row>
      <xdr:rowOff>52761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69288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4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13450</xdr:rowOff>
    </xdr:from>
    <xdr:to>
      <xdr:col>24</xdr:col>
      <xdr:colOff>63500</xdr:colOff>
      <xdr:row>73</xdr:row>
      <xdr:rowOff>150228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357850"/>
          <a:ext cx="838200" cy="30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150228</xdr:rowOff>
    </xdr:from>
    <xdr:to>
      <xdr:col>19</xdr:col>
      <xdr:colOff>177800</xdr:colOff>
      <xdr:row>76</xdr:row>
      <xdr:rowOff>146938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666078"/>
          <a:ext cx="889000" cy="5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83050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151600</xdr:rowOff>
    </xdr:from>
    <xdr:to>
      <xdr:col>15</xdr:col>
      <xdr:colOff>50800</xdr:colOff>
      <xdr:row>76</xdr:row>
      <xdr:rowOff>146938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2838900"/>
          <a:ext cx="889000" cy="3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18394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106972</xdr:rowOff>
    </xdr:from>
    <xdr:to>
      <xdr:col>10</xdr:col>
      <xdr:colOff>114300</xdr:colOff>
      <xdr:row>74</xdr:row>
      <xdr:rowOff>151600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622822"/>
          <a:ext cx="889000" cy="2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164876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134002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134100</xdr:rowOff>
    </xdr:from>
    <xdr:to>
      <xdr:col>24</xdr:col>
      <xdr:colOff>114300</xdr:colOff>
      <xdr:row>72</xdr:row>
      <xdr:rowOff>64250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156977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1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99428</xdr:rowOff>
    </xdr:from>
    <xdr:to>
      <xdr:col>20</xdr:col>
      <xdr:colOff>38100</xdr:colOff>
      <xdr:row>74</xdr:row>
      <xdr:rowOff>29578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6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46105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3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96138</xdr:rowOff>
    </xdr:from>
    <xdr:to>
      <xdr:col>15</xdr:col>
      <xdr:colOff>101600</xdr:colOff>
      <xdr:row>77</xdr:row>
      <xdr:rowOff>26288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2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42816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100800</xdr:rowOff>
    </xdr:from>
    <xdr:to>
      <xdr:col>10</xdr:col>
      <xdr:colOff>165100</xdr:colOff>
      <xdr:row>75</xdr:row>
      <xdr:rowOff>30950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7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47477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5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56172</xdr:rowOff>
    </xdr:from>
    <xdr:to>
      <xdr:col>6</xdr:col>
      <xdr:colOff>38100</xdr:colOff>
      <xdr:row>73</xdr:row>
      <xdr:rowOff>157772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5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2849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3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39497</xdr:rowOff>
    </xdr:from>
    <xdr:to>
      <xdr:col>24</xdr:col>
      <xdr:colOff>62865</xdr:colOff>
      <xdr:row>96</xdr:row>
      <xdr:rowOff>157736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9997"/>
          <a:ext cx="1270" cy="1146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161563</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6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157736</xdr:rowOff>
    </xdr:from>
    <xdr:to>
      <xdr:col>24</xdr:col>
      <xdr:colOff>152400</xdr:colOff>
      <xdr:row>96</xdr:row>
      <xdr:rowOff>157736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61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157624</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4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39497</xdr:rowOff>
    </xdr:from>
    <xdr:to>
      <xdr:col>24</xdr:col>
      <xdr:colOff>152400</xdr:colOff>
      <xdr:row>90</xdr:row>
      <xdr:rowOff>39497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84920</xdr:rowOff>
    </xdr:from>
    <xdr:to>
      <xdr:col>24</xdr:col>
      <xdr:colOff>63500</xdr:colOff>
      <xdr:row>97</xdr:row>
      <xdr:rowOff>105372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44120"/>
          <a:ext cx="838200" cy="19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34678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5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11801</xdr:rowOff>
    </xdr:from>
    <xdr:to>
      <xdr:col>24</xdr:col>
      <xdr:colOff>114300</xdr:colOff>
      <xdr:row>95</xdr:row>
      <xdr:rowOff>113401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9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105372</xdr:rowOff>
    </xdr:from>
    <xdr:to>
      <xdr:col>19</xdr:col>
      <xdr:colOff>177800</xdr:colOff>
      <xdr:row>97</xdr:row>
      <xdr:rowOff>109457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36022"/>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97310</xdr:rowOff>
    </xdr:from>
    <xdr:to>
      <xdr:col>15</xdr:col>
      <xdr:colOff>50800</xdr:colOff>
      <xdr:row>97</xdr:row>
      <xdr:rowOff>109457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27960"/>
          <a:ext cx="889000" cy="1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89605</xdr:rowOff>
    </xdr:from>
    <xdr:to>
      <xdr:col>10</xdr:col>
      <xdr:colOff>114300</xdr:colOff>
      <xdr:row>97</xdr:row>
      <xdr:rowOff>97310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20255"/>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34120</xdr:rowOff>
    </xdr:from>
    <xdr:to>
      <xdr:col>24</xdr:col>
      <xdr:colOff>114300</xdr:colOff>
      <xdr:row>96</xdr:row>
      <xdr:rowOff>135720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120497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54572</xdr:rowOff>
    </xdr:from>
    <xdr:to>
      <xdr:col>20</xdr:col>
      <xdr:colOff>38100</xdr:colOff>
      <xdr:row>97</xdr:row>
      <xdr:rowOff>156172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147299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58657</xdr:rowOff>
    </xdr:from>
    <xdr:to>
      <xdr:col>15</xdr:col>
      <xdr:colOff>101600</xdr:colOff>
      <xdr:row>97</xdr:row>
      <xdr:rowOff>160257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151384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46510</xdr:rowOff>
    </xdr:from>
    <xdr:to>
      <xdr:col>10</xdr:col>
      <xdr:colOff>165100</xdr:colOff>
      <xdr:row>97</xdr:row>
      <xdr:rowOff>148110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139237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6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38805</xdr:rowOff>
    </xdr:from>
    <xdr:to>
      <xdr:col>6</xdr:col>
      <xdr:colOff>38100</xdr:colOff>
      <xdr:row>97</xdr:row>
      <xdr:rowOff>140405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131532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45109</xdr:rowOff>
    </xdr:from>
    <xdr:to>
      <xdr:col>55</xdr:col>
      <xdr:colOff>0</xdr:colOff>
      <xdr:row>35</xdr:row>
      <xdr:rowOff>58871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531509"/>
          <a:ext cx="838200" cy="5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45109</xdr:rowOff>
    </xdr:from>
    <xdr:to>
      <xdr:col>50</xdr:col>
      <xdr:colOff>114300</xdr:colOff>
      <xdr:row>34</xdr:row>
      <xdr:rowOff>80965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531509"/>
          <a:ext cx="889000" cy="37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23146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68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80965</xdr:rowOff>
    </xdr:from>
    <xdr:to>
      <xdr:col>45</xdr:col>
      <xdr:colOff>177800</xdr:colOff>
      <xdr:row>34</xdr:row>
      <xdr:rowOff>96693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10265"/>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74002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96693</xdr:rowOff>
    </xdr:from>
    <xdr:to>
      <xdr:col>41</xdr:col>
      <xdr:colOff>50800</xdr:colOff>
      <xdr:row>35</xdr:row>
      <xdr:rowOff>52139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25993"/>
          <a:ext cx="889000" cy="1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41739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60812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8071</xdr:rowOff>
    </xdr:from>
    <xdr:to>
      <xdr:col>55</xdr:col>
      <xdr:colOff>50800</xdr:colOff>
      <xdr:row>35</xdr:row>
      <xdr:rowOff>109671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30948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6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165759</xdr:rowOff>
    </xdr:from>
    <xdr:to>
      <xdr:col>50</xdr:col>
      <xdr:colOff>165100</xdr:colOff>
      <xdr:row>32</xdr:row>
      <xdr:rowOff>95909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4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112436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25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30165</xdr:rowOff>
    </xdr:from>
    <xdr:to>
      <xdr:col>46</xdr:col>
      <xdr:colOff>38100</xdr:colOff>
      <xdr:row>34</xdr:row>
      <xdr:rowOff>131765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148292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3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45893</xdr:rowOff>
    </xdr:from>
    <xdr:to>
      <xdr:col>41</xdr:col>
      <xdr:colOff>101600</xdr:colOff>
      <xdr:row>34</xdr:row>
      <xdr:rowOff>147493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8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164020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5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1339</xdr:rowOff>
    </xdr:from>
    <xdr:to>
      <xdr:col>36</xdr:col>
      <xdr:colOff>165100</xdr:colOff>
      <xdr:row>35</xdr:row>
      <xdr:rowOff>102939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119466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7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25563</xdr:rowOff>
    </xdr:from>
    <xdr:to>
      <xdr:col>55</xdr:col>
      <xdr:colOff>0</xdr:colOff>
      <xdr:row>58</xdr:row>
      <xdr:rowOff>79728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69663"/>
          <a:ext cx="838200" cy="5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148051</xdr:rowOff>
    </xdr:from>
    <xdr:to>
      <xdr:col>50</xdr:col>
      <xdr:colOff>114300</xdr:colOff>
      <xdr:row>58</xdr:row>
      <xdr:rowOff>25563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20701"/>
          <a:ext cx="889000" cy="4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148051</xdr:rowOff>
    </xdr:from>
    <xdr:to>
      <xdr:col>45</xdr:col>
      <xdr:colOff>177800</xdr:colOff>
      <xdr:row>57</xdr:row>
      <xdr:rowOff>151647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20701"/>
          <a:ext cx="889000" cy="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151647</xdr:rowOff>
    </xdr:from>
    <xdr:to>
      <xdr:col>41</xdr:col>
      <xdr:colOff>50800</xdr:colOff>
      <xdr:row>58</xdr:row>
      <xdr:rowOff>78585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24297"/>
          <a:ext cx="889000" cy="9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83928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28928</xdr:rowOff>
    </xdr:from>
    <xdr:to>
      <xdr:col>55</xdr:col>
      <xdr:colOff>50800</xdr:colOff>
      <xdr:row>58</xdr:row>
      <xdr:rowOff>130528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115305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8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146213</xdr:rowOff>
    </xdr:from>
    <xdr:to>
      <xdr:col>50</xdr:col>
      <xdr:colOff>165100</xdr:colOff>
      <xdr:row>58</xdr:row>
      <xdr:rowOff>76363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67490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1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97251</xdr:rowOff>
    </xdr:from>
    <xdr:to>
      <xdr:col>46</xdr:col>
      <xdr:colOff>38100</xdr:colOff>
      <xdr:row>58</xdr:row>
      <xdr:rowOff>27401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43928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4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100847</xdr:rowOff>
    </xdr:from>
    <xdr:to>
      <xdr:col>41</xdr:col>
      <xdr:colOff>101600</xdr:colOff>
      <xdr:row>58</xdr:row>
      <xdr:rowOff>30997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47524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27785</xdr:rowOff>
    </xdr:from>
    <xdr:to>
      <xdr:col>36</xdr:col>
      <xdr:colOff>165100</xdr:colOff>
      <xdr:row>58</xdr:row>
      <xdr:rowOff>129385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7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120512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6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151474</xdr:rowOff>
    </xdr:from>
    <xdr:to>
      <xdr:col>55</xdr:col>
      <xdr:colOff>0</xdr:colOff>
      <xdr:row>78</xdr:row>
      <xdr:rowOff>25485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81674"/>
          <a:ext cx="838200" cy="21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151474</xdr:rowOff>
    </xdr:from>
    <xdr:to>
      <xdr:col>50</xdr:col>
      <xdr:colOff>114300</xdr:colOff>
      <xdr:row>77</xdr:row>
      <xdr:rowOff>63133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81674"/>
          <a:ext cx="889000" cy="8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3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63133</xdr:rowOff>
    </xdr:from>
    <xdr:to>
      <xdr:col>45</xdr:col>
      <xdr:colOff>177800</xdr:colOff>
      <xdr:row>78</xdr:row>
      <xdr:rowOff>16805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64783"/>
          <a:ext cx="889000" cy="1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3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16805</xdr:rowOff>
    </xdr:from>
    <xdr:to>
      <xdr:col>41</xdr:col>
      <xdr:colOff>50800</xdr:colOff>
      <xdr:row>78</xdr:row>
      <xdr:rowOff>88224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89905"/>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59703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146135</xdr:rowOff>
    </xdr:from>
    <xdr:to>
      <xdr:col>55</xdr:col>
      <xdr:colOff>50800</xdr:colOff>
      <xdr:row>78</xdr:row>
      <xdr:rowOff>76285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61062</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6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100674</xdr:rowOff>
    </xdr:from>
    <xdr:to>
      <xdr:col>50</xdr:col>
      <xdr:colOff>165100</xdr:colOff>
      <xdr:row>77</xdr:row>
      <xdr:rowOff>30824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47352</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290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12333</xdr:rowOff>
    </xdr:from>
    <xdr:to>
      <xdr:col>46</xdr:col>
      <xdr:colOff>38100</xdr:colOff>
      <xdr:row>77</xdr:row>
      <xdr:rowOff>113933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130460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298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137455</xdr:rowOff>
    </xdr:from>
    <xdr:to>
      <xdr:col>41</xdr:col>
      <xdr:colOff>101600</xdr:colOff>
      <xdr:row>78</xdr:row>
      <xdr:rowOff>67605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84132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1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37424</xdr:rowOff>
    </xdr:from>
    <xdr:to>
      <xdr:col>36</xdr:col>
      <xdr:colOff>165100</xdr:colOff>
      <xdr:row>78</xdr:row>
      <xdr:rowOff>139024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130151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0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136434</xdr:rowOff>
    </xdr:from>
    <xdr:to>
      <xdr:col>55</xdr:col>
      <xdr:colOff>0</xdr:colOff>
      <xdr:row>99</xdr:row>
      <xdr:rowOff>2009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38534"/>
          <a:ext cx="838200" cy="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62781</xdr:rowOff>
    </xdr:from>
    <xdr:to>
      <xdr:col>50</xdr:col>
      <xdr:colOff>114300</xdr:colOff>
      <xdr:row>99</xdr:row>
      <xdr:rowOff>2009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64881"/>
          <a:ext cx="889000" cy="1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4980</xdr:rowOff>
    </xdr:from>
    <xdr:to>
      <xdr:col>45</xdr:col>
      <xdr:colOff>177800</xdr:colOff>
      <xdr:row>98</xdr:row>
      <xdr:rowOff>62781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07080"/>
          <a:ext cx="889000" cy="5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129354</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4980</xdr:rowOff>
    </xdr:from>
    <xdr:to>
      <xdr:col>41</xdr:col>
      <xdr:colOff>50800</xdr:colOff>
      <xdr:row>98</xdr:row>
      <xdr:rowOff>104263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07080"/>
          <a:ext cx="889000" cy="9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142577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4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159447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85634</xdr:rowOff>
    </xdr:from>
    <xdr:to>
      <xdr:col>55</xdr:col>
      <xdr:colOff>50800</xdr:colOff>
      <xdr:row>99</xdr:row>
      <xdr:rowOff>15784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8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64061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6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122659</xdr:rowOff>
    </xdr:from>
    <xdr:to>
      <xdr:col>50</xdr:col>
      <xdr:colOff>165100</xdr:colOff>
      <xdr:row>99</xdr:row>
      <xdr:rowOff>52809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2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43936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701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11981</xdr:rowOff>
    </xdr:from>
    <xdr:to>
      <xdr:col>46</xdr:col>
      <xdr:colOff>38100</xdr:colOff>
      <xdr:row>98</xdr:row>
      <xdr:rowOff>113581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130108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8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125630</xdr:rowOff>
    </xdr:from>
    <xdr:to>
      <xdr:col>41</xdr:col>
      <xdr:colOff>101600</xdr:colOff>
      <xdr:row>98</xdr:row>
      <xdr:rowOff>55780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72307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3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53463</xdr:rowOff>
    </xdr:from>
    <xdr:to>
      <xdr:col>36</xdr:col>
      <xdr:colOff>165100</xdr:colOff>
      <xdr:row>98</xdr:row>
      <xdr:rowOff>155063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63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92743</xdr:rowOff>
    </xdr:from>
    <xdr:to>
      <xdr:col>85</xdr:col>
      <xdr:colOff>127000</xdr:colOff>
      <xdr:row>38</xdr:row>
      <xdr:rowOff>136934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07843"/>
          <a:ext cx="838200" cy="4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42766</xdr:rowOff>
    </xdr:from>
    <xdr:to>
      <xdr:col>81</xdr:col>
      <xdr:colOff>50800</xdr:colOff>
      <xdr:row>38</xdr:row>
      <xdr:rowOff>92743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57866"/>
          <a:ext cx="889000" cy="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22794</xdr:rowOff>
    </xdr:from>
    <xdr:to>
      <xdr:col>76</xdr:col>
      <xdr:colOff>114300</xdr:colOff>
      <xdr:row>38</xdr:row>
      <xdr:rowOff>42766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37894"/>
          <a:ext cx="889000" cy="1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159181</xdr:rowOff>
    </xdr:from>
    <xdr:to>
      <xdr:col>71</xdr:col>
      <xdr:colOff>177800</xdr:colOff>
      <xdr:row>38</xdr:row>
      <xdr:rowOff>22794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502831"/>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156357</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7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86134</xdr:rowOff>
    </xdr:from>
    <xdr:to>
      <xdr:col>85</xdr:col>
      <xdr:colOff>177800</xdr:colOff>
      <xdr:row>39</xdr:row>
      <xdr:rowOff>16284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1061</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41943</xdr:rowOff>
    </xdr:from>
    <xdr:to>
      <xdr:col>81</xdr:col>
      <xdr:colOff>101600</xdr:colOff>
      <xdr:row>38</xdr:row>
      <xdr:rowOff>143543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134670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6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163416</xdr:rowOff>
    </xdr:from>
    <xdr:to>
      <xdr:col>76</xdr:col>
      <xdr:colOff>165100</xdr:colOff>
      <xdr:row>38</xdr:row>
      <xdr:rowOff>93566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110094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143444</xdr:rowOff>
    </xdr:from>
    <xdr:to>
      <xdr:col>72</xdr:col>
      <xdr:colOff>38100</xdr:colOff>
      <xdr:row>38</xdr:row>
      <xdr:rowOff>73594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8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90121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26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108381</xdr:rowOff>
    </xdr:from>
    <xdr:to>
      <xdr:col>67</xdr:col>
      <xdr:colOff>101600</xdr:colOff>
      <xdr:row>38</xdr:row>
      <xdr:rowOff>38531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4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55058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2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116289</xdr:rowOff>
    </xdr:from>
    <xdr:to>
      <xdr:col>85</xdr:col>
      <xdr:colOff>127000</xdr:colOff>
      <xdr:row>77</xdr:row>
      <xdr:rowOff>3718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46489"/>
          <a:ext cx="838200" cy="5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3718</xdr:rowOff>
    </xdr:from>
    <xdr:to>
      <xdr:col>81</xdr:col>
      <xdr:colOff>50800</xdr:colOff>
      <xdr:row>77</xdr:row>
      <xdr:rowOff>28952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05368"/>
          <a:ext cx="8890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28952</xdr:rowOff>
    </xdr:from>
    <xdr:to>
      <xdr:col>76</xdr:col>
      <xdr:colOff>114300</xdr:colOff>
      <xdr:row>77</xdr:row>
      <xdr:rowOff>36860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30602"/>
          <a:ext cx="8890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94250</xdr:rowOff>
    </xdr:from>
    <xdr:to>
      <xdr:col>71</xdr:col>
      <xdr:colOff>177800</xdr:colOff>
      <xdr:row>77</xdr:row>
      <xdr:rowOff>36860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24450"/>
          <a:ext cx="889000" cy="1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65489</xdr:rowOff>
    </xdr:from>
    <xdr:to>
      <xdr:col>85</xdr:col>
      <xdr:colOff>177800</xdr:colOff>
      <xdr:row>76</xdr:row>
      <xdr:rowOff>167089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88366</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4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124368</xdr:rowOff>
    </xdr:from>
    <xdr:to>
      <xdr:col>81</xdr:col>
      <xdr:colOff>101600</xdr:colOff>
      <xdr:row>77</xdr:row>
      <xdr:rowOff>54518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71045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2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149602</xdr:rowOff>
    </xdr:from>
    <xdr:to>
      <xdr:col>76</xdr:col>
      <xdr:colOff>165100</xdr:colOff>
      <xdr:row>77</xdr:row>
      <xdr:rowOff>79752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96279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5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157510</xdr:rowOff>
    </xdr:from>
    <xdr:to>
      <xdr:col>72</xdr:col>
      <xdr:colOff>38100</xdr:colOff>
      <xdr:row>77</xdr:row>
      <xdr:rowOff>87660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104187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43450</xdr:rowOff>
    </xdr:from>
    <xdr:to>
      <xdr:col>67</xdr:col>
      <xdr:colOff>101600</xdr:colOff>
      <xdr:row>76</xdr:row>
      <xdr:rowOff>145050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161577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4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153739</xdr:rowOff>
    </xdr:from>
    <xdr:to>
      <xdr:col>85</xdr:col>
      <xdr:colOff>127000</xdr:colOff>
      <xdr:row>98</xdr:row>
      <xdr:rowOff>40225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612939"/>
          <a:ext cx="838200" cy="22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26784</xdr:rowOff>
    </xdr:from>
    <xdr:to>
      <xdr:col>81</xdr:col>
      <xdr:colOff>50800</xdr:colOff>
      <xdr:row>98</xdr:row>
      <xdr:rowOff>40225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28884"/>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26784</xdr:rowOff>
    </xdr:from>
    <xdr:to>
      <xdr:col>76</xdr:col>
      <xdr:colOff>114300</xdr:colOff>
      <xdr:row>99</xdr:row>
      <xdr:rowOff>19472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28884"/>
          <a:ext cx="889000" cy="16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19472</xdr:rowOff>
    </xdr:from>
    <xdr:to>
      <xdr:col>71</xdr:col>
      <xdr:colOff>177800</xdr:colOff>
      <xdr:row>99</xdr:row>
      <xdr:rowOff>30505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93022"/>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102939</xdr:rowOff>
    </xdr:from>
    <xdr:to>
      <xdr:col>85</xdr:col>
      <xdr:colOff>177800</xdr:colOff>
      <xdr:row>97</xdr:row>
      <xdr:rowOff>33089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5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125816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41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160875</xdr:rowOff>
    </xdr:from>
    <xdr:to>
      <xdr:col>81</xdr:col>
      <xdr:colOff>101600</xdr:colOff>
      <xdr:row>98</xdr:row>
      <xdr:rowOff>91025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9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82152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147434</xdr:rowOff>
    </xdr:from>
    <xdr:to>
      <xdr:col>76</xdr:col>
      <xdr:colOff>165100</xdr:colOff>
      <xdr:row>98</xdr:row>
      <xdr:rowOff>77584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94111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5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140122</xdr:rowOff>
    </xdr:from>
    <xdr:to>
      <xdr:col>72</xdr:col>
      <xdr:colOff>38100</xdr:colOff>
      <xdr:row>99</xdr:row>
      <xdr:rowOff>70272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61399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151155</xdr:rowOff>
    </xdr:from>
    <xdr:to>
      <xdr:col>67</xdr:col>
      <xdr:colOff>101600</xdr:colOff>
      <xdr:row>99</xdr:row>
      <xdr:rowOff>81305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72432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37338</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5523738"/>
          <a:ext cx="838200" cy="120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37338</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5523738"/>
          <a:ext cx="889000" cy="120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139717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654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157988</xdr:rowOff>
    </xdr:from>
    <xdr:to>
      <xdr:col>112</xdr:col>
      <xdr:colOff>38100</xdr:colOff>
      <xdr:row>32</xdr:row>
      <xdr:rowOff>88138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54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104665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52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137208</xdr:rowOff>
    </xdr:from>
    <xdr:to>
      <xdr:col>116</xdr:col>
      <xdr:colOff>63500</xdr:colOff>
      <xdr:row>56</xdr:row>
      <xdr:rowOff>154079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738408"/>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96336</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6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154079</xdr:rowOff>
    </xdr:from>
    <xdr:to>
      <xdr:col>111</xdr:col>
      <xdr:colOff>177800</xdr:colOff>
      <xdr:row>57</xdr:row>
      <xdr:rowOff>35596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755279"/>
          <a:ext cx="8890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156618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35596</xdr:rowOff>
    </xdr:from>
    <xdr:to>
      <xdr:col>107</xdr:col>
      <xdr:colOff>50800</xdr:colOff>
      <xdr:row>57</xdr:row>
      <xdr:rowOff>43551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808246"/>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102920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8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43551</xdr:rowOff>
    </xdr:from>
    <xdr:to>
      <xdr:col>102</xdr:col>
      <xdr:colOff>114300</xdr:colOff>
      <xdr:row>57</xdr:row>
      <xdr:rowOff>141506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816201"/>
          <a:ext cx="8890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101571</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87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86408</xdr:rowOff>
    </xdr:from>
    <xdr:to>
      <xdr:col>116</xdr:col>
      <xdr:colOff>114300</xdr:colOff>
      <xdr:row>57</xdr:row>
      <xdr:rowOff>16558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6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109285</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5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103279</xdr:rowOff>
    </xdr:from>
    <xdr:to>
      <xdr:col>112</xdr:col>
      <xdr:colOff>38100</xdr:colOff>
      <xdr:row>57</xdr:row>
      <xdr:rowOff>33429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70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49956</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47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156246</xdr:rowOff>
    </xdr:from>
    <xdr:to>
      <xdr:col>107</xdr:col>
      <xdr:colOff>101600</xdr:colOff>
      <xdr:row>57</xdr:row>
      <xdr:rowOff>86396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75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102923</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5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164201</xdr:rowOff>
    </xdr:from>
    <xdr:to>
      <xdr:col>102</xdr:col>
      <xdr:colOff>165100</xdr:colOff>
      <xdr:row>57</xdr:row>
      <xdr:rowOff>94351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7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110878</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5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90706</xdr:rowOff>
    </xdr:from>
    <xdr:to>
      <xdr:col>98</xdr:col>
      <xdr:colOff>38100</xdr:colOff>
      <xdr:row>58</xdr:row>
      <xdr:rowOff>20856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11983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5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111841</xdr:rowOff>
    </xdr:from>
    <xdr:to>
      <xdr:col>116</xdr:col>
      <xdr:colOff>63500</xdr:colOff>
      <xdr:row>73</xdr:row>
      <xdr:rowOff>154467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627691"/>
          <a:ext cx="838200" cy="4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154467</xdr:rowOff>
    </xdr:from>
    <xdr:to>
      <xdr:col>111</xdr:col>
      <xdr:colOff>177800</xdr:colOff>
      <xdr:row>74</xdr:row>
      <xdr:rowOff>27274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670317"/>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36662</xdr:rowOff>
    </xdr:from>
    <xdr:to>
      <xdr:col>107</xdr:col>
      <xdr:colOff>50800</xdr:colOff>
      <xdr:row>74</xdr:row>
      <xdr:rowOff>27274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2552512"/>
          <a:ext cx="889000" cy="16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124561</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34795" y="128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36662</xdr:rowOff>
    </xdr:from>
    <xdr:to>
      <xdr:col>102</xdr:col>
      <xdr:colOff>114300</xdr:colOff>
      <xdr:row>73</xdr:row>
      <xdr:rowOff>93020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552512"/>
          <a:ext cx="889000" cy="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124606</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45795" y="128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105618</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56795" y="1279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61041</xdr:rowOff>
    </xdr:from>
    <xdr:to>
      <xdr:col>116</xdr:col>
      <xdr:colOff>114300</xdr:colOff>
      <xdr:row>73</xdr:row>
      <xdr:rowOff>162641</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5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83918</xdr:rowOff>
    </xdr:from>
    <xdr:ext cx="599010"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42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103667</xdr:rowOff>
    </xdr:from>
    <xdr:to>
      <xdr:col>112</xdr:col>
      <xdr:colOff>38100</xdr:colOff>
      <xdr:row>74</xdr:row>
      <xdr:rowOff>33817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61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50344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23795" y="1239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147924</xdr:rowOff>
    </xdr:from>
    <xdr:to>
      <xdr:col>107</xdr:col>
      <xdr:colOff>101600</xdr:colOff>
      <xdr:row>74</xdr:row>
      <xdr:rowOff>78074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66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94601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43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157312</xdr:rowOff>
    </xdr:from>
    <xdr:to>
      <xdr:col>102</xdr:col>
      <xdr:colOff>165100</xdr:colOff>
      <xdr:row>73</xdr:row>
      <xdr:rowOff>87462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5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103989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45795" y="1227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42220</xdr:rowOff>
    </xdr:from>
    <xdr:to>
      <xdr:col>98</xdr:col>
      <xdr:colOff>38100</xdr:colOff>
      <xdr:row>73</xdr:row>
      <xdr:rowOff>143820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5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160347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56795" y="1233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千円の減となっている。主な構成項目である維持補修費では、類似団体平均値を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71,282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96,941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が、これは、冬期間の道路維持のための除雪費用が大きな要因と考えられる。また、広大な面積を有している影響から公共施設が多く点在し、昭和時代に建設された建物も多く現存し老朽化が進んでいることから、修繕費用も年々増加傾向にあることも大きな要因であるため、個別施設計画に基づき、施設の再配置や長寿命化を図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4,053
4,021
747.56
6,194,756
6,071,750
87,526
3,864,373
6,431,003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33760</xdr:rowOff>
    </xdr:from>
    <xdr:to>
      <xdr:col>24</xdr:col>
      <xdr:colOff>63500</xdr:colOff>
      <xdr:row>36</xdr:row>
      <xdr:rowOff>98585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05960"/>
          <a:ext cx="838200" cy="6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69161</xdr:rowOff>
    </xdr:from>
    <xdr:to>
      <xdr:col>19</xdr:col>
      <xdr:colOff>177800</xdr:colOff>
      <xdr:row>36</xdr:row>
      <xdr:rowOff>98585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241361"/>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39932</xdr:rowOff>
    </xdr:from>
    <xdr:to>
      <xdr:col>15</xdr:col>
      <xdr:colOff>50800</xdr:colOff>
      <xdr:row>36</xdr:row>
      <xdr:rowOff>69161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12132"/>
          <a:ext cx="8890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39932</xdr:rowOff>
    </xdr:from>
    <xdr:to>
      <xdr:col>10</xdr:col>
      <xdr:colOff>114300</xdr:colOff>
      <xdr:row>36</xdr:row>
      <xdr:rowOff>96396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12132"/>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109683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154410</xdr:rowOff>
    </xdr:from>
    <xdr:to>
      <xdr:col>24</xdr:col>
      <xdr:colOff>114300</xdr:colOff>
      <xdr:row>36</xdr:row>
      <xdr:rowOff>84560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5837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47785</xdr:rowOff>
    </xdr:from>
    <xdr:to>
      <xdr:col>20</xdr:col>
      <xdr:colOff>38100</xdr:colOff>
      <xdr:row>36</xdr:row>
      <xdr:rowOff>149385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140512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1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18361</xdr:rowOff>
    </xdr:from>
    <xdr:to>
      <xdr:col>15</xdr:col>
      <xdr:colOff>101600</xdr:colOff>
      <xdr:row>36</xdr:row>
      <xdr:rowOff>119961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111088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8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160582</xdr:rowOff>
    </xdr:from>
    <xdr:to>
      <xdr:col>10</xdr:col>
      <xdr:colOff>165100</xdr:colOff>
      <xdr:row>36</xdr:row>
      <xdr:rowOff>90732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107259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3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45596</xdr:rowOff>
    </xdr:from>
    <xdr:to>
      <xdr:col>6</xdr:col>
      <xdr:colOff>38100</xdr:colOff>
      <xdr:row>36</xdr:row>
      <xdr:rowOff>147196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138323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1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91679</xdr:rowOff>
    </xdr:from>
    <xdr:to>
      <xdr:col>24</xdr:col>
      <xdr:colOff>63500</xdr:colOff>
      <xdr:row>57</xdr:row>
      <xdr:rowOff>7241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92879"/>
          <a:ext cx="838200" cy="8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91679</xdr:rowOff>
    </xdr:from>
    <xdr:to>
      <xdr:col>19</xdr:col>
      <xdr:colOff>177800</xdr:colOff>
      <xdr:row>56</xdr:row>
      <xdr:rowOff>157771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92879"/>
          <a:ext cx="889000" cy="6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157771</xdr:rowOff>
    </xdr:from>
    <xdr:to>
      <xdr:col>15</xdr:col>
      <xdr:colOff>50800</xdr:colOff>
      <xdr:row>57</xdr:row>
      <xdr:rowOff>64013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58971"/>
          <a:ext cx="88900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64013</xdr:rowOff>
    </xdr:from>
    <xdr:to>
      <xdr:col>10</xdr:col>
      <xdr:colOff>114300</xdr:colOff>
      <xdr:row>57</xdr:row>
      <xdr:rowOff>137371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36663"/>
          <a:ext cx="889000" cy="7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127891</xdr:rowOff>
    </xdr:from>
    <xdr:to>
      <xdr:col>24</xdr:col>
      <xdr:colOff>114300</xdr:colOff>
      <xdr:row>57</xdr:row>
      <xdr:rowOff>58041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2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106318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0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40879</xdr:rowOff>
    </xdr:from>
    <xdr:to>
      <xdr:col>20</xdr:col>
      <xdr:colOff>38100</xdr:colOff>
      <xdr:row>56</xdr:row>
      <xdr:rowOff>142479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133606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3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106971</xdr:rowOff>
    </xdr:from>
    <xdr:to>
      <xdr:col>15</xdr:col>
      <xdr:colOff>101600</xdr:colOff>
      <xdr:row>57</xdr:row>
      <xdr:rowOff>37121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53648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13213</xdr:rowOff>
    </xdr:from>
    <xdr:to>
      <xdr:col>10</xdr:col>
      <xdr:colOff>165100</xdr:colOff>
      <xdr:row>57</xdr:row>
      <xdr:rowOff>114813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105940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8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86571</xdr:rowOff>
    </xdr:from>
    <xdr:to>
      <xdr:col>6</xdr:col>
      <xdr:colOff>38100</xdr:colOff>
      <xdr:row>58</xdr:row>
      <xdr:rowOff>16721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7848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5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147427</xdr:rowOff>
    </xdr:from>
    <xdr:to>
      <xdr:col>24</xdr:col>
      <xdr:colOff>63500</xdr:colOff>
      <xdr:row>76</xdr:row>
      <xdr:rowOff>5211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06177"/>
          <a:ext cx="8382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5211</xdr:rowOff>
    </xdr:from>
    <xdr:to>
      <xdr:col>19</xdr:col>
      <xdr:colOff>177800</xdr:colOff>
      <xdr:row>76</xdr:row>
      <xdr:rowOff>105871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35411"/>
          <a:ext cx="889000" cy="1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105871</xdr:rowOff>
    </xdr:from>
    <xdr:to>
      <xdr:col>15</xdr:col>
      <xdr:colOff>50800</xdr:colOff>
      <xdr:row>76</xdr:row>
      <xdr:rowOff>143125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36071"/>
          <a:ext cx="889000" cy="3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143125</xdr:rowOff>
    </xdr:from>
    <xdr:to>
      <xdr:col>10</xdr:col>
      <xdr:colOff>114300</xdr:colOff>
      <xdr:row>77</xdr:row>
      <xdr:rowOff>4566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73325"/>
          <a:ext cx="889000" cy="3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96627</xdr:rowOff>
    </xdr:from>
    <xdr:to>
      <xdr:col>24</xdr:col>
      <xdr:colOff>114300</xdr:colOff>
      <xdr:row>76</xdr:row>
      <xdr:rowOff>26777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75054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3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125860</xdr:rowOff>
    </xdr:from>
    <xdr:to>
      <xdr:col>20</xdr:col>
      <xdr:colOff>38100</xdr:colOff>
      <xdr:row>76</xdr:row>
      <xdr:rowOff>56009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84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47138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07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55071</xdr:rowOff>
    </xdr:from>
    <xdr:to>
      <xdr:col>15</xdr:col>
      <xdr:colOff>101600</xdr:colOff>
      <xdr:row>76</xdr:row>
      <xdr:rowOff>156671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147798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92325</xdr:rowOff>
    </xdr:from>
    <xdr:to>
      <xdr:col>10</xdr:col>
      <xdr:colOff>165100</xdr:colOff>
      <xdr:row>77</xdr:row>
      <xdr:rowOff>22475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1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125216</xdr:rowOff>
    </xdr:from>
    <xdr:to>
      <xdr:col>6</xdr:col>
      <xdr:colOff>38100</xdr:colOff>
      <xdr:row>77</xdr:row>
      <xdr:rowOff>55366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46493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4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42935</xdr:rowOff>
    </xdr:from>
    <xdr:to>
      <xdr:col>24</xdr:col>
      <xdr:colOff>63500</xdr:colOff>
      <xdr:row>98</xdr:row>
      <xdr:rowOff>67525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45035"/>
          <a:ext cx="8382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67525</xdr:rowOff>
    </xdr:from>
    <xdr:to>
      <xdr:col>19</xdr:col>
      <xdr:colOff>177800</xdr:colOff>
      <xdr:row>98</xdr:row>
      <xdr:rowOff>71090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69625"/>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57866</xdr:rowOff>
    </xdr:from>
    <xdr:to>
      <xdr:col>15</xdr:col>
      <xdr:colOff>50800</xdr:colOff>
      <xdr:row>98</xdr:row>
      <xdr:rowOff>71090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59966"/>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57866</xdr:rowOff>
    </xdr:from>
    <xdr:to>
      <xdr:col>10</xdr:col>
      <xdr:colOff>114300</xdr:colOff>
      <xdr:row>98</xdr:row>
      <xdr:rowOff>75964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5996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163585</xdr:rowOff>
    </xdr:from>
    <xdr:to>
      <xdr:col>24</xdr:col>
      <xdr:colOff>114300</xdr:colOff>
      <xdr:row>98</xdr:row>
      <xdr:rowOff>93735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78512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0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16725</xdr:rowOff>
    </xdr:from>
    <xdr:to>
      <xdr:col>20</xdr:col>
      <xdr:colOff>38100</xdr:colOff>
      <xdr:row>98</xdr:row>
      <xdr:rowOff>118325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109452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1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20290</xdr:rowOff>
    </xdr:from>
    <xdr:to>
      <xdr:col>15</xdr:col>
      <xdr:colOff>101600</xdr:colOff>
      <xdr:row>98</xdr:row>
      <xdr:rowOff>121890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113017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1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7066</xdr:rowOff>
    </xdr:from>
    <xdr:to>
      <xdr:col>10</xdr:col>
      <xdr:colOff>165100</xdr:colOff>
      <xdr:row>98</xdr:row>
      <xdr:rowOff>108666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99793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25164</xdr:rowOff>
    </xdr:from>
    <xdr:to>
      <xdr:col>6</xdr:col>
      <xdr:colOff>38100</xdr:colOff>
      <xdr:row>98</xdr:row>
      <xdr:rowOff>126764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117891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1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163195</xdr:rowOff>
    </xdr:from>
    <xdr:to>
      <xdr:col>55</xdr:col>
      <xdr:colOff>0</xdr:colOff>
      <xdr:row>38</xdr:row>
      <xdr:rowOff>156337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163945"/>
          <a:ext cx="8382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163195</xdr:rowOff>
    </xdr:from>
    <xdr:to>
      <xdr:col>50</xdr:col>
      <xdr:colOff>114300</xdr:colOff>
      <xdr:row>37</xdr:row>
      <xdr:rowOff>156210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163945"/>
          <a:ext cx="889000" cy="3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98188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126873</xdr:rowOff>
    </xdr:from>
    <xdr:to>
      <xdr:col>45</xdr:col>
      <xdr:colOff>177800</xdr:colOff>
      <xdr:row>37</xdr:row>
      <xdr:rowOff>156210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956173"/>
          <a:ext cx="889000" cy="54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124604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17272</xdr:rowOff>
    </xdr:from>
    <xdr:to>
      <xdr:col>41</xdr:col>
      <xdr:colOff>50800</xdr:colOff>
      <xdr:row>34</xdr:row>
      <xdr:rowOff>126873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846572"/>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125620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96283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105537</xdr:rowOff>
    </xdr:from>
    <xdr:to>
      <xdr:col>55</xdr:col>
      <xdr:colOff>50800</xdr:colOff>
      <xdr:row>39</xdr:row>
      <xdr:rowOff>35687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41165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112395</xdr:rowOff>
    </xdr:from>
    <xdr:to>
      <xdr:col>50</xdr:col>
      <xdr:colOff>165100</xdr:colOff>
      <xdr:row>36</xdr:row>
      <xdr:rowOff>42545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59072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8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105410</xdr:rowOff>
    </xdr:from>
    <xdr:to>
      <xdr:col>46</xdr:col>
      <xdr:colOff>38100</xdr:colOff>
      <xdr:row>38</xdr:row>
      <xdr:rowOff>35560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52087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76073</xdr:rowOff>
    </xdr:from>
    <xdr:to>
      <xdr:col>41</xdr:col>
      <xdr:colOff>101600</xdr:colOff>
      <xdr:row>35</xdr:row>
      <xdr:rowOff>6223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9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22750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68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137922</xdr:rowOff>
    </xdr:from>
    <xdr:to>
      <xdr:col>36</xdr:col>
      <xdr:colOff>165100</xdr:colOff>
      <xdr:row>34</xdr:row>
      <xdr:rowOff>68072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84599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123588</xdr:rowOff>
    </xdr:from>
    <xdr:to>
      <xdr:col>55</xdr:col>
      <xdr:colOff>0</xdr:colOff>
      <xdr:row>58</xdr:row>
      <xdr:rowOff>136900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67688"/>
          <a:ext cx="8382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123588</xdr:rowOff>
    </xdr:from>
    <xdr:to>
      <xdr:col>50</xdr:col>
      <xdr:colOff>114300</xdr:colOff>
      <xdr:row>58</xdr:row>
      <xdr:rowOff>152431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67688"/>
          <a:ext cx="889000" cy="2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166076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138485</xdr:rowOff>
    </xdr:from>
    <xdr:to>
      <xdr:col>45</xdr:col>
      <xdr:colOff>177800</xdr:colOff>
      <xdr:row>58</xdr:row>
      <xdr:rowOff>152431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82585"/>
          <a:ext cx="889000" cy="1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138485</xdr:rowOff>
    </xdr:from>
    <xdr:to>
      <xdr:col>41</xdr:col>
      <xdr:colOff>50800</xdr:colOff>
      <xdr:row>58</xdr:row>
      <xdr:rowOff>144969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82585"/>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24427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86100</xdr:rowOff>
    </xdr:from>
    <xdr:to>
      <xdr:col>55</xdr:col>
      <xdr:colOff>50800</xdr:colOff>
      <xdr:row>59</xdr:row>
      <xdr:rowOff>16250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27974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7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72788</xdr:rowOff>
    </xdr:from>
    <xdr:to>
      <xdr:col>50</xdr:col>
      <xdr:colOff>165100</xdr:colOff>
      <xdr:row>59</xdr:row>
      <xdr:rowOff>2938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19465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9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101631</xdr:rowOff>
    </xdr:from>
    <xdr:to>
      <xdr:col>46</xdr:col>
      <xdr:colOff>38100</xdr:colOff>
      <xdr:row>59</xdr:row>
      <xdr:rowOff>31781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22908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1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87685</xdr:rowOff>
    </xdr:from>
    <xdr:to>
      <xdr:col>41</xdr:col>
      <xdr:colOff>101600</xdr:colOff>
      <xdr:row>59</xdr:row>
      <xdr:rowOff>17835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3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34362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80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94169</xdr:rowOff>
    </xdr:from>
    <xdr:to>
      <xdr:col>36</xdr:col>
      <xdr:colOff>165100</xdr:colOff>
      <xdr:row>59</xdr:row>
      <xdr:rowOff>24319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40846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81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139659</xdr:rowOff>
    </xdr:from>
    <xdr:to>
      <xdr:col>55</xdr:col>
      <xdr:colOff>0</xdr:colOff>
      <xdr:row>76</xdr:row>
      <xdr:rowOff>31970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655509"/>
          <a:ext cx="838200" cy="40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31970</xdr:rowOff>
    </xdr:from>
    <xdr:to>
      <xdr:col>50</xdr:col>
      <xdr:colOff>114300</xdr:colOff>
      <xdr:row>76</xdr:row>
      <xdr:rowOff>145365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062170"/>
          <a:ext cx="889000" cy="1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134286</xdr:rowOff>
    </xdr:from>
    <xdr:to>
      <xdr:col>45</xdr:col>
      <xdr:colOff>177800</xdr:colOff>
      <xdr:row>76</xdr:row>
      <xdr:rowOff>145365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993036"/>
          <a:ext cx="889000" cy="18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145549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134286</xdr:rowOff>
    </xdr:from>
    <xdr:to>
      <xdr:col>41</xdr:col>
      <xdr:colOff>50800</xdr:colOff>
      <xdr:row>76</xdr:row>
      <xdr:rowOff>84333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993036"/>
          <a:ext cx="889000" cy="1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130297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85555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88859</xdr:rowOff>
    </xdr:from>
    <xdr:to>
      <xdr:col>55</xdr:col>
      <xdr:colOff>50800</xdr:colOff>
      <xdr:row>74</xdr:row>
      <xdr:rowOff>19009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6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111736</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45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152620</xdr:rowOff>
    </xdr:from>
    <xdr:to>
      <xdr:col>50</xdr:col>
      <xdr:colOff>165100</xdr:colOff>
      <xdr:row>76</xdr:row>
      <xdr:rowOff>82770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99297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7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94565</xdr:rowOff>
    </xdr:from>
    <xdr:to>
      <xdr:col>46</xdr:col>
      <xdr:colOff>38100</xdr:colOff>
      <xdr:row>77</xdr:row>
      <xdr:rowOff>24715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41242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8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83486</xdr:rowOff>
    </xdr:from>
    <xdr:to>
      <xdr:col>41</xdr:col>
      <xdr:colOff>101600</xdr:colOff>
      <xdr:row>76</xdr:row>
      <xdr:rowOff>13636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94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30163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71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33533</xdr:rowOff>
    </xdr:from>
    <xdr:to>
      <xdr:col>36</xdr:col>
      <xdr:colOff>165100</xdr:colOff>
      <xdr:row>76</xdr:row>
      <xdr:rowOff>135133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151660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47789</xdr:rowOff>
    </xdr:from>
    <xdr:to>
      <xdr:col>55</xdr:col>
      <xdr:colOff>0</xdr:colOff>
      <xdr:row>97</xdr:row>
      <xdr:rowOff>113066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78439"/>
          <a:ext cx="838200" cy="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111888</xdr:rowOff>
    </xdr:from>
    <xdr:to>
      <xdr:col>50</xdr:col>
      <xdr:colOff>114300</xdr:colOff>
      <xdr:row>97</xdr:row>
      <xdr:rowOff>113066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42538"/>
          <a:ext cx="889000" cy="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162704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7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70484</xdr:rowOff>
    </xdr:from>
    <xdr:to>
      <xdr:col>45</xdr:col>
      <xdr:colOff>177800</xdr:colOff>
      <xdr:row>97</xdr:row>
      <xdr:rowOff>111888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01134"/>
          <a:ext cx="889000" cy="4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27608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8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67028</xdr:rowOff>
    </xdr:from>
    <xdr:to>
      <xdr:col>41</xdr:col>
      <xdr:colOff>50800</xdr:colOff>
      <xdr:row>97</xdr:row>
      <xdr:rowOff>70484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97678"/>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15998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8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142708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7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168439</xdr:rowOff>
    </xdr:from>
    <xdr:to>
      <xdr:col>55</xdr:col>
      <xdr:colOff>50800</xdr:colOff>
      <xdr:row>97</xdr:row>
      <xdr:rowOff>98589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19866</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7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62266</xdr:rowOff>
    </xdr:from>
    <xdr:to>
      <xdr:col>50</xdr:col>
      <xdr:colOff>165100</xdr:colOff>
      <xdr:row>97</xdr:row>
      <xdr:rowOff>163866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8943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46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61088</xdr:rowOff>
    </xdr:from>
    <xdr:to>
      <xdr:col>46</xdr:col>
      <xdr:colOff>38100</xdr:colOff>
      <xdr:row>97</xdr:row>
      <xdr:rowOff>162688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46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19684</xdr:rowOff>
    </xdr:from>
    <xdr:to>
      <xdr:col>41</xdr:col>
      <xdr:colOff>101600</xdr:colOff>
      <xdr:row>97</xdr:row>
      <xdr:rowOff>121284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137811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42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xdr:rowOff>
    </xdr:from>
    <xdr:to>
      <xdr:col>36</xdr:col>
      <xdr:colOff>165100</xdr:colOff>
      <xdr:row>97</xdr:row>
      <xdr:rowOff>117828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134355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42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43120</xdr:rowOff>
    </xdr:from>
    <xdr:to>
      <xdr:col>85</xdr:col>
      <xdr:colOff>127000</xdr:colOff>
      <xdr:row>38</xdr:row>
      <xdr:rowOff>80865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58220"/>
          <a:ext cx="838200" cy="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105890</xdr:rowOff>
    </xdr:from>
    <xdr:to>
      <xdr:col>81</xdr:col>
      <xdr:colOff>50800</xdr:colOff>
      <xdr:row>38</xdr:row>
      <xdr:rowOff>43120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78090"/>
          <a:ext cx="889000" cy="28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105890</xdr:rowOff>
    </xdr:from>
    <xdr:to>
      <xdr:col>76</xdr:col>
      <xdr:colOff>114300</xdr:colOff>
      <xdr:row>37</xdr:row>
      <xdr:rowOff>100054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78090"/>
          <a:ext cx="889000" cy="16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85413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100054</xdr:rowOff>
    </xdr:from>
    <xdr:to>
      <xdr:col>71</xdr:col>
      <xdr:colOff>177800</xdr:colOff>
      <xdr:row>38</xdr:row>
      <xdr:rowOff>77726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43704"/>
          <a:ext cx="889000" cy="14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30065</xdr:rowOff>
    </xdr:from>
    <xdr:to>
      <xdr:col>85</xdr:col>
      <xdr:colOff>177800</xdr:colOff>
      <xdr:row>38</xdr:row>
      <xdr:rowOff>131665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162062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163770</xdr:rowOff>
    </xdr:from>
    <xdr:to>
      <xdr:col>81</xdr:col>
      <xdr:colOff>101600</xdr:colOff>
      <xdr:row>38</xdr:row>
      <xdr:rowOff>93920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110447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55090</xdr:rowOff>
    </xdr:from>
    <xdr:to>
      <xdr:col>76</xdr:col>
      <xdr:colOff>165100</xdr:colOff>
      <xdr:row>36</xdr:row>
      <xdr:rowOff>156690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1767</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0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49254</xdr:rowOff>
    </xdr:from>
    <xdr:to>
      <xdr:col>72</xdr:col>
      <xdr:colOff>38100</xdr:colOff>
      <xdr:row>37</xdr:row>
      <xdr:rowOff>150854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167381</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1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26926</xdr:rowOff>
    </xdr:from>
    <xdr:to>
      <xdr:col>67</xdr:col>
      <xdr:colOff>101600</xdr:colOff>
      <xdr:row>38</xdr:row>
      <xdr:rowOff>128526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145054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1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19649</xdr:rowOff>
    </xdr:from>
    <xdr:to>
      <xdr:col>85</xdr:col>
      <xdr:colOff>127000</xdr:colOff>
      <xdr:row>56</xdr:row>
      <xdr:rowOff>54217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449399"/>
          <a:ext cx="838200" cy="20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19649</xdr:rowOff>
    </xdr:from>
    <xdr:to>
      <xdr:col>81</xdr:col>
      <xdr:colOff>50800</xdr:colOff>
      <xdr:row>56</xdr:row>
      <xdr:rowOff>54687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449399"/>
          <a:ext cx="889000" cy="20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54687</xdr:rowOff>
    </xdr:from>
    <xdr:to>
      <xdr:col>76</xdr:col>
      <xdr:colOff>114300</xdr:colOff>
      <xdr:row>57</xdr:row>
      <xdr:rowOff>18349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55887"/>
          <a:ext cx="889000" cy="13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122583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18349</xdr:rowOff>
    </xdr:from>
    <xdr:to>
      <xdr:col>71</xdr:col>
      <xdr:colOff>177800</xdr:colOff>
      <xdr:row>57</xdr:row>
      <xdr:rowOff>33855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90999"/>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124634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83276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3417</xdr:rowOff>
    </xdr:from>
    <xdr:to>
      <xdr:col>85</xdr:col>
      <xdr:colOff>177800</xdr:colOff>
      <xdr:row>56</xdr:row>
      <xdr:rowOff>105017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26294</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5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140299</xdr:rowOff>
    </xdr:from>
    <xdr:to>
      <xdr:col>81</xdr:col>
      <xdr:colOff>101600</xdr:colOff>
      <xdr:row>55</xdr:row>
      <xdr:rowOff>70449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86976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17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3887</xdr:rowOff>
    </xdr:from>
    <xdr:to>
      <xdr:col>76</xdr:col>
      <xdr:colOff>165100</xdr:colOff>
      <xdr:row>56</xdr:row>
      <xdr:rowOff>105487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122014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38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138999</xdr:rowOff>
    </xdr:from>
    <xdr:to>
      <xdr:col>72</xdr:col>
      <xdr:colOff>38100</xdr:colOff>
      <xdr:row>57</xdr:row>
      <xdr:rowOff>69149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85676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51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154505</xdr:rowOff>
    </xdr:from>
    <xdr:to>
      <xdr:col>67</xdr:col>
      <xdr:colOff>101600</xdr:colOff>
      <xdr:row>57</xdr:row>
      <xdr:rowOff>84655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101182</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53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92743</xdr:rowOff>
    </xdr:from>
    <xdr:to>
      <xdr:col>85</xdr:col>
      <xdr:colOff>127000</xdr:colOff>
      <xdr:row>78</xdr:row>
      <xdr:rowOff>136934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65843"/>
          <a:ext cx="838200" cy="4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42766</xdr:rowOff>
    </xdr:from>
    <xdr:to>
      <xdr:col>81</xdr:col>
      <xdr:colOff>50800</xdr:colOff>
      <xdr:row>78</xdr:row>
      <xdr:rowOff>92743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15866"/>
          <a:ext cx="889000" cy="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22794</xdr:rowOff>
    </xdr:from>
    <xdr:to>
      <xdr:col>76</xdr:col>
      <xdr:colOff>114300</xdr:colOff>
      <xdr:row>78</xdr:row>
      <xdr:rowOff>42766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5894"/>
          <a:ext cx="889000" cy="1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159181</xdr:rowOff>
    </xdr:from>
    <xdr:to>
      <xdr:col>71</xdr:col>
      <xdr:colOff>177800</xdr:colOff>
      <xdr:row>78</xdr:row>
      <xdr:rowOff>22794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60831"/>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156357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86134</xdr:rowOff>
    </xdr:from>
    <xdr:to>
      <xdr:col>85</xdr:col>
      <xdr:colOff>177800</xdr:colOff>
      <xdr:row>79</xdr:row>
      <xdr:rowOff>16284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1061</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41943</xdr:rowOff>
    </xdr:from>
    <xdr:to>
      <xdr:col>81</xdr:col>
      <xdr:colOff>101600</xdr:colOff>
      <xdr:row>78</xdr:row>
      <xdr:rowOff>143543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134670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163416</xdr:rowOff>
    </xdr:from>
    <xdr:to>
      <xdr:col>76</xdr:col>
      <xdr:colOff>165100</xdr:colOff>
      <xdr:row>78</xdr:row>
      <xdr:rowOff>93566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6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110093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4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143444</xdr:rowOff>
    </xdr:from>
    <xdr:to>
      <xdr:col>72</xdr:col>
      <xdr:colOff>38100</xdr:colOff>
      <xdr:row>78</xdr:row>
      <xdr:rowOff>73594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90121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108381</xdr:rowOff>
    </xdr:from>
    <xdr:to>
      <xdr:col>67</xdr:col>
      <xdr:colOff>101600</xdr:colOff>
      <xdr:row>78</xdr:row>
      <xdr:rowOff>38531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55058</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08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116289</xdr:rowOff>
    </xdr:from>
    <xdr:to>
      <xdr:col>85</xdr:col>
      <xdr:colOff>127000</xdr:colOff>
      <xdr:row>97</xdr:row>
      <xdr:rowOff>3718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75489"/>
          <a:ext cx="838200" cy="5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3718</xdr:rowOff>
    </xdr:from>
    <xdr:to>
      <xdr:col>81</xdr:col>
      <xdr:colOff>50800</xdr:colOff>
      <xdr:row>97</xdr:row>
      <xdr:rowOff>28952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34368"/>
          <a:ext cx="8890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28952</xdr:rowOff>
    </xdr:from>
    <xdr:to>
      <xdr:col>76</xdr:col>
      <xdr:colOff>114300</xdr:colOff>
      <xdr:row>97</xdr:row>
      <xdr:rowOff>36860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59602"/>
          <a:ext cx="8890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94250</xdr:rowOff>
    </xdr:from>
    <xdr:to>
      <xdr:col>71</xdr:col>
      <xdr:colOff>177800</xdr:colOff>
      <xdr:row>97</xdr:row>
      <xdr:rowOff>36860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53450"/>
          <a:ext cx="889000" cy="1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65489</xdr:rowOff>
    </xdr:from>
    <xdr:to>
      <xdr:col>85</xdr:col>
      <xdr:colOff>177800</xdr:colOff>
      <xdr:row>96</xdr:row>
      <xdr:rowOff>167089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88366</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7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124368</xdr:rowOff>
    </xdr:from>
    <xdr:to>
      <xdr:col>81</xdr:col>
      <xdr:colOff>101600</xdr:colOff>
      <xdr:row>97</xdr:row>
      <xdr:rowOff>54518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71045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5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149602</xdr:rowOff>
    </xdr:from>
    <xdr:to>
      <xdr:col>76</xdr:col>
      <xdr:colOff>165100</xdr:colOff>
      <xdr:row>97</xdr:row>
      <xdr:rowOff>79752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96279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8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157510</xdr:rowOff>
    </xdr:from>
    <xdr:to>
      <xdr:col>72</xdr:col>
      <xdr:colOff>38100</xdr:colOff>
      <xdr:row>97</xdr:row>
      <xdr:rowOff>87660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104187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9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43450</xdr:rowOff>
    </xdr:from>
    <xdr:to>
      <xdr:col>67</xdr:col>
      <xdr:colOff>101600</xdr:colOff>
      <xdr:row>96</xdr:row>
      <xdr:rowOff>145050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0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161577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27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120,642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187,509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円と一人当たりのコストが高い状況となっているが、これは、将来の観光施設の整備費用に充てるため、観光施設等整備基金に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億円の積立てを行ったことが大きな要因である。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57,308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円と一人当たりのコストが高い状況となっているが、これは、只見高校振興対策及び民具収蔵庫の運営に要する費用が大きな要因である。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178,247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円と一人当たりのコストが高い状況となっているが、これは、庁内に多く整備されている橋梁、公営住宅の長寿命化、除雪に要する費用が大きな要因である。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34,252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160,241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円と一人当たりのコストが高い状況となっているが、今後も地方債の元利償還金が増加する見込みであるため、優良債と基金の有効活用を図り、負担の抑制に努める。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財政調整基金については、決算剰余金など計画的な積立により、適正とされる標準財政規模の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％を大きく上回っている。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ついては、望ましいとされる標準財政規模の３～５％を若干下回ったが、要因としてはコロナ禍の影響によるソフト事業の縮小等による歳出の抑制と繰越額が減少したことによるものと考え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おおむね黒字で推移しており、一般会計以外の特別会計は大きな変動なく推移している。一般会計については、年度によって増減はしているものの、ここ数年は地方交付税が一定水準で推移しており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G107" sqref="AG107"/>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6194756</v>
      </c>
      <c r="BO4" s="410"/>
      <c r="BP4" s="410"/>
      <c r="BQ4" s="410"/>
      <c r="BR4" s="410"/>
      <c r="BS4" s="410"/>
      <c r="BT4" s="410"/>
      <c r="BU4" s="411"/>
      <c r="BV4" s="409">
        <v>6495715</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2.2999999999999998</v>
      </c>
      <c r="CU4" s="416"/>
      <c r="CV4" s="416"/>
      <c r="CW4" s="416"/>
      <c r="CX4" s="416"/>
      <c r="CY4" s="416"/>
      <c r="CZ4" s="416"/>
      <c r="DA4" s="417"/>
      <c r="DB4" s="415">
        <v>3.3</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6071750</v>
      </c>
      <c r="BO5" s="447"/>
      <c r="BP5" s="447"/>
      <c r="BQ5" s="447"/>
      <c r="BR5" s="447"/>
      <c r="BS5" s="447"/>
      <c r="BT5" s="447"/>
      <c r="BU5" s="448"/>
      <c r="BV5" s="446">
        <v>6294337</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79.3</v>
      </c>
      <c r="CU5" s="444"/>
      <c r="CV5" s="444"/>
      <c r="CW5" s="444"/>
      <c r="CX5" s="444"/>
      <c r="CY5" s="444"/>
      <c r="CZ5" s="444"/>
      <c r="DA5" s="445"/>
      <c r="DB5" s="443">
        <v>82.5</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123006</v>
      </c>
      <c r="BO6" s="447"/>
      <c r="BP6" s="447"/>
      <c r="BQ6" s="447"/>
      <c r="BR6" s="447"/>
      <c r="BS6" s="447"/>
      <c r="BT6" s="447"/>
      <c r="BU6" s="448"/>
      <c r="BV6" s="446">
        <v>201378</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82.2</v>
      </c>
      <c r="CU6" s="484"/>
      <c r="CV6" s="484"/>
      <c r="CW6" s="484"/>
      <c r="CX6" s="484"/>
      <c r="CY6" s="484"/>
      <c r="CZ6" s="484"/>
      <c r="DA6" s="485"/>
      <c r="DB6" s="483">
        <v>85.1</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35480</v>
      </c>
      <c r="BO7" s="447"/>
      <c r="BP7" s="447"/>
      <c r="BQ7" s="447"/>
      <c r="BR7" s="447"/>
      <c r="BS7" s="447"/>
      <c r="BT7" s="447"/>
      <c r="BU7" s="448"/>
      <c r="BV7" s="446">
        <v>84265</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3864373</v>
      </c>
      <c r="CU7" s="447"/>
      <c r="CV7" s="447"/>
      <c r="CW7" s="447"/>
      <c r="CX7" s="447"/>
      <c r="CY7" s="447"/>
      <c r="CZ7" s="447"/>
      <c r="DA7" s="448"/>
      <c r="DB7" s="446">
        <v>3513588</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87526</v>
      </c>
      <c r="BO8" s="447"/>
      <c r="BP8" s="447"/>
      <c r="BQ8" s="447"/>
      <c r="BR8" s="447"/>
      <c r="BS8" s="447"/>
      <c r="BT8" s="447"/>
      <c r="BU8" s="448"/>
      <c r="BV8" s="446">
        <v>117113</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0.25</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4044</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105</v>
      </c>
      <c r="AV9" s="479"/>
      <c r="AW9" s="479"/>
      <c r="AX9" s="479"/>
      <c r="AY9" s="480" t="s">
        <v>115</v>
      </c>
      <c r="AZ9" s="481"/>
      <c r="BA9" s="481"/>
      <c r="BB9" s="481"/>
      <c r="BC9" s="481"/>
      <c r="BD9" s="481"/>
      <c r="BE9" s="481"/>
      <c r="BF9" s="481"/>
      <c r="BG9" s="481"/>
      <c r="BH9" s="481"/>
      <c r="BI9" s="481"/>
      <c r="BJ9" s="481"/>
      <c r="BK9" s="481"/>
      <c r="BL9" s="481"/>
      <c r="BM9" s="482"/>
      <c r="BN9" s="446">
        <v>-29587</v>
      </c>
      <c r="BO9" s="447"/>
      <c r="BP9" s="447"/>
      <c r="BQ9" s="447"/>
      <c r="BR9" s="447"/>
      <c r="BS9" s="447"/>
      <c r="BT9" s="447"/>
      <c r="BU9" s="448"/>
      <c r="BV9" s="446">
        <v>40795</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14</v>
      </c>
      <c r="CU9" s="444"/>
      <c r="CV9" s="444"/>
      <c r="CW9" s="444"/>
      <c r="CX9" s="444"/>
      <c r="CY9" s="444"/>
      <c r="CZ9" s="444"/>
      <c r="DA9" s="445"/>
      <c r="DB9" s="443">
        <v>12.4</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4470</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31</v>
      </c>
      <c r="BO10" s="447"/>
      <c r="BP10" s="447"/>
      <c r="BQ10" s="447"/>
      <c r="BR10" s="447"/>
      <c r="BS10" s="447"/>
      <c r="BT10" s="447"/>
      <c r="BU10" s="448"/>
      <c r="BV10" s="446">
        <v>74</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53789</v>
      </c>
      <c r="BO11" s="447"/>
      <c r="BP11" s="447"/>
      <c r="BQ11" s="447"/>
      <c r="BR11" s="447"/>
      <c r="BS11" s="447"/>
      <c r="BT11" s="447"/>
      <c r="BU11" s="448"/>
      <c r="BV11" s="446">
        <v>41780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4053</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130000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4021</v>
      </c>
      <c r="S13" s="531"/>
      <c r="T13" s="531"/>
      <c r="U13" s="531"/>
      <c r="V13" s="532"/>
      <c r="W13" s="462" t="s">
        <v>139</v>
      </c>
      <c r="X13" s="463"/>
      <c r="Y13" s="463"/>
      <c r="Z13" s="463"/>
      <c r="AA13" s="463"/>
      <c r="AB13" s="453"/>
      <c r="AC13" s="497">
        <v>303</v>
      </c>
      <c r="AD13" s="498"/>
      <c r="AE13" s="498"/>
      <c r="AF13" s="498"/>
      <c r="AG13" s="540"/>
      <c r="AH13" s="497">
        <v>331</v>
      </c>
      <c r="AI13" s="498"/>
      <c r="AJ13" s="498"/>
      <c r="AK13" s="498"/>
      <c r="AL13" s="499"/>
      <c r="AM13" s="475" t="s">
        <v>140</v>
      </c>
      <c r="AN13" s="476"/>
      <c r="AO13" s="476"/>
      <c r="AP13" s="476"/>
      <c r="AQ13" s="476"/>
      <c r="AR13" s="476"/>
      <c r="AS13" s="476"/>
      <c r="AT13" s="477"/>
      <c r="AU13" s="478" t="s">
        <v>119</v>
      </c>
      <c r="AV13" s="479"/>
      <c r="AW13" s="479"/>
      <c r="AX13" s="479"/>
      <c r="AY13" s="480" t="s">
        <v>141</v>
      </c>
      <c r="AZ13" s="481"/>
      <c r="BA13" s="481"/>
      <c r="BB13" s="481"/>
      <c r="BC13" s="481"/>
      <c r="BD13" s="481"/>
      <c r="BE13" s="481"/>
      <c r="BF13" s="481"/>
      <c r="BG13" s="481"/>
      <c r="BH13" s="481"/>
      <c r="BI13" s="481"/>
      <c r="BJ13" s="481"/>
      <c r="BK13" s="481"/>
      <c r="BL13" s="481"/>
      <c r="BM13" s="482"/>
      <c r="BN13" s="446">
        <v>24233</v>
      </c>
      <c r="BO13" s="447"/>
      <c r="BP13" s="447"/>
      <c r="BQ13" s="447"/>
      <c r="BR13" s="447"/>
      <c r="BS13" s="447"/>
      <c r="BT13" s="447"/>
      <c r="BU13" s="448"/>
      <c r="BV13" s="446">
        <v>-47351</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3</v>
      </c>
      <c r="CU13" s="444"/>
      <c r="CV13" s="444"/>
      <c r="CW13" s="444"/>
      <c r="CX13" s="444"/>
      <c r="CY13" s="444"/>
      <c r="CZ13" s="444"/>
      <c r="DA13" s="445"/>
      <c r="DB13" s="443">
        <v>3</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4178</v>
      </c>
      <c r="S14" s="531"/>
      <c r="T14" s="531"/>
      <c r="U14" s="531"/>
      <c r="V14" s="532"/>
      <c r="W14" s="436"/>
      <c r="X14" s="437"/>
      <c r="Y14" s="437"/>
      <c r="Z14" s="437"/>
      <c r="AA14" s="437"/>
      <c r="AB14" s="426"/>
      <c r="AC14" s="533">
        <v>15.1</v>
      </c>
      <c r="AD14" s="534"/>
      <c r="AE14" s="534"/>
      <c r="AF14" s="534"/>
      <c r="AG14" s="535"/>
      <c r="AH14" s="533">
        <v>15.3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129</v>
      </c>
      <c r="CU14" s="545"/>
      <c r="CV14" s="545"/>
      <c r="CW14" s="545"/>
      <c r="CX14" s="545"/>
      <c r="CY14" s="545"/>
      <c r="CZ14" s="545"/>
      <c r="DA14" s="546"/>
      <c r="DB14" s="544" t="s">
        <v>129</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145</v>
      </c>
      <c r="N15" s="538"/>
      <c r="O15" s="538"/>
      <c r="P15" s="538"/>
      <c r="Q15" s="539"/>
      <c r="R15" s="530">
        <v>4146</v>
      </c>
      <c r="S15" s="531"/>
      <c r="T15" s="531"/>
      <c r="U15" s="531"/>
      <c r="V15" s="532"/>
      <c r="W15" s="462" t="s">
        <v>146</v>
      </c>
      <c r="X15" s="463"/>
      <c r="Y15" s="463"/>
      <c r="Z15" s="463"/>
      <c r="AA15" s="463"/>
      <c r="AB15" s="453"/>
      <c r="AC15" s="497">
        <v>602</v>
      </c>
      <c r="AD15" s="498"/>
      <c r="AE15" s="498"/>
      <c r="AF15" s="498"/>
      <c r="AG15" s="540"/>
      <c r="AH15" s="497">
        <v>692</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740176</v>
      </c>
      <c r="BO15" s="410"/>
      <c r="BP15" s="410"/>
      <c r="BQ15" s="410"/>
      <c r="BR15" s="410"/>
      <c r="BS15" s="410"/>
      <c r="BT15" s="410"/>
      <c r="BU15" s="411"/>
      <c r="BV15" s="409">
        <v>783044</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30</v>
      </c>
      <c r="AD16" s="534"/>
      <c r="AE16" s="534"/>
      <c r="AF16" s="534"/>
      <c r="AG16" s="535"/>
      <c r="AH16" s="533">
        <v>31.9</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3504783</v>
      </c>
      <c r="BO16" s="447"/>
      <c r="BP16" s="447"/>
      <c r="BQ16" s="447"/>
      <c r="BR16" s="447"/>
      <c r="BS16" s="447"/>
      <c r="BT16" s="447"/>
      <c r="BU16" s="448"/>
      <c r="BV16" s="446">
        <v>3198665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152</v>
      </c>
      <c r="N17" s="558"/>
      <c r="O17" s="558"/>
      <c r="P17" s="558"/>
      <c r="Q17" s="559"/>
      <c r="R17" s="552" t="s">
        <v>150</v>
      </c>
      <c r="S17" s="553"/>
      <c r="T17" s="553"/>
      <c r="U17" s="553"/>
      <c r="V17" s="554"/>
      <c r="W17" s="462" t="s">
        <v>153</v>
      </c>
      <c r="X17" s="463"/>
      <c r="Y17" s="463"/>
      <c r="Z17" s="463"/>
      <c r="AA17" s="463"/>
      <c r="AB17" s="453"/>
      <c r="AC17" s="497">
        <v>1105</v>
      </c>
      <c r="AD17" s="498"/>
      <c r="AE17" s="498"/>
      <c r="AF17" s="498"/>
      <c r="AG17" s="540"/>
      <c r="AH17" s="497">
        <v>1147</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933299</v>
      </c>
      <c r="BO17" s="447"/>
      <c r="BP17" s="447"/>
      <c r="BQ17" s="447"/>
      <c r="BR17" s="447"/>
      <c r="BS17" s="447"/>
      <c r="BT17" s="447"/>
      <c r="BU17" s="448"/>
      <c r="BV17" s="446">
        <v>993460</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155</v>
      </c>
      <c r="C18" s="489"/>
      <c r="D18" s="489"/>
      <c r="E18" s="569"/>
      <c r="F18" s="569"/>
      <c r="G18" s="569"/>
      <c r="H18" s="569"/>
      <c r="I18" s="569"/>
      <c r="J18" s="569"/>
      <c r="K18" s="569"/>
      <c r="L18" s="570">
        <v>747.56</v>
      </c>
      <c r="M18" s="570"/>
      <c r="N18" s="570"/>
      <c r="O18" s="570"/>
      <c r="P18" s="570"/>
      <c r="Q18" s="570"/>
      <c r="R18" s="571"/>
      <c r="S18" s="571"/>
      <c r="T18" s="571"/>
      <c r="U18" s="571"/>
      <c r="V18" s="572"/>
      <c r="W18" s="464"/>
      <c r="X18" s="465"/>
      <c r="Y18" s="465"/>
      <c r="Z18" s="465"/>
      <c r="AA18" s="465"/>
      <c r="AB18" s="456"/>
      <c r="AC18" s="573">
        <v>55</v>
      </c>
      <c r="AD18" s="574"/>
      <c r="AE18" s="574"/>
      <c r="AF18" s="574"/>
      <c r="AG18" s="575"/>
      <c r="AH18" s="573">
        <v>52.9</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3174026</v>
      </c>
      <c r="BO18" s="447"/>
      <c r="BP18" s="447"/>
      <c r="BQ18" s="447"/>
      <c r="BR18" s="447"/>
      <c r="BS18" s="447"/>
      <c r="BT18" s="447"/>
      <c r="BU18" s="448"/>
      <c r="BV18" s="446">
        <v>2960004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157</v>
      </c>
      <c r="C19" s="489"/>
      <c r="D19" s="489"/>
      <c r="E19" s="569"/>
      <c r="F19" s="569"/>
      <c r="G19" s="569"/>
      <c r="H19" s="569"/>
      <c r="I19" s="569"/>
      <c r="J19" s="569"/>
      <c r="K19" s="569"/>
      <c r="L19" s="577">
        <v>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4587815</v>
      </c>
      <c r="BO19" s="447"/>
      <c r="BP19" s="447"/>
      <c r="BQ19" s="447"/>
      <c r="BR19" s="447"/>
      <c r="BS19" s="447"/>
      <c r="BT19" s="447"/>
      <c r="BU19" s="448"/>
      <c r="BV19" s="446">
        <v>4475333</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159</v>
      </c>
      <c r="C20" s="489"/>
      <c r="D20" s="489"/>
      <c r="E20" s="569"/>
      <c r="F20" s="569"/>
      <c r="G20" s="569"/>
      <c r="H20" s="569"/>
      <c r="I20" s="569"/>
      <c r="J20" s="569"/>
      <c r="K20" s="569"/>
      <c r="L20" s="577">
        <v>1634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6431003</v>
      </c>
      <c r="BO22" s="410"/>
      <c r="BP22" s="410"/>
      <c r="BQ22" s="410"/>
      <c r="BR22" s="410"/>
      <c r="BS22" s="410"/>
      <c r="BT22" s="410"/>
      <c r="BU22" s="411"/>
      <c r="BV22" s="409">
        <v>6397718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5966163</v>
      </c>
      <c r="BO23" s="447"/>
      <c r="BP23" s="447"/>
      <c r="BQ23" s="447"/>
      <c r="BR23" s="447"/>
      <c r="BS23" s="447"/>
      <c r="BT23" s="447"/>
      <c r="BU23" s="448"/>
      <c r="BV23" s="446">
        <v>5775582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169</v>
      </c>
      <c r="F24" s="476"/>
      <c r="G24" s="476"/>
      <c r="H24" s="476"/>
      <c r="I24" s="476"/>
      <c r="J24" s="476"/>
      <c r="K24" s="477"/>
      <c r="L24" s="497">
        <v>1</v>
      </c>
      <c r="M24" s="498"/>
      <c r="N24" s="498"/>
      <c r="O24" s="498"/>
      <c r="P24" s="540"/>
      <c r="Q24" s="497">
        <v>6777</v>
      </c>
      <c r="R24" s="498"/>
      <c r="S24" s="498"/>
      <c r="T24" s="498"/>
      <c r="U24" s="498"/>
      <c r="V24" s="540"/>
      <c r="W24" s="592"/>
      <c r="X24" s="593"/>
      <c r="Y24" s="594"/>
      <c r="Z24" s="496" t="s">
        <v>170</v>
      </c>
      <c r="AA24" s="476"/>
      <c r="AB24" s="476"/>
      <c r="AC24" s="476"/>
      <c r="AD24" s="476"/>
      <c r="AE24" s="476"/>
      <c r="AF24" s="476"/>
      <c r="AG24" s="477"/>
      <c r="AH24" s="497">
        <v>77</v>
      </c>
      <c r="AI24" s="498"/>
      <c r="AJ24" s="498"/>
      <c r="AK24" s="498"/>
      <c r="AL24" s="540"/>
      <c r="AM24" s="497">
        <v>236236</v>
      </c>
      <c r="AN24" s="498"/>
      <c r="AO24" s="498"/>
      <c r="AP24" s="498"/>
      <c r="AQ24" s="498"/>
      <c r="AR24" s="540"/>
      <c r="AS24" s="497">
        <v>3068</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5607444</v>
      </c>
      <c r="BO24" s="447"/>
      <c r="BP24" s="447"/>
      <c r="BQ24" s="447"/>
      <c r="BR24" s="447"/>
      <c r="BS24" s="447"/>
      <c r="BT24" s="447"/>
      <c r="BU24" s="448"/>
      <c r="BV24" s="446">
        <v>5542323</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172</v>
      </c>
      <c r="F25" s="476"/>
      <c r="G25" s="476"/>
      <c r="H25" s="476"/>
      <c r="I25" s="476"/>
      <c r="J25" s="476"/>
      <c r="K25" s="477"/>
      <c r="L25" s="497">
        <v>1</v>
      </c>
      <c r="M25" s="498"/>
      <c r="N25" s="498"/>
      <c r="O25" s="498"/>
      <c r="P25" s="540"/>
      <c r="Q25" s="497">
        <v>5418</v>
      </c>
      <c r="R25" s="498"/>
      <c r="S25" s="498"/>
      <c r="T25" s="498"/>
      <c r="U25" s="498"/>
      <c r="V25" s="540"/>
      <c r="W25" s="592"/>
      <c r="X25" s="593"/>
      <c r="Y25" s="594"/>
      <c r="Z25" s="496" t="s">
        <v>173</v>
      </c>
      <c r="AA25" s="476"/>
      <c r="AB25" s="476"/>
      <c r="AC25" s="476"/>
      <c r="AD25" s="476"/>
      <c r="AE25" s="476"/>
      <c r="AF25" s="476"/>
      <c r="AG25" s="477"/>
      <c r="AH25" s="497" t="s">
        <v>174</v>
      </c>
      <c r="AI25" s="498"/>
      <c r="AJ25" s="498"/>
      <c r="AK25" s="498"/>
      <c r="AL25" s="540"/>
      <c r="AM25" s="497" t="s">
        <v>129</v>
      </c>
      <c r="AN25" s="498"/>
      <c r="AO25" s="498"/>
      <c r="AP25" s="498"/>
      <c r="AQ25" s="498"/>
      <c r="AR25" s="540"/>
      <c r="AS25" s="497" t="s">
        <v>129</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314504</v>
      </c>
      <c r="BO25" s="410"/>
      <c r="BP25" s="410"/>
      <c r="BQ25" s="410"/>
      <c r="BR25" s="410"/>
      <c r="BS25" s="410"/>
      <c r="BT25" s="410"/>
      <c r="BU25" s="411"/>
      <c r="BV25" s="409">
        <v>64223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176</v>
      </c>
      <c r="F26" s="476"/>
      <c r="G26" s="476"/>
      <c r="H26" s="476"/>
      <c r="I26" s="476"/>
      <c r="J26" s="476"/>
      <c r="K26" s="477"/>
      <c r="L26" s="497">
        <v>1</v>
      </c>
      <c r="M26" s="498"/>
      <c r="N26" s="498"/>
      <c r="O26" s="498"/>
      <c r="P26" s="540"/>
      <c r="Q26" s="497">
        <v>5148</v>
      </c>
      <c r="R26" s="498"/>
      <c r="S26" s="498"/>
      <c r="T26" s="498"/>
      <c r="U26" s="498"/>
      <c r="V26" s="540"/>
      <c r="W26" s="592"/>
      <c r="X26" s="593"/>
      <c r="Y26" s="594"/>
      <c r="Z26" s="496" t="s">
        <v>177</v>
      </c>
      <c r="AA26" s="598"/>
      <c r="AB26" s="598"/>
      <c r="AC26" s="598"/>
      <c r="AD26" s="598"/>
      <c r="AE26" s="598"/>
      <c r="AF26" s="598"/>
      <c r="AG26" s="599"/>
      <c r="AH26" s="497">
        <v>2</v>
      </c>
      <c r="AI26" s="498"/>
      <c r="AJ26" s="498"/>
      <c r="AK26" s="498"/>
      <c r="AL26" s="540"/>
      <c r="AM26" s="497" t="s">
        <v>178</v>
      </c>
      <c r="AN26" s="498"/>
      <c r="AO26" s="498"/>
      <c r="AP26" s="498"/>
      <c r="AQ26" s="498"/>
      <c r="AR26" s="540"/>
      <c r="AS26" s="497" t="s">
        <v>179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174</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2709</v>
      </c>
      <c r="R27" s="498"/>
      <c r="S27" s="498"/>
      <c r="T27" s="498"/>
      <c r="U27" s="498"/>
      <c r="V27" s="540"/>
      <c r="W27" s="592"/>
      <c r="X27" s="593"/>
      <c r="Y27" s="594"/>
      <c r="Z27" s="496" t="s">
        <v>182</v>
      </c>
      <c r="AA27" s="476"/>
      <c r="AB27" s="476"/>
      <c r="AC27" s="476"/>
      <c r="AD27" s="476"/>
      <c r="AE27" s="476"/>
      <c r="AF27" s="476"/>
      <c r="AG27" s="477"/>
      <c r="AH27" s="497">
        <v>2</v>
      </c>
      <c r="AI27" s="498"/>
      <c r="AJ27" s="498"/>
      <c r="AK27" s="498"/>
      <c r="AL27" s="540"/>
      <c r="AM27" s="497" t="s">
        <v>178</v>
      </c>
      <c r="AN27" s="498"/>
      <c r="AO27" s="498"/>
      <c r="AP27" s="498"/>
      <c r="AQ27" s="498"/>
      <c r="AR27" s="540"/>
      <c r="AS27" s="497" t="s">
        <v>178</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121715</v>
      </c>
      <c r="BO27" s="566"/>
      <c r="BP27" s="566"/>
      <c r="BQ27" s="566"/>
      <c r="BR27" s="566"/>
      <c r="BS27" s="566"/>
      <c r="BT27" s="566"/>
      <c r="BU27" s="567"/>
      <c r="BV27" s="565">
        <v>127513</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184</v>
      </c>
      <c r="F28" s="476"/>
      <c r="G28" s="476"/>
      <c r="H28" s="476"/>
      <c r="I28" s="476"/>
      <c r="J28" s="476"/>
      <c r="K28" s="477"/>
      <c r="L28" s="497">
        <v>1</v>
      </c>
      <c r="M28" s="498"/>
      <c r="N28" s="498"/>
      <c r="O28" s="498"/>
      <c r="P28" s="540"/>
      <c r="Q28" s="497">
        <v>2097</v>
      </c>
      <c r="R28" s="498"/>
      <c r="S28" s="498"/>
      <c r="T28" s="498"/>
      <c r="U28" s="498"/>
      <c r="V28" s="540"/>
      <c r="W28" s="592"/>
      <c r="X28" s="593"/>
      <c r="Y28" s="594"/>
      <c r="Z28" s="496" t="s">
        <v>185</v>
      </c>
      <c r="AA28" s="476"/>
      <c r="AB28" s="476"/>
      <c r="AC28" s="476"/>
      <c r="AD28" s="476"/>
      <c r="AE28" s="476"/>
      <c r="AF28" s="476"/>
      <c r="AG28" s="477"/>
      <c r="AH28" s="497" t="s">
        <v>174</v>
      </c>
      <c r="AI28" s="498"/>
      <c r="AJ28" s="498"/>
      <c r="AK28" s="498"/>
      <c r="AL28" s="540"/>
      <c r="AM28" s="497" t="s">
        <v>174</v>
      </c>
      <c r="AN28" s="498"/>
      <c r="AO28" s="498"/>
      <c r="AP28" s="498"/>
      <c r="AQ28" s="498"/>
      <c r="AR28" s="540"/>
      <c r="AS28" s="497" t="s">
        <v>174</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966616</v>
      </c>
      <c r="BO28" s="410"/>
      <c r="BP28" s="410"/>
      <c r="BQ28" s="410"/>
      <c r="BR28" s="410"/>
      <c r="BS28" s="410"/>
      <c r="BT28" s="410"/>
      <c r="BU28" s="411"/>
      <c r="BV28" s="409">
        <v>906585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10</v>
      </c>
      <c r="M29" s="498"/>
      <c r="N29" s="498"/>
      <c r="O29" s="498"/>
      <c r="P29" s="540"/>
      <c r="Q29" s="497">
        <v>1899</v>
      </c>
      <c r="R29" s="498"/>
      <c r="S29" s="498"/>
      <c r="T29" s="498"/>
      <c r="U29" s="498"/>
      <c r="V29" s="540"/>
      <c r="W29" s="595"/>
      <c r="X29" s="596"/>
      <c r="Y29" s="597"/>
      <c r="Z29" s="496" t="s">
        <v>188</v>
      </c>
      <c r="AA29" s="476"/>
      <c r="AB29" s="476"/>
      <c r="AC29" s="476"/>
      <c r="AD29" s="476"/>
      <c r="AE29" s="476"/>
      <c r="AF29" s="476"/>
      <c r="AG29" s="477"/>
      <c r="AH29" s="497">
        <v>79</v>
      </c>
      <c r="AI29" s="498"/>
      <c r="AJ29" s="498"/>
      <c r="AK29" s="498"/>
      <c r="AL29" s="540"/>
      <c r="AM29" s="497">
        <v>243178</v>
      </c>
      <c r="AN29" s="498"/>
      <c r="AO29" s="498"/>
      <c r="AP29" s="498"/>
      <c r="AQ29" s="498"/>
      <c r="AR29" s="540"/>
      <c r="AS29" s="497">
        <v>3078</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751721</v>
      </c>
      <c r="BO29" s="447"/>
      <c r="BP29" s="447"/>
      <c r="BQ29" s="447"/>
      <c r="BR29" s="447"/>
      <c r="BS29" s="447"/>
      <c r="BT29" s="447"/>
      <c r="BU29" s="448"/>
      <c r="BV29" s="446">
        <v>751621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98.1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4646744</v>
      </c>
      <c r="BO30" s="566"/>
      <c r="BP30" s="566"/>
      <c r="BQ30" s="566"/>
      <c r="BR30" s="566"/>
      <c r="BS30" s="566"/>
      <c r="BT30" s="566"/>
      <c r="BU30" s="567"/>
      <c r="BV30" s="565">
        <v>3820106</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202</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只見町国民健康保険事業特別会計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IF('各会計、関係団体の財政状況及び健全化判断比率'!B34="","",'各会計、関係団体の財政状況及び健全化判断比率'!B34)</f>
        <v>只見町簡易水道特別会計</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福島県市町村総合事務組合　一般会計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株式会社ただみ振興公社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只見町国民健康保険施設特別会計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9</v>
      </c>
      <c r="BF35" s="636"/>
      <c r="BG35" s="637" t="str">
        <f>IF('各会計、関係団体の財政状況及び健全化判断比率'!B35="","",'各会計、関係団体の財政状況及び健全化判断比率'!B35)</f>
        <v>只見町集落排水事業特別会計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福島県市町村総合事務組合　消防補償等特別会計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株式会社季の郷湯ら里</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只見町後期高齢者医療特別会計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福島県市町村総合事務組合　消防賞じゅつ金特別会計</v>
      </c>
      <c r="BZ36" s="637"/>
      <c r="CA36" s="637"/>
      <c r="CB36" s="637"/>
      <c r="CC36" s="637"/>
      <c r="CD36" s="637"/>
      <c r="CE36" s="637"/>
      <c r="CF36" s="637"/>
      <c r="CG36" s="637"/>
      <c r="CH36" s="637"/>
      <c r="CI36" s="637"/>
      <c r="CJ36" s="637"/>
      <c r="CK36" s="637"/>
      <c r="CL36" s="637"/>
      <c r="CM36" s="637"/>
      <c r="CN36" s="178"/>
      <c r="CO36" s="636">
        <f t="shared" si="3"/>
        <v>21</v>
      </c>
      <c r="CP36" s="636"/>
      <c r="CQ36" s="637" t="str">
        <f>IF('各会計、関係団体の財政状況及び健全化判断比率'!BS9="","",'各会計、関係団体の財政状況及び健全化判断比率'!BS9)</f>
        <v>只見特産株式会社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只見町介護保険事業特別会計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福島県市町村総合事務組合　非常勤職員公務災害補償特別会計</v>
      </c>
      <c r="BZ37" s="637"/>
      <c r="CA37" s="637"/>
      <c r="CB37" s="637"/>
      <c r="CC37" s="637"/>
      <c r="CD37" s="637"/>
      <c r="CE37" s="637"/>
      <c r="CF37" s="637"/>
      <c r="CG37" s="637"/>
      <c r="CH37" s="637"/>
      <c r="CI37" s="637"/>
      <c r="CJ37" s="637"/>
      <c r="CK37" s="637"/>
      <c r="CL37" s="637"/>
      <c r="CM37" s="637"/>
      <c r="CN37" s="178"/>
      <c r="CO37" s="636">
        <f t="shared" si="3"/>
        <v>22</v>
      </c>
      <c r="CP37" s="636"/>
      <c r="CQ37" s="637" t="str">
        <f>IF('各会計、関係団体の財政状況及び健全化判断比率'!BS10="","",'各会計、関係団体の財政状況及び健全化判断比率'!BS10)</f>
        <v>南会津地方土地開発公社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6</v>
      </c>
      <c r="V38" s="636"/>
      <c r="W38" s="637" t="str">
        <f>IF('各会計、関係団体の財政状況及び健全化判断比率'!B32="","",'各会計、関係団体の財政状況及び健全化判断比率'!B32)</f>
        <v>只見町介護老人保健施設特別会計</v>
      </c>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福島県市町村総合事務組合　自治会館管理特別会計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f t="shared" si="4"/>
        <v>7</v>
      </c>
      <c r="V39" s="636"/>
      <c r="W39" s="637" t="str">
        <f>IF('各会計、関係団体の財政状況及び健全化判断比率'!B33="","",'各会計、関係団体の財政状況及び健全化判断比率'!B33)</f>
        <v>只見町地域包括支援センター特別会計</v>
      </c>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南会津地方広域市町村圏組合　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南会津地方環境衛生組合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福島県後期高齢者医療広域連合　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福島県後期高齢者医療広域連合　後期高齢者医療特別会計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599</v>
      </c>
    </row>
    <row r="54" spans="5:113" x14ac:dyDescent="0.2"/>
    <row r="55" spans="5:113" x14ac:dyDescent="0.2"/>
    <row r="56" spans="5:113" x14ac:dyDescent="0.2"/>
  </sheetData>
  <sheetProtection algorithmName="SHA-512" hashValue="DHfKD85MyFdtfVKsIiaCyGecdmgntSnliUzK4qeexRG+IMeYAkStkFzfQNQ+SiNtppn0jjEQEwD3bYGh+7R6UA==" saltValue="yi+wOi98L1jb0BB7Z22Mo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G107" sqref="AG107"/>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16" t="s">
        <v>562</v>
      </c>
      <c r="D34" s="1216"/>
      <c r="E34" s="1217"/>
      <c r="F34" s="32">
        <v>4.43</v>
      </c>
      <c r="G34" s="33">
        <v>3.48</v>
      </c>
      <c r="H34" s="33">
        <v>2.27</v>
      </c>
      <c r="I34" s="33">
        <v>3.33</v>
      </c>
      <c r="J34" s="34">
        <v>2.0099999999999998</v>
      </c>
      <c r="K34" s="22"/>
      <c r="L34" s="22"/>
      <c r="M34" s="22"/>
      <c r="N34" s="22"/>
      <c r="O34" s="22"/>
      <c r="P34" s="22"/>
    </row>
    <row r="35" spans="1:16" ht="39" customHeight="1" x14ac:dyDescent="0.2">
      <c r="A35" s="22"/>
      <c r="B35" s="35"/>
      <c r="C35" s="1210" t="s">
        <v>563</v>
      </c>
      <c r="D35" s="1211"/>
      <c r="E35" s="1212"/>
      <c r="F35" s="36">
        <v>0.31</v>
      </c>
      <c r="G35" s="37">
        <v>0.11</v>
      </c>
      <c r="H35" s="37">
        <v>0.13</v>
      </c>
      <c r="I35" s="37">
        <v>0.04</v>
      </c>
      <c r="J35" s="38">
        <v>0.28999999999999998</v>
      </c>
      <c r="K35" s="22"/>
      <c r="L35" s="22"/>
      <c r="M35" s="22"/>
      <c r="N35" s="22"/>
      <c r="O35" s="22"/>
      <c r="P35" s="22"/>
    </row>
    <row r="36" spans="1:16" ht="39" customHeight="1" x14ac:dyDescent="0.2">
      <c r="A36" s="22"/>
      <c r="B36" s="35"/>
      <c r="C36" s="1210" t="s">
        <v>564</v>
      </c>
      <c r="D36" s="1211"/>
      <c r="E36" s="1212"/>
      <c r="F36" s="36">
        <v>0</v>
      </c>
      <c r="G36" s="37">
        <v>0.01</v>
      </c>
      <c r="H36" s="37">
        <v>0.06</v>
      </c>
      <c r="I36" s="37">
        <v>0</v>
      </c>
      <c r="J36" s="38">
        <v>0.01</v>
      </c>
      <c r="K36" s="22"/>
      <c r="L36" s="22"/>
      <c r="M36" s="22"/>
      <c r="N36" s="22"/>
      <c r="O36" s="22"/>
      <c r="P36" s="22"/>
    </row>
    <row r="37" spans="1:16" ht="39" customHeight="1" x14ac:dyDescent="0.2">
      <c r="A37" s="22"/>
      <c r="B37" s="35"/>
      <c r="C37" s="1210" t="s">
        <v>565</v>
      </c>
      <c r="D37" s="1211"/>
      <c r="E37" s="1212"/>
      <c r="F37" s="36">
        <v>0.08</v>
      </c>
      <c r="G37" s="37">
        <v>0.03</v>
      </c>
      <c r="H37" s="37">
        <v>0.01</v>
      </c>
      <c r="I37" s="37">
        <v>0</v>
      </c>
      <c r="J37" s="38">
        <v>0.01</v>
      </c>
      <c r="K37" s="22"/>
      <c r="L37" s="22"/>
      <c r="M37" s="22"/>
      <c r="N37" s="22"/>
      <c r="O37" s="22"/>
      <c r="P37" s="22"/>
    </row>
    <row r="38" spans="1:16" ht="39" customHeight="1" x14ac:dyDescent="0.2">
      <c r="A38" s="22"/>
      <c r="B38" s="35"/>
      <c r="C38" s="1210" t="s">
        <v>566</v>
      </c>
      <c r="D38" s="1211"/>
      <c r="E38" s="1212"/>
      <c r="F38" s="36">
        <v>0</v>
      </c>
      <c r="G38" s="37">
        <v>0</v>
      </c>
      <c r="H38" s="37">
        <v>0</v>
      </c>
      <c r="I38" s="37">
        <v>0</v>
      </c>
      <c r="J38" s="38">
        <v>0</v>
      </c>
      <c r="K38" s="22"/>
      <c r="L38" s="22"/>
      <c r="M38" s="22"/>
      <c r="N38" s="22"/>
      <c r="O38" s="22"/>
      <c r="P38" s="22"/>
    </row>
    <row r="39" spans="1:16" ht="39" customHeight="1" x14ac:dyDescent="0.2">
      <c r="A39" s="22"/>
      <c r="B39" s="35"/>
      <c r="C39" s="1210" t="s">
        <v>567</v>
      </c>
      <c r="D39" s="1211"/>
      <c r="E39" s="1212"/>
      <c r="F39" s="36">
        <v>0</v>
      </c>
      <c r="G39" s="37">
        <v>0</v>
      </c>
      <c r="H39" s="37">
        <v>0</v>
      </c>
      <c r="I39" s="37">
        <v>0</v>
      </c>
      <c r="J39" s="38">
        <v>0</v>
      </c>
      <c r="K39" s="22"/>
      <c r="L39" s="22"/>
      <c r="M39" s="22"/>
      <c r="N39" s="22"/>
      <c r="O39" s="22"/>
      <c r="P39" s="22"/>
    </row>
    <row r="40" spans="1:16" ht="39" customHeight="1" x14ac:dyDescent="0.2">
      <c r="A40" s="22"/>
      <c r="B40" s="35"/>
      <c r="C40" s="1210" t="s">
        <v>568</v>
      </c>
      <c r="D40" s="1211"/>
      <c r="E40" s="1212"/>
      <c r="F40" s="36">
        <v>0.42</v>
      </c>
      <c r="G40" s="37">
        <v>0.03</v>
      </c>
      <c r="H40" s="37">
        <v>0.03</v>
      </c>
      <c r="I40" s="37">
        <v>0.01</v>
      </c>
      <c r="J40" s="38">
        <v>0</v>
      </c>
      <c r="K40" s="22"/>
      <c r="L40" s="22"/>
      <c r="M40" s="22"/>
      <c r="N40" s="22"/>
      <c r="O40" s="22"/>
      <c r="P40" s="22"/>
    </row>
    <row r="41" spans="1:16" ht="39" customHeight="1" x14ac:dyDescent="0.2">
      <c r="A41" s="22"/>
      <c r="B41" s="35"/>
      <c r="C41" s="1210" t="s">
        <v>569</v>
      </c>
      <c r="D41" s="1211"/>
      <c r="E41" s="1212"/>
      <c r="F41" s="36">
        <v>0.01</v>
      </c>
      <c r="G41" s="37">
        <v>0.01</v>
      </c>
      <c r="H41" s="37">
        <v>0.01</v>
      </c>
      <c r="I41" s="37">
        <v>0.01</v>
      </c>
      <c r="J41" s="38">
        <v>0</v>
      </c>
      <c r="K41" s="22"/>
      <c r="L41" s="22"/>
      <c r="M41" s="22"/>
      <c r="N41" s="22"/>
      <c r="O41" s="22"/>
      <c r="P41" s="22"/>
    </row>
    <row r="42" spans="1:16" ht="39" customHeight="1" x14ac:dyDescent="0.2">
      <c r="A42" s="22"/>
      <c r="B42" s="39"/>
      <c r="C42" s="1210" t="s">
        <v>570</v>
      </c>
      <c r="D42" s="1211"/>
      <c r="E42" s="1212"/>
      <c r="F42" s="36" t="s">
        <v>513</v>
      </c>
      <c r="G42" s="37" t="s">
        <v>513</v>
      </c>
      <c r="H42" s="37" t="s">
        <v>513</v>
      </c>
      <c r="I42" s="37" t="s">
        <v>513</v>
      </c>
      <c r="J42" s="38" t="s">
        <v>513</v>
      </c>
      <c r="K42" s="22"/>
      <c r="L42" s="22"/>
      <c r="M42" s="22"/>
      <c r="N42" s="22"/>
      <c r="O42" s="22"/>
      <c r="P42" s="22"/>
    </row>
    <row r="43" spans="1:16" ht="39" customHeight="1" thickBot="1" x14ac:dyDescent="0.25">
      <c r="A43" s="22"/>
      <c r="B43" s="40"/>
      <c r="C43" s="1213" t="s">
        <v>571</v>
      </c>
      <c r="D43" s="1214"/>
      <c r="E43" s="1215"/>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u4ds/RpUgg44f5G93yD3EzlIElnFMFytD+oXazOc3rQfZQOOruzMMiGFZMenzrjKHqDDLu9VjI4kU0+NSNbBw==" saltValue="Ko5Vz0iTr47ichPnT7v0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G107" sqref="AG10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460</v>
      </c>
      <c r="L45" s="60">
        <v>457</v>
      </c>
      <c r="M45" s="60">
        <v>486</v>
      </c>
      <c r="N45" s="60">
        <v>520</v>
      </c>
      <c r="O45" s="61">
        <v>542</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513</v>
      </c>
      <c r="L46" s="64" t="s">
        <v>513</v>
      </c>
      <c r="M46" s="64" t="s">
        <v>513</v>
      </c>
      <c r="N46" s="64" t="s">
        <v>513</v>
      </c>
      <c r="O46" s="65" t="s">
        <v>513</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513</v>
      </c>
      <c r="L47" s="64" t="s">
        <v>513</v>
      </c>
      <c r="M47" s="64" t="s">
        <v>513</v>
      </c>
      <c r="N47" s="64" t="s">
        <v>513</v>
      </c>
      <c r="O47" s="65" t="s">
        <v>513</v>
      </c>
      <c r="P47" s="48"/>
      <c r="Q47" s="48"/>
      <c r="R47" s="48"/>
      <c r="S47" s="48"/>
      <c r="T47" s="48"/>
      <c r="U47" s="48"/>
    </row>
    <row r="48" spans="1:21" ht="30.75" customHeight="1" x14ac:dyDescent="0.2">
      <c r="A48" s="48"/>
      <c r="B48" s="1220"/>
      <c r="C48" s="1221"/>
      <c r="D48" s="62"/>
      <c r="E48" s="1226" t="s">
        <v>15</v>
      </c>
      <c r="F48" s="1226"/>
      <c r="G48" s="1226"/>
      <c r="H48" s="1226"/>
      <c r="I48" s="1226"/>
      <c r="J48" s="1227"/>
      <c r="K48" s="63">
        <v>213</v>
      </c>
      <c r="L48" s="64">
        <v>217</v>
      </c>
      <c r="M48" s="64">
        <v>159</v>
      </c>
      <c r="N48" s="64">
        <v>163</v>
      </c>
      <c r="O48" s="65">
        <v>163</v>
      </c>
      <c r="P48" s="48"/>
      <c r="Q48" s="48"/>
      <c r="R48" s="48"/>
      <c r="S48" s="48"/>
      <c r="T48" s="48"/>
      <c r="U48" s="48"/>
    </row>
    <row r="49" spans="1:21" ht="30.75" customHeight="1" x14ac:dyDescent="0.2">
      <c r="A49" s="48"/>
      <c r="B49" s="1220"/>
      <c r="C49" s="1221"/>
      <c r="D49" s="62"/>
      <c r="E49" s="1226" t="s">
        <v>16</v>
      </c>
      <c r="F49" s="1226"/>
      <c r="G49" s="1226"/>
      <c r="H49" s="1226"/>
      <c r="I49" s="1226"/>
      <c r="J49" s="1227"/>
      <c r="K49" s="63" t="s">
        <v>513</v>
      </c>
      <c r="L49" s="64" t="s">
        <v>513</v>
      </c>
      <c r="M49" s="64" t="s">
        <v>513</v>
      </c>
      <c r="N49" s="64" t="s">
        <v>513</v>
      </c>
      <c r="O49" s="65" t="s">
        <v>513</v>
      </c>
      <c r="P49" s="48"/>
      <c r="Q49" s="48"/>
      <c r="R49" s="48"/>
      <c r="S49" s="48"/>
      <c r="T49" s="48"/>
      <c r="U49" s="48"/>
    </row>
    <row r="50" spans="1:21" ht="30.75" customHeight="1" x14ac:dyDescent="0.2">
      <c r="A50" s="48"/>
      <c r="B50" s="1220"/>
      <c r="C50" s="1221"/>
      <c r="D50" s="62"/>
      <c r="E50" s="1226" t="s">
        <v>17</v>
      </c>
      <c r="F50" s="1226"/>
      <c r="G50" s="1226"/>
      <c r="H50" s="1226"/>
      <c r="I50" s="1226"/>
      <c r="J50" s="1227"/>
      <c r="K50" s="63">
        <v>2</v>
      </c>
      <c r="L50" s="64">
        <v>2</v>
      </c>
      <c r="M50" s="64">
        <v>1</v>
      </c>
      <c r="N50" s="64">
        <v>1</v>
      </c>
      <c r="O50" s="65">
        <v>1</v>
      </c>
      <c r="P50" s="48"/>
      <c r="Q50" s="48"/>
      <c r="R50" s="48"/>
      <c r="S50" s="48"/>
      <c r="T50" s="48"/>
      <c r="U50" s="48"/>
    </row>
    <row r="51" spans="1:21" ht="30.75" customHeight="1" x14ac:dyDescent="0.2">
      <c r="A51" s="48"/>
      <c r="B51" s="1222"/>
      <c r="C51" s="1223"/>
      <c r="D51" s="66"/>
      <c r="E51" s="1226" t="s">
        <v>18</v>
      </c>
      <c r="F51" s="1226"/>
      <c r="G51" s="1226"/>
      <c r="H51" s="1226"/>
      <c r="I51" s="1226"/>
      <c r="J51" s="1227"/>
      <c r="K51" s="63">
        <v>0</v>
      </c>
      <c r="L51" s="64">
        <v>0</v>
      </c>
      <c r="M51" s="64">
        <v>0</v>
      </c>
      <c r="N51" s="64">
        <v>0</v>
      </c>
      <c r="O51" s="65" t="s">
        <v>513</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574</v>
      </c>
      <c r="L52" s="64">
        <v>606</v>
      </c>
      <c r="M52" s="64">
        <v>560</v>
      </c>
      <c r="N52" s="64">
        <v>579</v>
      </c>
      <c r="O52" s="65">
        <v>624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101</v>
      </c>
      <c r="L53" s="69">
        <v>70</v>
      </c>
      <c r="M53" s="69">
        <v>86</v>
      </c>
      <c r="N53" s="69">
        <v>105</v>
      </c>
      <c r="O53" s="70">
        <v>82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F/SkgV7KXlSdj+Tpd14jvAdAy7joCbMIKSiEbrbzPzO29yYrWLIgvX2ef6pXUfWUxI2Vk0VyLcW+b6jRJ6vLA==" saltValue="0/657k25CozpY53MK69g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G107" sqref="AG107"/>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44" t="s">
        <v>30</v>
      </c>
      <c r="C41" s="1245"/>
      <c r="D41" s="102"/>
      <c r="E41" s="1250" t="s">
        <v>31</v>
      </c>
      <c r="F41" s="1250"/>
      <c r="G41" s="1250"/>
      <c r="H41" s="1251"/>
      <c r="I41" s="351">
        <v>4839</v>
      </c>
      <c r="J41" s="352">
        <v>5336</v>
      </c>
      <c r="K41" s="352">
        <v>6030</v>
      </c>
      <c r="L41" s="352">
        <v>6398</v>
      </c>
      <c r="M41" s="353">
        <v>6431</v>
      </c>
    </row>
    <row r="42" spans="2:13" ht="27.75" customHeight="1" x14ac:dyDescent="0.2">
      <c r="B42" s="1246"/>
      <c r="C42" s="1247"/>
      <c r="D42" s="103"/>
      <c r="E42" s="1252" t="s">
        <v>32</v>
      </c>
      <c r="F42" s="1252"/>
      <c r="G42" s="1252"/>
      <c r="H42" s="1253"/>
      <c r="I42" s="354" t="s">
        <v>513</v>
      </c>
      <c r="J42" s="355" t="s">
        <v>513</v>
      </c>
      <c r="K42" s="355" t="s">
        <v>513</v>
      </c>
      <c r="L42" s="355">
        <v>25</v>
      </c>
      <c r="M42" s="356">
        <v>19</v>
      </c>
    </row>
    <row r="43" spans="2:13" ht="27.75" customHeight="1" x14ac:dyDescent="0.2">
      <c r="B43" s="1246"/>
      <c r="C43" s="1247"/>
      <c r="D43" s="103"/>
      <c r="E43" s="1252" t="s">
        <v>33</v>
      </c>
      <c r="F43" s="1252"/>
      <c r="G43" s="1252"/>
      <c r="H43" s="1253"/>
      <c r="I43" s="354">
        <v>1994</v>
      </c>
      <c r="J43" s="355">
        <v>1876</v>
      </c>
      <c r="K43" s="355">
        <v>1836</v>
      </c>
      <c r="L43" s="355">
        <v>1784</v>
      </c>
      <c r="M43" s="356">
        <v>1695</v>
      </c>
    </row>
    <row r="44" spans="2:13" ht="27.75" customHeight="1" x14ac:dyDescent="0.2">
      <c r="B44" s="1246"/>
      <c r="C44" s="1247"/>
      <c r="D44" s="103"/>
      <c r="E44" s="1252" t="s">
        <v>34</v>
      </c>
      <c r="F44" s="1252"/>
      <c r="G44" s="1252"/>
      <c r="H44" s="1253"/>
      <c r="I44" s="354" t="s">
        <v>513</v>
      </c>
      <c r="J44" s="355" t="s">
        <v>513</v>
      </c>
      <c r="K44" s="355" t="s">
        <v>513</v>
      </c>
      <c r="L44" s="355" t="s">
        <v>513</v>
      </c>
      <c r="M44" s="356" t="s">
        <v>513</v>
      </c>
    </row>
    <row r="45" spans="2:13" ht="27.75" customHeight="1" x14ac:dyDescent="0.2">
      <c r="B45" s="1246"/>
      <c r="C45" s="1247"/>
      <c r="D45" s="103"/>
      <c r="E45" s="1252" t="s">
        <v>35</v>
      </c>
      <c r="F45" s="1252"/>
      <c r="G45" s="1252"/>
      <c r="H45" s="1253"/>
      <c r="I45" s="354">
        <v>505</v>
      </c>
      <c r="J45" s="355">
        <v>381</v>
      </c>
      <c r="K45" s="355">
        <v>407</v>
      </c>
      <c r="L45" s="355">
        <v>403</v>
      </c>
      <c r="M45" s="356">
        <v>369</v>
      </c>
    </row>
    <row r="46" spans="2:13" ht="27.75" customHeight="1" x14ac:dyDescent="0.2">
      <c r="B46" s="1246"/>
      <c r="C46" s="1247"/>
      <c r="D46" s="104"/>
      <c r="E46" s="1252" t="s">
        <v>36</v>
      </c>
      <c r="F46" s="1252"/>
      <c r="G46" s="1252"/>
      <c r="H46" s="1253"/>
      <c r="I46" s="354" t="s">
        <v>513</v>
      </c>
      <c r="J46" s="355" t="s">
        <v>513</v>
      </c>
      <c r="K46" s="355" t="s">
        <v>513</v>
      </c>
      <c r="L46" s="355" t="s">
        <v>513</v>
      </c>
      <c r="M46" s="356" t="s">
        <v>513</v>
      </c>
    </row>
    <row r="47" spans="2:13" ht="27.75" customHeight="1" x14ac:dyDescent="0.2">
      <c r="B47" s="1246"/>
      <c r="C47" s="1247"/>
      <c r="D47" s="105"/>
      <c r="E47" s="1254" t="s">
        <v>37</v>
      </c>
      <c r="F47" s="1255"/>
      <c r="G47" s="1255"/>
      <c r="H47" s="1256"/>
      <c r="I47" s="354" t="s">
        <v>513</v>
      </c>
      <c r="J47" s="355" t="s">
        <v>513</v>
      </c>
      <c r="K47" s="355" t="s">
        <v>513</v>
      </c>
      <c r="L47" s="355" t="s">
        <v>513</v>
      </c>
      <c r="M47" s="356" t="s">
        <v>513</v>
      </c>
    </row>
    <row r="48" spans="2:13" ht="27.75" customHeight="1" x14ac:dyDescent="0.2">
      <c r="B48" s="1246"/>
      <c r="C48" s="1247"/>
      <c r="D48" s="103"/>
      <c r="E48" s="1252" t="s">
        <v>38</v>
      </c>
      <c r="F48" s="1252"/>
      <c r="G48" s="1252"/>
      <c r="H48" s="1253"/>
      <c r="I48" s="354" t="s">
        <v>513</v>
      </c>
      <c r="J48" s="355" t="s">
        <v>513</v>
      </c>
      <c r="K48" s="355" t="s">
        <v>513</v>
      </c>
      <c r="L48" s="355" t="s">
        <v>513</v>
      </c>
      <c r="M48" s="356" t="s">
        <v>513</v>
      </c>
    </row>
    <row r="49" spans="2:13" ht="27.75" customHeight="1" x14ac:dyDescent="0.2">
      <c r="B49" s="1248"/>
      <c r="C49" s="1249"/>
      <c r="D49" s="103"/>
      <c r="E49" s="1252" t="s">
        <v>39</v>
      </c>
      <c r="F49" s="1252"/>
      <c r="G49" s="1252"/>
      <c r="H49" s="1253"/>
      <c r="I49" s="354" t="s">
        <v>513</v>
      </c>
      <c r="J49" s="355" t="s">
        <v>513</v>
      </c>
      <c r="K49" s="355" t="s">
        <v>513</v>
      </c>
      <c r="L49" s="355" t="s">
        <v>513</v>
      </c>
      <c r="M49" s="356" t="s">
        <v>513</v>
      </c>
    </row>
    <row r="50" spans="2:13" ht="27.75" customHeight="1" x14ac:dyDescent="0.2">
      <c r="B50" s="1257" t="s">
        <v>40</v>
      </c>
      <c r="C50" s="1258"/>
      <c r="D50" s="106"/>
      <c r="E50" s="1252" t="s">
        <v>41</v>
      </c>
      <c r="F50" s="1252"/>
      <c r="G50" s="1252"/>
      <c r="H50" s="1253"/>
      <c r="I50" s="354">
        <v>5261</v>
      </c>
      <c r="J50" s="355">
        <v>5176</v>
      </c>
      <c r="K50" s="355">
        <v>5617</v>
      </c>
      <c r="L50" s="355">
        <v>5890</v>
      </c>
      <c r="M50" s="356">
        <v>6791</v>
      </c>
    </row>
    <row r="51" spans="2:13" ht="27.75" customHeight="1" x14ac:dyDescent="0.2">
      <c r="B51" s="1246"/>
      <c r="C51" s="1247"/>
      <c r="D51" s="103"/>
      <c r="E51" s="1252" t="s">
        <v>42</v>
      </c>
      <c r="F51" s="1252"/>
      <c r="G51" s="1252"/>
      <c r="H51" s="1253"/>
      <c r="I51" s="354">
        <v>76</v>
      </c>
      <c r="J51" s="355">
        <v>73</v>
      </c>
      <c r="K51" s="355">
        <v>68</v>
      </c>
      <c r="L51" s="355">
        <v>63</v>
      </c>
      <c r="M51" s="356">
        <v>57</v>
      </c>
    </row>
    <row r="52" spans="2:13" ht="27.75" customHeight="1" x14ac:dyDescent="0.2">
      <c r="B52" s="1248"/>
      <c r="C52" s="1249"/>
      <c r="D52" s="103"/>
      <c r="E52" s="1252" t="s">
        <v>43</v>
      </c>
      <c r="F52" s="1252"/>
      <c r="G52" s="1252"/>
      <c r="H52" s="1253"/>
      <c r="I52" s="354">
        <v>6122</v>
      </c>
      <c r="J52" s="355">
        <v>6568</v>
      </c>
      <c r="K52" s="355">
        <v>6792</v>
      </c>
      <c r="L52" s="355">
        <v>7049</v>
      </c>
      <c r="M52" s="356">
        <v>6904</v>
      </c>
    </row>
    <row r="53" spans="2:13" ht="27.75" customHeight="1" thickBot="1" x14ac:dyDescent="0.25">
      <c r="B53" s="1259" t="s">
        <v>44</v>
      </c>
      <c r="C53" s="1260"/>
      <c r="D53" s="107"/>
      <c r="E53" s="1261" t="s">
        <v>45</v>
      </c>
      <c r="F53" s="1261"/>
      <c r="G53" s="1261"/>
      <c r="H53" s="1262"/>
      <c r="I53" s="357">
        <v>-4121</v>
      </c>
      <c r="J53" s="358">
        <v>-4223</v>
      </c>
      <c r="K53" s="358">
        <v>-4203</v>
      </c>
      <c r="L53" s="358">
        <v>-4391</v>
      </c>
      <c r="M53" s="359">
        <v>-5238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yINF8CdJh23wA8IJqrvTqzlam/nOIJg5RgKnv15v2UuUkxRtHli+Vio9EkzQf4/t8A6A5VedjdsHtxDfAMeDA==" saltValue="3TMswfC9Idle+HIh55QW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G107" sqref="AG10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557</v>
      </c>
      <c r="G54" s="116" t="s">
        <v>558</v>
      </c>
      <c r="H54" s="117" t="s">
        <v>559</v>
      </c>
    </row>
    <row r="55" spans="2:8" ht="52.5" customHeight="1" x14ac:dyDescent="0.2">
      <c r="B55" s="118"/>
      <c r="C55" s="1271" t="s">
        <v>48</v>
      </c>
      <c r="D55" s="1271"/>
      <c r="E55" s="1272"/>
      <c r="F55" s="119">
        <v>1037</v>
      </c>
      <c r="G55" s="119">
        <v>907</v>
      </c>
      <c r="H55" s="120">
        <v>967</v>
      </c>
    </row>
    <row r="56" spans="2:8" ht="52.5" customHeight="1" x14ac:dyDescent="0.2">
      <c r="B56" s="121"/>
      <c r="C56" s="1273" t="s">
        <v>49</v>
      </c>
      <c r="D56" s="1273"/>
      <c r="E56" s="1274"/>
      <c r="F56" s="122">
        <v>702</v>
      </c>
      <c r="G56" s="122">
        <v>752</v>
      </c>
      <c r="H56" s="123">
        <v>752</v>
      </c>
    </row>
    <row r="57" spans="2:8" ht="53.25" customHeight="1" x14ac:dyDescent="0.2">
      <c r="B57" s="121"/>
      <c r="C57" s="1275" t="s">
        <v>50</v>
      </c>
      <c r="D57" s="1275"/>
      <c r="E57" s="1276"/>
      <c r="F57" s="124">
        <v>3474</v>
      </c>
      <c r="G57" s="124">
        <v>3820</v>
      </c>
      <c r="H57" s="125">
        <v>4647</v>
      </c>
    </row>
    <row r="58" spans="2:8" ht="45.75" customHeight="1" x14ac:dyDescent="0.2">
      <c r="B58" s="126"/>
      <c r="C58" s="1263" t="s">
        <v>594</v>
      </c>
      <c r="D58" s="1264"/>
      <c r="E58" s="1265"/>
      <c r="F58" s="127">
        <v>1215</v>
      </c>
      <c r="G58" s="127">
        <v>1565</v>
      </c>
      <c r="H58" s="128">
        <v>1565</v>
      </c>
    </row>
    <row r="59" spans="2:8" ht="45.75" customHeight="1" x14ac:dyDescent="0.2">
      <c r="B59" s="126"/>
      <c r="C59" s="1263" t="s">
        <v>595</v>
      </c>
      <c r="D59" s="1264"/>
      <c r="E59" s="1265"/>
      <c r="F59" s="127">
        <v>749</v>
      </c>
      <c r="G59" s="127">
        <v>743</v>
      </c>
      <c r="H59" s="128">
        <v>1147</v>
      </c>
    </row>
    <row r="60" spans="2:8" ht="45.75" customHeight="1" x14ac:dyDescent="0.2">
      <c r="B60" s="126"/>
      <c r="C60" s="1263" t="s">
        <v>596</v>
      </c>
      <c r="D60" s="1264"/>
      <c r="E60" s="1265"/>
      <c r="F60" s="127">
        <v>115</v>
      </c>
      <c r="G60" s="127">
        <v>115</v>
      </c>
      <c r="H60" s="128">
        <v>515</v>
      </c>
    </row>
    <row r="61" spans="2:8" ht="45.75" customHeight="1" x14ac:dyDescent="0.2">
      <c r="B61" s="126"/>
      <c r="C61" s="1263" t="s">
        <v>597</v>
      </c>
      <c r="D61" s="1264"/>
      <c r="E61" s="1265"/>
      <c r="F61" s="127">
        <v>495</v>
      </c>
      <c r="G61" s="127">
        <v>495</v>
      </c>
      <c r="H61" s="128">
        <v>495</v>
      </c>
    </row>
    <row r="62" spans="2:8" ht="45.75" customHeight="1" thickBot="1" x14ac:dyDescent="0.25">
      <c r="B62" s="129"/>
      <c r="C62" s="1266" t="s">
        <v>598</v>
      </c>
      <c r="D62" s="1267"/>
      <c r="E62" s="1268"/>
      <c r="F62" s="130">
        <v>257</v>
      </c>
      <c r="G62" s="130">
        <v>257</v>
      </c>
      <c r="H62" s="131">
        <v>257</v>
      </c>
    </row>
    <row r="63" spans="2:8" ht="52.5" customHeight="1" thickBot="1" x14ac:dyDescent="0.25">
      <c r="B63" s="132"/>
      <c r="C63" s="1269" t="s">
        <v>51</v>
      </c>
      <c r="D63" s="1269"/>
      <c r="E63" s="1270"/>
      <c r="F63" s="133">
        <v>5212</v>
      </c>
      <c r="G63" s="133">
        <v>5478</v>
      </c>
      <c r="H63" s="134">
        <v>6365</v>
      </c>
    </row>
    <row r="64" spans="2:8" ht="13.2" x14ac:dyDescent="0.2"/>
  </sheetData>
  <sheetProtection algorithmName="SHA-512" hashValue="4xLNOoCi1fr2cry6kbsBgCNC3KfIuA5nRBoVAHM8PpEChvlU5GFopbWEPxykB0KVPGvGqq9zZLpUkOETkduCDw==" saltValue="Vo75tXt3AlEA+PnOmLG5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G107" sqref="AG107"/>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601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9" t="s">
        <v>609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602</v>
      </c>
    </row>
    <row r="50" spans="1:109" ht="13.2" x14ac:dyDescent="0.2">
      <c r="B50" s="375"/>
      <c r="G50" s="1283"/>
      <c r="H50" s="1283"/>
      <c r="I50" s="1283"/>
      <c r="J50" s="1283"/>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555</v>
      </c>
      <c r="BQ50" s="1282"/>
      <c r="BR50" s="1282"/>
      <c r="BS50" s="1282"/>
      <c r="BT50" s="1282"/>
      <c r="BU50" s="1282"/>
      <c r="BV50" s="1282"/>
      <c r="BW50" s="1282"/>
      <c r="BX50" s="1282" t="s">
        <v>556</v>
      </c>
      <c r="BY50" s="1282"/>
      <c r="BZ50" s="1282"/>
      <c r="CA50" s="1282"/>
      <c r="CB50" s="1282"/>
      <c r="CC50" s="1282"/>
      <c r="CD50" s="1282"/>
      <c r="CE50" s="1282"/>
      <c r="CF50" s="1282" t="s">
        <v>557</v>
      </c>
      <c r="CG50" s="1282"/>
      <c r="CH50" s="1282"/>
      <c r="CI50" s="1282"/>
      <c r="CJ50" s="1282"/>
      <c r="CK50" s="1282"/>
      <c r="CL50" s="1282"/>
      <c r="CM50" s="1282"/>
      <c r="CN50" s="1282" t="s">
        <v>558</v>
      </c>
      <c r="CO50" s="1282"/>
      <c r="CP50" s="1282"/>
      <c r="CQ50" s="1282"/>
      <c r="CR50" s="1282"/>
      <c r="CS50" s="1282"/>
      <c r="CT50" s="1282"/>
      <c r="CU50" s="1282"/>
      <c r="CV50" s="1282" t="s">
        <v>559</v>
      </c>
      <c r="CW50" s="1282"/>
      <c r="CX50" s="1282"/>
      <c r="CY50" s="1282"/>
      <c r="CZ50" s="1282"/>
      <c r="DA50" s="1282"/>
      <c r="DB50" s="1282"/>
      <c r="DC50" s="1282"/>
    </row>
    <row r="51" spans="1:109" ht="13.5" customHeight="1" x14ac:dyDescent="0.2">
      <c r="B51" s="375"/>
      <c r="G51" s="1285"/>
      <c r="H51" s="1285"/>
      <c r="I51" s="1298"/>
      <c r="J51" s="1298"/>
      <c r="K51" s="1284"/>
      <c r="L51" s="1284"/>
      <c r="M51" s="1284"/>
      <c r="N51" s="1284"/>
      <c r="AM51" s="384"/>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375"/>
      <c r="G52" s="1285"/>
      <c r="H52" s="1285"/>
      <c r="I52" s="1298"/>
      <c r="J52" s="1298"/>
      <c r="K52" s="1284"/>
      <c r="L52" s="1284"/>
      <c r="M52" s="1284"/>
      <c r="N52" s="1284"/>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3"/>
      <c r="B53" s="375"/>
      <c r="G53" s="1285"/>
      <c r="H53" s="1285"/>
      <c r="I53" s="1283"/>
      <c r="J53" s="1283"/>
      <c r="K53" s="1284"/>
      <c r="L53" s="1284"/>
      <c r="M53" s="1284"/>
      <c r="N53" s="1284"/>
      <c r="AM53" s="384"/>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77">
        <v>83.1</v>
      </c>
      <c r="BQ53" s="1277"/>
      <c r="BR53" s="1277"/>
      <c r="BS53" s="1277"/>
      <c r="BT53" s="1277"/>
      <c r="BU53" s="1277"/>
      <c r="BV53" s="1277"/>
      <c r="BW53" s="1277"/>
      <c r="BX53" s="1277">
        <v>83.1</v>
      </c>
      <c r="BY53" s="1277"/>
      <c r="BZ53" s="1277"/>
      <c r="CA53" s="1277"/>
      <c r="CB53" s="1277"/>
      <c r="CC53" s="1277"/>
      <c r="CD53" s="1277"/>
      <c r="CE53" s="1277"/>
      <c r="CF53" s="1277">
        <v>83.2</v>
      </c>
      <c r="CG53" s="1277"/>
      <c r="CH53" s="1277"/>
      <c r="CI53" s="1277"/>
      <c r="CJ53" s="1277"/>
      <c r="CK53" s="1277"/>
      <c r="CL53" s="1277"/>
      <c r="CM53" s="1277"/>
      <c r="CN53" s="1277">
        <v>83.5</v>
      </c>
      <c r="CO53" s="1277"/>
      <c r="CP53" s="1277"/>
      <c r="CQ53" s="1277"/>
      <c r="CR53" s="1277"/>
      <c r="CS53" s="1277"/>
      <c r="CT53" s="1277"/>
      <c r="CU53" s="1277"/>
      <c r="CV53" s="1277">
        <v>84.1</v>
      </c>
      <c r="CW53" s="1277"/>
      <c r="CX53" s="1277"/>
      <c r="CY53" s="1277"/>
      <c r="CZ53" s="1277"/>
      <c r="DA53" s="1277"/>
      <c r="DB53" s="1277"/>
      <c r="DC53" s="1277"/>
    </row>
    <row r="54" spans="1:109" ht="13.2" x14ac:dyDescent="0.2">
      <c r="A54" s="383"/>
      <c r="B54" s="375"/>
      <c r="G54" s="1285"/>
      <c r="H54" s="1285"/>
      <c r="I54" s="1283"/>
      <c r="J54" s="1283"/>
      <c r="K54" s="1284"/>
      <c r="L54" s="1284"/>
      <c r="M54" s="1284"/>
      <c r="N54" s="1284"/>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3"/>
      <c r="B55" s="375"/>
      <c r="G55" s="1283"/>
      <c r="H55" s="1283"/>
      <c r="I55" s="1283"/>
      <c r="J55" s="1283"/>
      <c r="K55" s="1284"/>
      <c r="L55" s="1284"/>
      <c r="M55" s="1284"/>
      <c r="N55" s="1284"/>
      <c r="AN55" s="1282" t="s">
        <v>606</v>
      </c>
      <c r="AO55" s="1282"/>
      <c r="AP55" s="1282"/>
      <c r="AQ55" s="1282"/>
      <c r="AR55" s="1282"/>
      <c r="AS55" s="1282"/>
      <c r="AT55" s="1282"/>
      <c r="AU55" s="1282"/>
      <c r="AV55" s="1282"/>
      <c r="AW55" s="1282"/>
      <c r="AX55" s="1282"/>
      <c r="AY55" s="1282"/>
      <c r="AZ55" s="1282"/>
      <c r="BA55" s="1282"/>
      <c r="BB55" s="1280" t="s">
        <v>604</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3"/>
      <c r="B56" s="375"/>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2" x14ac:dyDescent="0.2">
      <c r="B57" s="387"/>
      <c r="G57" s="1283"/>
      <c r="H57" s="1283"/>
      <c r="I57" s="1278"/>
      <c r="J57" s="1278"/>
      <c r="K57" s="1284"/>
      <c r="L57" s="1284"/>
      <c r="M57" s="1284"/>
      <c r="N57" s="1284"/>
      <c r="AM57" s="369"/>
      <c r="AN57" s="1282"/>
      <c r="AO57" s="1282"/>
      <c r="AP57" s="1282"/>
      <c r="AQ57" s="1282"/>
      <c r="AR57" s="1282"/>
      <c r="AS57" s="1282"/>
      <c r="AT57" s="1282"/>
      <c r="AU57" s="1282"/>
      <c r="AV57" s="1282"/>
      <c r="AW57" s="1282"/>
      <c r="AX57" s="1282"/>
      <c r="AY57" s="1282"/>
      <c r="AZ57" s="1282"/>
      <c r="BA57" s="1282"/>
      <c r="BB57" s="1280" t="s">
        <v>605</v>
      </c>
      <c r="BC57" s="1280"/>
      <c r="BD57" s="1280"/>
      <c r="BE57" s="1280"/>
      <c r="BF57" s="1280"/>
      <c r="BG57" s="1280"/>
      <c r="BH57" s="1280"/>
      <c r="BI57" s="1280"/>
      <c r="BJ57" s="1280"/>
      <c r="BK57" s="1280"/>
      <c r="BL57" s="1280"/>
      <c r="BM57" s="1280"/>
      <c r="BN57" s="1280"/>
      <c r="BO57" s="1280"/>
      <c r="BP57" s="1277">
        <v>58.4</v>
      </c>
      <c r="BQ57" s="1277"/>
      <c r="BR57" s="1277"/>
      <c r="BS57" s="1277"/>
      <c r="BT57" s="1277"/>
      <c r="BU57" s="1277"/>
      <c r="BV57" s="1277"/>
      <c r="BW57" s="1277"/>
      <c r="BX57" s="1277">
        <v>61.8</v>
      </c>
      <c r="BY57" s="1277"/>
      <c r="BZ57" s="1277"/>
      <c r="CA57" s="1277"/>
      <c r="CB57" s="1277"/>
      <c r="CC57" s="1277"/>
      <c r="CD57" s="1277"/>
      <c r="CE57" s="1277"/>
      <c r="CF57" s="1277">
        <v>63.1</v>
      </c>
      <c r="CG57" s="1277"/>
      <c r="CH57" s="1277"/>
      <c r="CI57" s="1277"/>
      <c r="CJ57" s="1277"/>
      <c r="CK57" s="1277"/>
      <c r="CL57" s="1277"/>
      <c r="CM57" s="1277"/>
      <c r="CN57" s="1277">
        <v>62.2</v>
      </c>
      <c r="CO57" s="1277"/>
      <c r="CP57" s="1277"/>
      <c r="CQ57" s="1277"/>
      <c r="CR57" s="1277"/>
      <c r="CS57" s="1277"/>
      <c r="CT57" s="1277"/>
      <c r="CU57" s="1277"/>
      <c r="CV57" s="1277">
        <v>48</v>
      </c>
      <c r="CW57" s="1277"/>
      <c r="CX57" s="1277"/>
      <c r="CY57" s="1277"/>
      <c r="CZ57" s="1277"/>
      <c r="DA57" s="1277"/>
      <c r="DB57" s="1277"/>
      <c r="DC57" s="1277"/>
      <c r="DD57" s="388"/>
      <c r="DE57" s="387"/>
    </row>
    <row r="58" spans="1:109" s="383" customFormat="1" ht="13.2" x14ac:dyDescent="0.2">
      <c r="A58" s="369"/>
      <c r="B58" s="387"/>
      <c r="G58" s="1283"/>
      <c r="H58" s="1283"/>
      <c r="I58" s="1278"/>
      <c r="J58" s="1278"/>
      <c r="K58" s="1284"/>
      <c r="L58" s="1284"/>
      <c r="M58" s="1284"/>
      <c r="N58" s="1284"/>
      <c r="AM58" s="369"/>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607</v>
      </c>
    </row>
    <row r="64" spans="1:109" ht="13.2" x14ac:dyDescent="0.2">
      <c r="B64" s="375"/>
      <c r="G64" s="382"/>
      <c r="I64" s="395"/>
      <c r="J64" s="395"/>
      <c r="K64" s="395"/>
      <c r="L64" s="395"/>
      <c r="M64" s="395"/>
      <c r="N64" s="396"/>
      <c r="AM64" s="382"/>
      <c r="AN64" s="382" t="s">
        <v>601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9" t="s">
        <v>610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602</v>
      </c>
    </row>
    <row r="72" spans="2:107" ht="13.2" x14ac:dyDescent="0.2">
      <c r="B72" s="375"/>
      <c r="G72" s="1283"/>
      <c r="H72" s="1283"/>
      <c r="I72" s="1283"/>
      <c r="J72" s="1283"/>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555</v>
      </c>
      <c r="BQ72" s="1282"/>
      <c r="BR72" s="1282"/>
      <c r="BS72" s="1282"/>
      <c r="BT72" s="1282"/>
      <c r="BU72" s="1282"/>
      <c r="BV72" s="1282"/>
      <c r="BW72" s="1282"/>
      <c r="BX72" s="1282" t="s">
        <v>556</v>
      </c>
      <c r="BY72" s="1282"/>
      <c r="BZ72" s="1282"/>
      <c r="CA72" s="1282"/>
      <c r="CB72" s="1282"/>
      <c r="CC72" s="1282"/>
      <c r="CD72" s="1282"/>
      <c r="CE72" s="1282"/>
      <c r="CF72" s="1282" t="s">
        <v>557</v>
      </c>
      <c r="CG72" s="1282"/>
      <c r="CH72" s="1282"/>
      <c r="CI72" s="1282"/>
      <c r="CJ72" s="1282"/>
      <c r="CK72" s="1282"/>
      <c r="CL72" s="1282"/>
      <c r="CM72" s="1282"/>
      <c r="CN72" s="1282" t="s">
        <v>558</v>
      </c>
      <c r="CO72" s="1282"/>
      <c r="CP72" s="1282"/>
      <c r="CQ72" s="1282"/>
      <c r="CR72" s="1282"/>
      <c r="CS72" s="1282"/>
      <c r="CT72" s="1282"/>
      <c r="CU72" s="1282"/>
      <c r="CV72" s="1282" t="s">
        <v>559</v>
      </c>
      <c r="CW72" s="1282"/>
      <c r="CX72" s="1282"/>
      <c r="CY72" s="1282"/>
      <c r="CZ72" s="1282"/>
      <c r="DA72" s="1282"/>
      <c r="DB72" s="1282"/>
      <c r="DC72" s="1282"/>
    </row>
    <row r="73" spans="2:107" ht="13.2" x14ac:dyDescent="0.2">
      <c r="B73" s="375"/>
      <c r="G73" s="1285"/>
      <c r="H73" s="1285"/>
      <c r="I73" s="1285"/>
      <c r="J73" s="1285"/>
      <c r="K73" s="1281"/>
      <c r="L73" s="1281"/>
      <c r="M73" s="1281"/>
      <c r="N73" s="1281"/>
      <c r="AM73" s="384"/>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75"/>
      <c r="G74" s="1285"/>
      <c r="H74" s="1285"/>
      <c r="I74" s="1285"/>
      <c r="J74" s="1285"/>
      <c r="K74" s="1281"/>
      <c r="L74" s="1281"/>
      <c r="M74" s="1281"/>
      <c r="N74" s="1281"/>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5"/>
      <c r="G75" s="1285"/>
      <c r="H75" s="1285"/>
      <c r="I75" s="1283"/>
      <c r="J75" s="1283"/>
      <c r="K75" s="1284"/>
      <c r="L75" s="1284"/>
      <c r="M75" s="1284"/>
      <c r="N75" s="1284"/>
      <c r="AM75" s="384"/>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7">
        <v>3.2</v>
      </c>
      <c r="BQ75" s="1277"/>
      <c r="BR75" s="1277"/>
      <c r="BS75" s="1277"/>
      <c r="BT75" s="1277"/>
      <c r="BU75" s="1277"/>
      <c r="BV75" s="1277"/>
      <c r="BW75" s="1277"/>
      <c r="BX75" s="1277">
        <v>3.2</v>
      </c>
      <c r="BY75" s="1277"/>
      <c r="BZ75" s="1277"/>
      <c r="CA75" s="1277"/>
      <c r="CB75" s="1277"/>
      <c r="CC75" s="1277"/>
      <c r="CD75" s="1277"/>
      <c r="CE75" s="1277"/>
      <c r="CF75" s="1277">
        <v>3</v>
      </c>
      <c r="CG75" s="1277"/>
      <c r="CH75" s="1277"/>
      <c r="CI75" s="1277"/>
      <c r="CJ75" s="1277"/>
      <c r="CK75" s="1277"/>
      <c r="CL75" s="1277"/>
      <c r="CM75" s="1277"/>
      <c r="CN75" s="1277">
        <v>3</v>
      </c>
      <c r="CO75" s="1277"/>
      <c r="CP75" s="1277"/>
      <c r="CQ75" s="1277"/>
      <c r="CR75" s="1277"/>
      <c r="CS75" s="1277"/>
      <c r="CT75" s="1277"/>
      <c r="CU75" s="1277"/>
      <c r="CV75" s="1277">
        <v>3</v>
      </c>
      <c r="CW75" s="1277"/>
      <c r="CX75" s="1277"/>
      <c r="CY75" s="1277"/>
      <c r="CZ75" s="1277"/>
      <c r="DA75" s="1277"/>
      <c r="DB75" s="1277"/>
      <c r="DC75" s="1277"/>
    </row>
    <row r="76" spans="2:107" ht="13.2" x14ac:dyDescent="0.2">
      <c r="B76" s="375"/>
      <c r="G76" s="1285"/>
      <c r="H76" s="1285"/>
      <c r="I76" s="1283"/>
      <c r="J76" s="1283"/>
      <c r="K76" s="1284"/>
      <c r="L76" s="1284"/>
      <c r="M76" s="1284"/>
      <c r="N76" s="1284"/>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5"/>
      <c r="G77" s="1283"/>
      <c r="H77" s="1283"/>
      <c r="I77" s="1283"/>
      <c r="J77" s="1283"/>
      <c r="K77" s="1281"/>
      <c r="L77" s="1281"/>
      <c r="M77" s="1281"/>
      <c r="N77" s="1281"/>
      <c r="AN77" s="1282" t="s">
        <v>606</v>
      </c>
      <c r="AO77" s="1282"/>
      <c r="AP77" s="1282"/>
      <c r="AQ77" s="1282"/>
      <c r="AR77" s="1282"/>
      <c r="AS77" s="1282"/>
      <c r="AT77" s="1282"/>
      <c r="AU77" s="1282"/>
      <c r="AV77" s="1282"/>
      <c r="AW77" s="1282"/>
      <c r="AX77" s="1282"/>
      <c r="AY77" s="1282"/>
      <c r="AZ77" s="1282"/>
      <c r="BA77" s="1282"/>
      <c r="BB77" s="1280" t="s">
        <v>604</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5"/>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5"/>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608</v>
      </c>
      <c r="BC79" s="1280"/>
      <c r="BD79" s="1280"/>
      <c r="BE79" s="1280"/>
      <c r="BF79" s="1280"/>
      <c r="BG79" s="1280"/>
      <c r="BH79" s="1280"/>
      <c r="BI79" s="1280"/>
      <c r="BJ79" s="1280"/>
      <c r="BK79" s="1280"/>
      <c r="BL79" s="1280"/>
      <c r="BM79" s="1280"/>
      <c r="BN79" s="1280"/>
      <c r="BO79" s="1280"/>
      <c r="BP79" s="1277">
        <v>5.6</v>
      </c>
      <c r="BQ79" s="1277"/>
      <c r="BR79" s="1277"/>
      <c r="BS79" s="1277"/>
      <c r="BT79" s="1277"/>
      <c r="BU79" s="1277"/>
      <c r="BV79" s="1277"/>
      <c r="BW79" s="1277"/>
      <c r="BX79" s="1277">
        <v>5.3</v>
      </c>
      <c r="BY79" s="1277"/>
      <c r="BZ79" s="1277"/>
      <c r="CA79" s="1277"/>
      <c r="CB79" s="1277"/>
      <c r="CC79" s="1277"/>
      <c r="CD79" s="1277"/>
      <c r="CE79" s="1277"/>
      <c r="CF79" s="1277">
        <v>5.8</v>
      </c>
      <c r="CG79" s="1277"/>
      <c r="CH79" s="1277"/>
      <c r="CI79" s="1277"/>
      <c r="CJ79" s="1277"/>
      <c r="CK79" s="1277"/>
      <c r="CL79" s="1277"/>
      <c r="CM79" s="1277"/>
      <c r="CN79" s="1277">
        <v>5.8</v>
      </c>
      <c r="CO79" s="1277"/>
      <c r="CP79" s="1277"/>
      <c r="CQ79" s="1277"/>
      <c r="CR79" s="1277"/>
      <c r="CS79" s="1277"/>
      <c r="CT79" s="1277"/>
      <c r="CU79" s="1277"/>
      <c r="CV79" s="1277">
        <v>6.1</v>
      </c>
      <c r="CW79" s="1277"/>
      <c r="CX79" s="1277"/>
      <c r="CY79" s="1277"/>
      <c r="CZ79" s="1277"/>
      <c r="DA79" s="1277"/>
      <c r="DB79" s="1277"/>
      <c r="DC79" s="1277"/>
    </row>
    <row r="80" spans="2:107" ht="13.2" x14ac:dyDescent="0.2">
      <c r="B80" s="375"/>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Ch1t1vLUzolE6n6l4ZRjQoEMdE1SZXi1puV2xBxenLL/pwugw9m04CU1+JI1KKYEfemmePqN2t8Ybc7jRZ8r0w==" saltValue="qaGzSiX4WFzFDirHB+Z2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G107" sqref="AG107"/>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HT9VpwqID/rupogDaSW4Zy8i12PYiKOu6Uv6p3djpSvmS4/0h8vxzoy7Kp6fx5zvUigs3mZJXfdRc9CtSFrIWw==" saltValue="LTB0dfAYnwk6V3SkF2FT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G107" sqref="AG107"/>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nfWg/sTIOksYRS4w6+foVz5StVduNkt/Bs8MLMKBHeCyRD3IUvr9GTOlZ2hkmKHFPLi7x8xhcTHtonrbHyT/Qg==" saltValue="TctuhHX928ADNcWEZy5g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552</v>
      </c>
      <c r="G2" s="148"/>
      <c r="H2" s="149"/>
    </row>
    <row r="3" spans="1:8" x14ac:dyDescent="0.2">
      <c r="A3" s="145" t="s">
        <v>545</v>
      </c>
      <c r="B3" s="150"/>
      <c r="C3" s="151"/>
      <c r="D3" s="152">
        <v>180203</v>
      </c>
      <c r="E3" s="153"/>
      <c r="F3" s="154">
        <v>267911</v>
      </c>
      <c r="G3" s="155"/>
      <c r="H3" s="156"/>
    </row>
    <row r="4" spans="1:8" x14ac:dyDescent="0.2">
      <c r="A4" s="157"/>
      <c r="B4" s="158"/>
      <c r="C4" s="159"/>
      <c r="D4" s="160">
        <v>124042</v>
      </c>
      <c r="E4" s="161"/>
      <c r="F4" s="162">
        <v>106425</v>
      </c>
      <c r="G4" s="163"/>
      <c r="H4" s="164"/>
    </row>
    <row r="5" spans="1:8" x14ac:dyDescent="0.2">
      <c r="A5" s="145" t="s">
        <v>547</v>
      </c>
      <c r="B5" s="150"/>
      <c r="C5" s="151"/>
      <c r="D5" s="152">
        <v>309322</v>
      </c>
      <c r="E5" s="153"/>
      <c r="F5" s="154">
        <v>228215</v>
      </c>
      <c r="G5" s="155"/>
      <c r="H5" s="156"/>
    </row>
    <row r="6" spans="1:8" x14ac:dyDescent="0.2">
      <c r="A6" s="157"/>
      <c r="B6" s="158"/>
      <c r="C6" s="159"/>
      <c r="D6" s="160">
        <v>215010</v>
      </c>
      <c r="E6" s="161"/>
      <c r="F6" s="162">
        <v>117571</v>
      </c>
      <c r="G6" s="163"/>
      <c r="H6" s="164"/>
    </row>
    <row r="7" spans="1:8" x14ac:dyDescent="0.2">
      <c r="A7" s="145" t="s">
        <v>548</v>
      </c>
      <c r="B7" s="150"/>
      <c r="C7" s="151"/>
      <c r="D7" s="152">
        <v>314040</v>
      </c>
      <c r="E7" s="153"/>
      <c r="F7" s="154">
        <v>264232</v>
      </c>
      <c r="G7" s="155"/>
      <c r="H7" s="156"/>
    </row>
    <row r="8" spans="1:8" x14ac:dyDescent="0.2">
      <c r="A8" s="157"/>
      <c r="B8" s="158"/>
      <c r="C8" s="159"/>
      <c r="D8" s="160">
        <v>232395</v>
      </c>
      <c r="E8" s="161"/>
      <c r="F8" s="162">
        <v>133959</v>
      </c>
      <c r="G8" s="163"/>
      <c r="H8" s="164"/>
    </row>
    <row r="9" spans="1:8" x14ac:dyDescent="0.2">
      <c r="A9" s="145" t="s">
        <v>549</v>
      </c>
      <c r="B9" s="150"/>
      <c r="C9" s="151"/>
      <c r="D9" s="152">
        <v>249786</v>
      </c>
      <c r="E9" s="153"/>
      <c r="F9" s="154">
        <v>263613</v>
      </c>
      <c r="G9" s="155"/>
      <c r="H9" s="156"/>
    </row>
    <row r="10" spans="1:8" x14ac:dyDescent="0.2">
      <c r="A10" s="157"/>
      <c r="B10" s="158"/>
      <c r="C10" s="159"/>
      <c r="D10" s="160">
        <v>95148</v>
      </c>
      <c r="E10" s="161"/>
      <c r="F10" s="162">
        <v>128823</v>
      </c>
      <c r="G10" s="163"/>
      <c r="H10" s="164"/>
    </row>
    <row r="11" spans="1:8" x14ac:dyDescent="0.2">
      <c r="A11" s="145" t="s">
        <v>550</v>
      </c>
      <c r="B11" s="150"/>
      <c r="C11" s="151"/>
      <c r="D11" s="152">
        <v>178704</v>
      </c>
      <c r="E11" s="153"/>
      <c r="F11" s="154">
        <v>330026</v>
      </c>
      <c r="G11" s="155"/>
      <c r="H11" s="156"/>
    </row>
    <row r="12" spans="1:8" x14ac:dyDescent="0.2">
      <c r="A12" s="157"/>
      <c r="B12" s="158"/>
      <c r="C12" s="165"/>
      <c r="D12" s="160">
        <v>134263</v>
      </c>
      <c r="E12" s="161"/>
      <c r="F12" s="162">
        <v>141075</v>
      </c>
      <c r="G12" s="163"/>
      <c r="H12" s="164"/>
    </row>
    <row r="13" spans="1:8" x14ac:dyDescent="0.2">
      <c r="A13" s="145"/>
      <c r="B13" s="150"/>
      <c r="C13" s="166"/>
      <c r="D13" s="167">
        <v>246411</v>
      </c>
      <c r="E13" s="168"/>
      <c r="F13" s="169">
        <v>270799</v>
      </c>
      <c r="G13" s="170"/>
      <c r="H13" s="156"/>
    </row>
    <row r="14" spans="1:8" x14ac:dyDescent="0.2">
      <c r="A14" s="157"/>
      <c r="B14" s="158"/>
      <c r="C14" s="159"/>
      <c r="D14" s="160">
        <v>160172</v>
      </c>
      <c r="E14" s="161"/>
      <c r="F14" s="162">
        <v>125571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4.43</v>
      </c>
      <c r="C19" s="171">
        <f>ROUND(VALUE(SUBSTITUTE(実質収支比率等に係る経年分析!G$48,"▲","-")),2)</f>
        <v>3.48</v>
      </c>
      <c r="D19" s="171">
        <f>ROUND(VALUE(SUBSTITUTE(実質収支比率等に係る経年分析!H$48,"▲","-")),2)</f>
        <v>2.27</v>
      </c>
      <c r="E19" s="171">
        <f>ROUND(VALUE(SUBSTITUTE(実質収支比率等に係る経年分析!I$48,"▲","-")),2)</f>
        <v>3.33</v>
      </c>
      <c r="F19" s="171">
        <f>ROUND(VALUE(SUBSTITUTE(実質収支比率等に係る経年分析!J$48,"▲","-")),2)</f>
        <v>2.2599999999999998</v>
      </c>
    </row>
    <row r="20" spans="1:11" x14ac:dyDescent="0.2">
      <c r="A20" s="171" t="s">
        <v>55</v>
      </c>
      <c r="B20" s="171">
        <f>ROUND(VALUE(SUBSTITUTE(実質収支比率等に係る経年分析!F$47,"▲","-")),2)</f>
        <v>31.32</v>
      </c>
      <c r="C20" s="171">
        <f>ROUND(VALUE(SUBSTITUTE(実質収支比率等に係る経年分析!G$47,"▲","-")),2)</f>
        <v>30.42</v>
      </c>
      <c r="D20" s="171">
        <f>ROUND(VALUE(SUBSTITUTE(実質収支比率等に係る経年分析!H$47,"▲","-")),2)</f>
        <v>30.87</v>
      </c>
      <c r="E20" s="171">
        <f>ROUND(VALUE(SUBSTITUTE(実質収支比率等に係る経年分析!I$47,"▲","-")),2)</f>
        <v>25.8</v>
      </c>
      <c r="F20" s="171">
        <f>ROUND(VALUE(SUBSTITUTE(実質収支比率等に係る経年分析!J$47,"▲","-")),2)</f>
        <v>25.01</v>
      </c>
    </row>
    <row r="21" spans="1:11" x14ac:dyDescent="0.2">
      <c r="A21" s="171" t="s">
        <v>56</v>
      </c>
      <c r="B21" s="171">
        <f>IF(ISNUMBER(VALUE(SUBSTITUTE(実質収支比率等に係る経年分析!F$49,"▲","-"))),ROUND(VALUE(SUBSTITUTE(実質収支比率等に係る経年分析!F$49,"▲","-")),2),NA())</f>
        <v>6.25</v>
      </c>
      <c r="C21" s="171">
        <f>IF(ISNUMBER(VALUE(SUBSTITUTE(実質収支比率等に係る経年分析!G$49,"▲","-"))),ROUND(VALUE(SUBSTITUTE(実質収支比率等に係る経年分析!G$49,"▲","-")),2),NA())</f>
        <v>0.26</v>
      </c>
      <c r="D21" s="171">
        <f>IF(ISNUMBER(VALUE(SUBSTITUTE(実質収支比率等に係る経年分析!H$49,"▲","-"))),ROUND(VALUE(SUBSTITUTE(実質収支比率等に係る経年分析!H$49,"▲","-")),2),NA())</f>
        <v>-0.01</v>
      </c>
      <c r="E21" s="171">
        <f>IF(ISNUMBER(VALUE(SUBSTITUTE(実質収支比率等に係る経年分析!I$49,"▲","-"))),ROUND(VALUE(SUBSTITUTE(実質収支比率等に係る経年分析!I$49,"▲","-")),2),NA())</f>
        <v>-1.35</v>
      </c>
      <c r="F21" s="171">
        <f>IF(ISNUMBER(VALUE(SUBSTITUTE(実質収支比率等に係る経年分析!J$49,"▲","-"))),ROUND(VALUE(SUBSTITUTE(実質収支比率等に係る経年分析!J$49,"▲","-")),2),NA())</f>
        <v>0.63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只見町簡易水道特別会計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只見町国民健康保険事業特別会計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只見町介護老人保健施設特別会計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只見町後期高齢者医療特別会計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只見町集落排水事業特別会計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2">
      <c r="A34" s="172" t="str">
        <f>IF(連結実質赤字比率に係る赤字・黒字の構成分析!C$36="",NA(),連結実質赤字比率に係る赤字・黒字の構成分析!C$36)</f>
        <v>只見町国民健康保険施設特別会計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0.01</v>
      </c>
    </row>
    <row r="35" spans="1:16" x14ac:dyDescent="0.2">
      <c r="A35" s="172" t="str">
        <f>IF(連結実質赤字比率に係る赤字・黒字の構成分析!C$35="",NA(),連結実質赤字比率に係る赤字・黒字の構成分析!C$35)</f>
        <v>只見町介護保険事業特別会計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0.11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0.28999999999999998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3.33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2.0099999999999998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574</v>
      </c>
      <c r="E42" s="173"/>
      <c r="F42" s="173"/>
      <c r="G42" s="173">
        <f>'実質公債費比率（分子）の構造'!L$52</f>
        <v>606</v>
      </c>
      <c r="H42" s="173"/>
      <c r="I42" s="173"/>
      <c r="J42" s="173">
        <f>'実質公債費比率（分子）の構造'!M$52</f>
        <v>560</v>
      </c>
      <c r="K42" s="173"/>
      <c r="L42" s="173"/>
      <c r="M42" s="173">
        <f>'実質公債費比率（分子）の構造'!N$52</f>
        <v>579</v>
      </c>
      <c r="N42" s="173"/>
      <c r="O42" s="173"/>
      <c r="P42" s="173">
        <f>'実質公債費比率（分子）の構造'!O$52</f>
        <v>624</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2">
      <c r="A44" s="173" t="s">
        <v>65</v>
      </c>
      <c r="B44" s="173">
        <f>'実質公債費比率（分子）の構造'!K$50</f>
        <v>2</v>
      </c>
      <c r="C44" s="173"/>
      <c r="D44" s="173"/>
      <c r="E44" s="173">
        <f>'実質公債費比率（分子）の構造'!L$50</f>
        <v>2</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213</v>
      </c>
      <c r="C46" s="173"/>
      <c r="D46" s="173"/>
      <c r="E46" s="173">
        <f>'実質公債費比率（分子）の構造'!L$48</f>
        <v>217</v>
      </c>
      <c r="F46" s="173"/>
      <c r="G46" s="173"/>
      <c r="H46" s="173">
        <f>'実質公債費比率（分子）の構造'!M$48</f>
        <v>159</v>
      </c>
      <c r="I46" s="173"/>
      <c r="J46" s="173"/>
      <c r="K46" s="173">
        <f>'実質公債費比率（分子）の構造'!N$48</f>
        <v>163</v>
      </c>
      <c r="L46" s="173"/>
      <c r="M46" s="173"/>
      <c r="N46" s="173">
        <f>'実質公債費比率（分子）の構造'!O$48</f>
        <v>163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460</v>
      </c>
      <c r="C49" s="173"/>
      <c r="D49" s="173"/>
      <c r="E49" s="173">
        <f>'実質公債費比率（分子）の構造'!L$45</f>
        <v>457</v>
      </c>
      <c r="F49" s="173"/>
      <c r="G49" s="173"/>
      <c r="H49" s="173">
        <f>'実質公債費比率（分子）の構造'!M$45</f>
        <v>486</v>
      </c>
      <c r="I49" s="173"/>
      <c r="J49" s="173"/>
      <c r="K49" s="173">
        <f>'実質公債費比率（分子）の構造'!N$45</f>
        <v>520</v>
      </c>
      <c r="L49" s="173"/>
      <c r="M49" s="173"/>
      <c r="N49" s="173">
        <f>'実質公債費比率（分子）の構造'!O$45</f>
        <v>542</v>
      </c>
      <c r="O49" s="173"/>
      <c r="P49" s="173"/>
    </row>
    <row r="50" spans="1:16" x14ac:dyDescent="0.2">
      <c r="A50" s="173" t="s">
        <v>71</v>
      </c>
      <c r="B50" s="173" t="e">
        <f>NA()</f>
        <v>#N/A</v>
      </c>
      <c r="C50" s="173">
        <f>IF(ISNUMBER('実質公債費比率（分子）の構造'!K$53),'実質公債費比率（分子）の構造'!K$53,NA())</f>
        <v>101</v>
      </c>
      <c r="D50" s="173" t="e">
        <f>NA()</f>
        <v>#N/A</v>
      </c>
      <c r="E50" s="173" t="e">
        <f>NA()</f>
        <v>#N/A</v>
      </c>
      <c r="F50" s="173">
        <f>IF(ISNUMBER('実質公債費比率（分子）の構造'!L$53),'実質公債費比率（分子）の構造'!L$53,NA())</f>
        <v>70</v>
      </c>
      <c r="G50" s="173" t="e">
        <f>NA()</f>
        <v>#N/A</v>
      </c>
      <c r="H50" s="173" t="e">
        <f>NA()</f>
        <v>#N/A</v>
      </c>
      <c r="I50" s="173">
        <f>IF(ISNUMBER('実質公債費比率（分子）の構造'!M$53),'実質公債費比率（分子）の構造'!M$53,NA())</f>
        <v>86</v>
      </c>
      <c r="J50" s="173" t="e">
        <f>NA()</f>
        <v>#N/A</v>
      </c>
      <c r="K50" s="173" t="e">
        <f>NA()</f>
        <v>#N/A</v>
      </c>
      <c r="L50" s="173">
        <f>IF(ISNUMBER('実質公債費比率（分子）の構造'!N$53),'実質公債費比率（分子）の構造'!N$53,NA())</f>
        <v>105</v>
      </c>
      <c r="M50" s="173" t="e">
        <f>NA()</f>
        <v>#N/A</v>
      </c>
      <c r="N50" s="173" t="e">
        <f>NA()</f>
        <v>#N/A</v>
      </c>
      <c r="O50" s="173">
        <f>IF(ISNUMBER('実質公債費比率（分子）の構造'!O$53),'実質公債費比率（分子）の構造'!O$53,NA())</f>
        <v>82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6122</v>
      </c>
      <c r="E56" s="172"/>
      <c r="F56" s="172"/>
      <c r="G56" s="172">
        <f>'将来負担比率（分子）の構造'!J$52</f>
        <v>6568</v>
      </c>
      <c r="H56" s="172"/>
      <c r="I56" s="172"/>
      <c r="J56" s="172">
        <f>'将来負担比率（分子）の構造'!K$52</f>
        <v>6792</v>
      </c>
      <c r="K56" s="172"/>
      <c r="L56" s="172"/>
      <c r="M56" s="172">
        <f>'将来負担比率（分子）の構造'!L$52</f>
        <v>7049</v>
      </c>
      <c r="N56" s="172"/>
      <c r="O56" s="172"/>
      <c r="P56" s="172">
        <f>'将来負担比率（分子）の構造'!M$52</f>
        <v>6904</v>
      </c>
    </row>
    <row r="57" spans="1:16" x14ac:dyDescent="0.2">
      <c r="A57" s="172" t="s">
        <v>42</v>
      </c>
      <c r="B57" s="172"/>
      <c r="C57" s="172"/>
      <c r="D57" s="172">
        <f>'将来負担比率（分子）の構造'!I$51</f>
        <v>76</v>
      </c>
      <c r="E57" s="172"/>
      <c r="F57" s="172"/>
      <c r="G57" s="172">
        <f>'将来負担比率（分子）の構造'!J$51</f>
        <v>73</v>
      </c>
      <c r="H57" s="172"/>
      <c r="I57" s="172"/>
      <c r="J57" s="172">
        <f>'将来負担比率（分子）の構造'!K$51</f>
        <v>68</v>
      </c>
      <c r="K57" s="172"/>
      <c r="L57" s="172"/>
      <c r="M57" s="172">
        <f>'将来負担比率（分子）の構造'!L$51</f>
        <v>63</v>
      </c>
      <c r="N57" s="172"/>
      <c r="O57" s="172"/>
      <c r="P57" s="172">
        <f>'将来負担比率（分子）の構造'!M$51</f>
        <v>57</v>
      </c>
    </row>
    <row r="58" spans="1:16" x14ac:dyDescent="0.2">
      <c r="A58" s="172" t="s">
        <v>41</v>
      </c>
      <c r="B58" s="172"/>
      <c r="C58" s="172"/>
      <c r="D58" s="172">
        <f>'将来負担比率（分子）の構造'!I$50</f>
        <v>5261</v>
      </c>
      <c r="E58" s="172"/>
      <c r="F58" s="172"/>
      <c r="G58" s="172">
        <f>'将来負担比率（分子）の構造'!J$50</f>
        <v>5176</v>
      </c>
      <c r="H58" s="172"/>
      <c r="I58" s="172"/>
      <c r="J58" s="172">
        <f>'将来負担比率（分子）の構造'!K$50</f>
        <v>5617</v>
      </c>
      <c r="K58" s="172"/>
      <c r="L58" s="172"/>
      <c r="M58" s="172">
        <f>'将来負担比率（分子）の構造'!L$50</f>
        <v>5890</v>
      </c>
      <c r="N58" s="172"/>
      <c r="O58" s="172"/>
      <c r="P58" s="172">
        <f>'将来負担比率（分子）の構造'!M$50</f>
        <v>6791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505</v>
      </c>
      <c r="C62" s="172"/>
      <c r="D62" s="172"/>
      <c r="E62" s="172">
        <f>'将来負担比率（分子）の構造'!J$45</f>
        <v>381</v>
      </c>
      <c r="F62" s="172"/>
      <c r="G62" s="172"/>
      <c r="H62" s="172">
        <f>'将来負担比率（分子）の構造'!K$45</f>
        <v>407</v>
      </c>
      <c r="I62" s="172"/>
      <c r="J62" s="172"/>
      <c r="K62" s="172">
        <f>'将来負担比率（分子）の構造'!L$45</f>
        <v>403</v>
      </c>
      <c r="L62" s="172"/>
      <c r="M62" s="172"/>
      <c r="N62" s="172">
        <f>'将来負担比率（分子）の構造'!M$45</f>
        <v>369</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1994</v>
      </c>
      <c r="C64" s="172"/>
      <c r="D64" s="172"/>
      <c r="E64" s="172">
        <f>'将来負担比率（分子）の構造'!J$43</f>
        <v>1876</v>
      </c>
      <c r="F64" s="172"/>
      <c r="G64" s="172"/>
      <c r="H64" s="172">
        <f>'将来負担比率（分子）の構造'!K$43</f>
        <v>1836</v>
      </c>
      <c r="I64" s="172"/>
      <c r="J64" s="172"/>
      <c r="K64" s="172">
        <f>'将来負担比率（分子）の構造'!L$43</f>
        <v>1784</v>
      </c>
      <c r="L64" s="172"/>
      <c r="M64" s="172"/>
      <c r="N64" s="172">
        <f>'将来負担比率（分子）の構造'!M$43</f>
        <v>1695</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25</v>
      </c>
      <c r="L65" s="172"/>
      <c r="M65" s="172"/>
      <c r="N65" s="172">
        <f>'将来負担比率（分子）の構造'!M$42</f>
        <v>19</v>
      </c>
      <c r="O65" s="172"/>
      <c r="P65" s="172"/>
    </row>
    <row r="66" spans="1:16" x14ac:dyDescent="0.2">
      <c r="A66" s="172" t="s">
        <v>31</v>
      </c>
      <c r="B66" s="172">
        <f>'将来負担比率（分子）の構造'!I$41</f>
        <v>4839</v>
      </c>
      <c r="C66" s="172"/>
      <c r="D66" s="172"/>
      <c r="E66" s="172">
        <f>'将来負担比率（分子）の構造'!J$41</f>
        <v>5336</v>
      </c>
      <c r="F66" s="172"/>
      <c r="G66" s="172"/>
      <c r="H66" s="172">
        <f>'将来負担比率（分子）の構造'!K$41</f>
        <v>6030</v>
      </c>
      <c r="I66" s="172"/>
      <c r="J66" s="172"/>
      <c r="K66" s="172">
        <f>'将来負担比率（分子）の構造'!L$41</f>
        <v>6398</v>
      </c>
      <c r="L66" s="172"/>
      <c r="M66" s="172"/>
      <c r="N66" s="172">
        <f>'将来負担比率（分子）の構造'!M$41</f>
        <v>6431</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1037</v>
      </c>
      <c r="C72" s="176">
        <f>基金残高に係る経年分析!G55</f>
        <v>907</v>
      </c>
      <c r="D72" s="176">
        <f>基金残高に係る経年分析!H55</f>
        <v>967</v>
      </c>
    </row>
    <row r="73" spans="1:16" x14ac:dyDescent="0.2">
      <c r="A73" s="175" t="s">
        <v>78</v>
      </c>
      <c r="B73" s="176">
        <f>基金残高に係る経年分析!F56</f>
        <v>702</v>
      </c>
      <c r="C73" s="176">
        <f>基金残高に係る経年分析!G56</f>
        <v>752</v>
      </c>
      <c r="D73" s="176">
        <f>基金残高に係る経年分析!H56</f>
        <v>752</v>
      </c>
    </row>
    <row r="74" spans="1:16" x14ac:dyDescent="0.2">
      <c r="A74" s="175" t="s">
        <v>79</v>
      </c>
      <c r="B74" s="176">
        <f>基金残高に係る経年分析!F57</f>
        <v>3474</v>
      </c>
      <c r="C74" s="176">
        <f>基金残高に係る経年分析!G57</f>
        <v>3820</v>
      </c>
      <c r="D74" s="176">
        <f>基金残高に係る経年分析!H57</f>
        <v>4647</v>
      </c>
    </row>
  </sheetData>
  <sheetProtection algorithmName="SHA-512" hashValue="B10RmSxiJYTc5863RaS46y/Y7mQ31Obckh7rl6wJ4y6yRIWCEjnEMFh6JZlR+hd9PB29IiTmkwBG1SjpsqZ4lA==" saltValue="csXnkER8ErCYqTamGsf1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G107" sqref="AG107"/>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2" t="s">
        <v>226</v>
      </c>
      <c r="C5" s="733"/>
      <c r="D5" s="733"/>
      <c r="E5" s="733"/>
      <c r="F5" s="733"/>
      <c r="G5" s="733"/>
      <c r="H5" s="733"/>
      <c r="I5" s="733"/>
      <c r="J5" s="733"/>
      <c r="K5" s="733"/>
      <c r="L5" s="733"/>
      <c r="M5" s="733"/>
      <c r="N5" s="733"/>
      <c r="O5" s="733"/>
      <c r="P5" s="733"/>
      <c r="Q5" s="734"/>
      <c r="R5" s="717">
        <v>848646</v>
      </c>
      <c r="S5" s="718"/>
      <c r="T5" s="718"/>
      <c r="U5" s="718"/>
      <c r="V5" s="718"/>
      <c r="W5" s="718"/>
      <c r="X5" s="718"/>
      <c r="Y5" s="761"/>
      <c r="Z5" s="779">
        <v>13.7</v>
      </c>
      <c r="AA5" s="779"/>
      <c r="AB5" s="779"/>
      <c r="AC5" s="779"/>
      <c r="AD5" s="780">
        <v>848646</v>
      </c>
      <c r="AE5" s="780"/>
      <c r="AF5" s="780"/>
      <c r="AG5" s="780"/>
      <c r="AH5" s="780"/>
      <c r="AI5" s="780"/>
      <c r="AJ5" s="780"/>
      <c r="AK5" s="780"/>
      <c r="AL5" s="762">
        <v>22</v>
      </c>
      <c r="AM5" s="737"/>
      <c r="AN5" s="737"/>
      <c r="AO5" s="763"/>
      <c r="AP5" s="732" t="s">
        <v>227</v>
      </c>
      <c r="AQ5" s="733"/>
      <c r="AR5" s="733"/>
      <c r="AS5" s="733"/>
      <c r="AT5" s="733"/>
      <c r="AU5" s="733"/>
      <c r="AV5" s="733"/>
      <c r="AW5" s="733"/>
      <c r="AX5" s="733"/>
      <c r="AY5" s="733"/>
      <c r="AZ5" s="733"/>
      <c r="BA5" s="733"/>
      <c r="BB5" s="733"/>
      <c r="BC5" s="733"/>
      <c r="BD5" s="733"/>
      <c r="BE5" s="733"/>
      <c r="BF5" s="734"/>
      <c r="BG5" s="664">
        <v>846184</v>
      </c>
      <c r="BH5" s="665"/>
      <c r="BI5" s="665"/>
      <c r="BJ5" s="665"/>
      <c r="BK5" s="665"/>
      <c r="BL5" s="665"/>
      <c r="BM5" s="665"/>
      <c r="BN5" s="666"/>
      <c r="BO5" s="691">
        <v>99.7</v>
      </c>
      <c r="BP5" s="691"/>
      <c r="BQ5" s="691"/>
      <c r="BR5" s="691"/>
      <c r="BS5" s="692">
        <v>78147</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2">
      <c r="B6" s="661" t="s">
        <v>231</v>
      </c>
      <c r="C6" s="662"/>
      <c r="D6" s="662"/>
      <c r="E6" s="662"/>
      <c r="F6" s="662"/>
      <c r="G6" s="662"/>
      <c r="H6" s="662"/>
      <c r="I6" s="662"/>
      <c r="J6" s="662"/>
      <c r="K6" s="662"/>
      <c r="L6" s="662"/>
      <c r="M6" s="662"/>
      <c r="N6" s="662"/>
      <c r="O6" s="662"/>
      <c r="P6" s="662"/>
      <c r="Q6" s="663"/>
      <c r="R6" s="664">
        <v>70113</v>
      </c>
      <c r="S6" s="665"/>
      <c r="T6" s="665"/>
      <c r="U6" s="665"/>
      <c r="V6" s="665"/>
      <c r="W6" s="665"/>
      <c r="X6" s="665"/>
      <c r="Y6" s="666"/>
      <c r="Z6" s="691">
        <v>1.1000000000000001</v>
      </c>
      <c r="AA6" s="691"/>
      <c r="AB6" s="691"/>
      <c r="AC6" s="691"/>
      <c r="AD6" s="692">
        <v>70113</v>
      </c>
      <c r="AE6" s="692"/>
      <c r="AF6" s="692"/>
      <c r="AG6" s="692"/>
      <c r="AH6" s="692"/>
      <c r="AI6" s="692"/>
      <c r="AJ6" s="692"/>
      <c r="AK6" s="692"/>
      <c r="AL6" s="667">
        <v>1.8</v>
      </c>
      <c r="AM6" s="668"/>
      <c r="AN6" s="668"/>
      <c r="AO6" s="693"/>
      <c r="AP6" s="661" t="s">
        <v>232</v>
      </c>
      <c r="AQ6" s="662"/>
      <c r="AR6" s="662"/>
      <c r="AS6" s="662"/>
      <c r="AT6" s="662"/>
      <c r="AU6" s="662"/>
      <c r="AV6" s="662"/>
      <c r="AW6" s="662"/>
      <c r="AX6" s="662"/>
      <c r="AY6" s="662"/>
      <c r="AZ6" s="662"/>
      <c r="BA6" s="662"/>
      <c r="BB6" s="662"/>
      <c r="BC6" s="662"/>
      <c r="BD6" s="662"/>
      <c r="BE6" s="662"/>
      <c r="BF6" s="663"/>
      <c r="BG6" s="664">
        <v>846184</v>
      </c>
      <c r="BH6" s="665"/>
      <c r="BI6" s="665"/>
      <c r="BJ6" s="665"/>
      <c r="BK6" s="665"/>
      <c r="BL6" s="665"/>
      <c r="BM6" s="665"/>
      <c r="BN6" s="666"/>
      <c r="BO6" s="691">
        <v>99.7</v>
      </c>
      <c r="BP6" s="691"/>
      <c r="BQ6" s="691"/>
      <c r="BR6" s="691"/>
      <c r="BS6" s="692">
        <v>78147</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71916</v>
      </c>
      <c r="CS6" s="665"/>
      <c r="CT6" s="665"/>
      <c r="CU6" s="665"/>
      <c r="CV6" s="665"/>
      <c r="CW6" s="665"/>
      <c r="CX6" s="665"/>
      <c r="CY6" s="666"/>
      <c r="CZ6" s="762">
        <v>1.2</v>
      </c>
      <c r="DA6" s="737"/>
      <c r="DB6" s="737"/>
      <c r="DC6" s="765"/>
      <c r="DD6" s="670" t="s">
        <v>128</v>
      </c>
      <c r="DE6" s="665"/>
      <c r="DF6" s="665"/>
      <c r="DG6" s="665"/>
      <c r="DH6" s="665"/>
      <c r="DI6" s="665"/>
      <c r="DJ6" s="665"/>
      <c r="DK6" s="665"/>
      <c r="DL6" s="665"/>
      <c r="DM6" s="665"/>
      <c r="DN6" s="665"/>
      <c r="DO6" s="665"/>
      <c r="DP6" s="666"/>
      <c r="DQ6" s="670">
        <v>71916</v>
      </c>
      <c r="DR6" s="665"/>
      <c r="DS6" s="665"/>
      <c r="DT6" s="665"/>
      <c r="DU6" s="665"/>
      <c r="DV6" s="665"/>
      <c r="DW6" s="665"/>
      <c r="DX6" s="665"/>
      <c r="DY6" s="665"/>
      <c r="DZ6" s="665"/>
      <c r="EA6" s="665"/>
      <c r="EB6" s="665"/>
      <c r="EC6" s="708"/>
    </row>
    <row r="7" spans="2:143" ht="11.25" customHeight="1" x14ac:dyDescent="0.2">
      <c r="B7" s="661" t="s">
        <v>234</v>
      </c>
      <c r="C7" s="662"/>
      <c r="D7" s="662"/>
      <c r="E7" s="662"/>
      <c r="F7" s="662"/>
      <c r="G7" s="662"/>
      <c r="H7" s="662"/>
      <c r="I7" s="662"/>
      <c r="J7" s="662"/>
      <c r="K7" s="662"/>
      <c r="L7" s="662"/>
      <c r="M7" s="662"/>
      <c r="N7" s="662"/>
      <c r="O7" s="662"/>
      <c r="P7" s="662"/>
      <c r="Q7" s="663"/>
      <c r="R7" s="664">
        <v>230</v>
      </c>
      <c r="S7" s="665"/>
      <c r="T7" s="665"/>
      <c r="U7" s="665"/>
      <c r="V7" s="665"/>
      <c r="W7" s="665"/>
      <c r="X7" s="665"/>
      <c r="Y7" s="666"/>
      <c r="Z7" s="691">
        <v>0</v>
      </c>
      <c r="AA7" s="691"/>
      <c r="AB7" s="691"/>
      <c r="AC7" s="691"/>
      <c r="AD7" s="692">
        <v>230</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169653</v>
      </c>
      <c r="BH7" s="665"/>
      <c r="BI7" s="665"/>
      <c r="BJ7" s="665"/>
      <c r="BK7" s="665"/>
      <c r="BL7" s="665"/>
      <c r="BM7" s="665"/>
      <c r="BN7" s="666"/>
      <c r="BO7" s="691">
        <v>20</v>
      </c>
      <c r="BP7" s="691"/>
      <c r="BQ7" s="691"/>
      <c r="BR7" s="691"/>
      <c r="BS7" s="692" t="s">
        <v>128</v>
      </c>
      <c r="BT7" s="692"/>
      <c r="BU7" s="692"/>
      <c r="BV7" s="692"/>
      <c r="BW7" s="692"/>
      <c r="BX7" s="692"/>
      <c r="BY7" s="692"/>
      <c r="BZ7" s="692"/>
      <c r="CA7" s="692"/>
      <c r="CB7" s="750"/>
      <c r="CD7" s="698" t="s">
        <v>236</v>
      </c>
      <c r="CE7" s="699"/>
      <c r="CF7" s="699"/>
      <c r="CG7" s="699"/>
      <c r="CH7" s="699"/>
      <c r="CI7" s="699"/>
      <c r="CJ7" s="699"/>
      <c r="CK7" s="699"/>
      <c r="CL7" s="699"/>
      <c r="CM7" s="699"/>
      <c r="CN7" s="699"/>
      <c r="CO7" s="699"/>
      <c r="CP7" s="699"/>
      <c r="CQ7" s="700"/>
      <c r="CR7" s="664">
        <v>1213058</v>
      </c>
      <c r="CS7" s="665"/>
      <c r="CT7" s="665"/>
      <c r="CU7" s="665"/>
      <c r="CV7" s="665"/>
      <c r="CW7" s="665"/>
      <c r="CX7" s="665"/>
      <c r="CY7" s="666"/>
      <c r="CZ7" s="691">
        <v>20</v>
      </c>
      <c r="DA7" s="691"/>
      <c r="DB7" s="691"/>
      <c r="DC7" s="691"/>
      <c r="DD7" s="670">
        <v>93075</v>
      </c>
      <c r="DE7" s="665"/>
      <c r="DF7" s="665"/>
      <c r="DG7" s="665"/>
      <c r="DH7" s="665"/>
      <c r="DI7" s="665"/>
      <c r="DJ7" s="665"/>
      <c r="DK7" s="665"/>
      <c r="DL7" s="665"/>
      <c r="DM7" s="665"/>
      <c r="DN7" s="665"/>
      <c r="DO7" s="665"/>
      <c r="DP7" s="666"/>
      <c r="DQ7" s="670">
        <v>837240</v>
      </c>
      <c r="DR7" s="665"/>
      <c r="DS7" s="665"/>
      <c r="DT7" s="665"/>
      <c r="DU7" s="665"/>
      <c r="DV7" s="665"/>
      <c r="DW7" s="665"/>
      <c r="DX7" s="665"/>
      <c r="DY7" s="665"/>
      <c r="DZ7" s="665"/>
      <c r="EA7" s="665"/>
      <c r="EB7" s="665"/>
      <c r="EC7" s="708"/>
    </row>
    <row r="8" spans="2:143" ht="11.25" customHeight="1" x14ac:dyDescent="0.2">
      <c r="B8" s="661" t="s">
        <v>237</v>
      </c>
      <c r="C8" s="662"/>
      <c r="D8" s="662"/>
      <c r="E8" s="662"/>
      <c r="F8" s="662"/>
      <c r="G8" s="662"/>
      <c r="H8" s="662"/>
      <c r="I8" s="662"/>
      <c r="J8" s="662"/>
      <c r="K8" s="662"/>
      <c r="L8" s="662"/>
      <c r="M8" s="662"/>
      <c r="N8" s="662"/>
      <c r="O8" s="662"/>
      <c r="P8" s="662"/>
      <c r="Q8" s="663"/>
      <c r="R8" s="664">
        <v>1606</v>
      </c>
      <c r="S8" s="665"/>
      <c r="T8" s="665"/>
      <c r="U8" s="665"/>
      <c r="V8" s="665"/>
      <c r="W8" s="665"/>
      <c r="X8" s="665"/>
      <c r="Y8" s="666"/>
      <c r="Z8" s="691">
        <v>0</v>
      </c>
      <c r="AA8" s="691"/>
      <c r="AB8" s="691"/>
      <c r="AC8" s="691"/>
      <c r="AD8" s="692">
        <v>1606</v>
      </c>
      <c r="AE8" s="692"/>
      <c r="AF8" s="692"/>
      <c r="AG8" s="692"/>
      <c r="AH8" s="692"/>
      <c r="AI8" s="692"/>
      <c r="AJ8" s="692"/>
      <c r="AK8" s="692"/>
      <c r="AL8" s="667">
        <v>0</v>
      </c>
      <c r="AM8" s="668"/>
      <c r="AN8" s="668"/>
      <c r="AO8" s="693"/>
      <c r="AP8" s="661" t="s">
        <v>238</v>
      </c>
      <c r="AQ8" s="662"/>
      <c r="AR8" s="662"/>
      <c r="AS8" s="662"/>
      <c r="AT8" s="662"/>
      <c r="AU8" s="662"/>
      <c r="AV8" s="662"/>
      <c r="AW8" s="662"/>
      <c r="AX8" s="662"/>
      <c r="AY8" s="662"/>
      <c r="AZ8" s="662"/>
      <c r="BA8" s="662"/>
      <c r="BB8" s="662"/>
      <c r="BC8" s="662"/>
      <c r="BD8" s="662"/>
      <c r="BE8" s="662"/>
      <c r="BF8" s="663"/>
      <c r="BG8" s="664">
        <v>6930</v>
      </c>
      <c r="BH8" s="665"/>
      <c r="BI8" s="665"/>
      <c r="BJ8" s="665"/>
      <c r="BK8" s="665"/>
      <c r="BL8" s="665"/>
      <c r="BM8" s="665"/>
      <c r="BN8" s="666"/>
      <c r="BO8" s="691">
        <v>0.8</v>
      </c>
      <c r="BP8" s="691"/>
      <c r="BQ8" s="691"/>
      <c r="BR8" s="691"/>
      <c r="BS8" s="692" t="s">
        <v>128</v>
      </c>
      <c r="BT8" s="692"/>
      <c r="BU8" s="692"/>
      <c r="BV8" s="692"/>
      <c r="BW8" s="692"/>
      <c r="BX8" s="692"/>
      <c r="BY8" s="692"/>
      <c r="BZ8" s="692"/>
      <c r="CA8" s="692"/>
      <c r="CB8" s="750"/>
      <c r="CD8" s="698" t="s">
        <v>239</v>
      </c>
      <c r="CE8" s="699"/>
      <c r="CF8" s="699"/>
      <c r="CG8" s="699"/>
      <c r="CH8" s="699"/>
      <c r="CI8" s="699"/>
      <c r="CJ8" s="699"/>
      <c r="CK8" s="699"/>
      <c r="CL8" s="699"/>
      <c r="CM8" s="699"/>
      <c r="CN8" s="699"/>
      <c r="CO8" s="699"/>
      <c r="CP8" s="699"/>
      <c r="CQ8" s="700"/>
      <c r="CR8" s="664">
        <v>854414</v>
      </c>
      <c r="CS8" s="665"/>
      <c r="CT8" s="665"/>
      <c r="CU8" s="665"/>
      <c r="CV8" s="665"/>
      <c r="CW8" s="665"/>
      <c r="CX8" s="665"/>
      <c r="CY8" s="666"/>
      <c r="CZ8" s="691">
        <v>14.1</v>
      </c>
      <c r="DA8" s="691"/>
      <c r="DB8" s="691"/>
      <c r="DC8" s="691"/>
      <c r="DD8" s="670">
        <v>1540</v>
      </c>
      <c r="DE8" s="665"/>
      <c r="DF8" s="665"/>
      <c r="DG8" s="665"/>
      <c r="DH8" s="665"/>
      <c r="DI8" s="665"/>
      <c r="DJ8" s="665"/>
      <c r="DK8" s="665"/>
      <c r="DL8" s="665"/>
      <c r="DM8" s="665"/>
      <c r="DN8" s="665"/>
      <c r="DO8" s="665"/>
      <c r="DP8" s="666"/>
      <c r="DQ8" s="670">
        <v>546553</v>
      </c>
      <c r="DR8" s="665"/>
      <c r="DS8" s="665"/>
      <c r="DT8" s="665"/>
      <c r="DU8" s="665"/>
      <c r="DV8" s="665"/>
      <c r="DW8" s="665"/>
      <c r="DX8" s="665"/>
      <c r="DY8" s="665"/>
      <c r="DZ8" s="665"/>
      <c r="EA8" s="665"/>
      <c r="EB8" s="665"/>
      <c r="EC8" s="708"/>
    </row>
    <row r="9" spans="2:143" ht="11.25" customHeight="1" x14ac:dyDescent="0.2">
      <c r="B9" s="661" t="s">
        <v>240</v>
      </c>
      <c r="C9" s="662"/>
      <c r="D9" s="662"/>
      <c r="E9" s="662"/>
      <c r="F9" s="662"/>
      <c r="G9" s="662"/>
      <c r="H9" s="662"/>
      <c r="I9" s="662"/>
      <c r="J9" s="662"/>
      <c r="K9" s="662"/>
      <c r="L9" s="662"/>
      <c r="M9" s="662"/>
      <c r="N9" s="662"/>
      <c r="O9" s="662"/>
      <c r="P9" s="662"/>
      <c r="Q9" s="663"/>
      <c r="R9" s="664">
        <v>1697</v>
      </c>
      <c r="S9" s="665"/>
      <c r="T9" s="665"/>
      <c r="U9" s="665"/>
      <c r="V9" s="665"/>
      <c r="W9" s="665"/>
      <c r="X9" s="665"/>
      <c r="Y9" s="666"/>
      <c r="Z9" s="691">
        <v>0</v>
      </c>
      <c r="AA9" s="691"/>
      <c r="AB9" s="691"/>
      <c r="AC9" s="691"/>
      <c r="AD9" s="692">
        <v>1697</v>
      </c>
      <c r="AE9" s="692"/>
      <c r="AF9" s="692"/>
      <c r="AG9" s="692"/>
      <c r="AH9" s="692"/>
      <c r="AI9" s="692"/>
      <c r="AJ9" s="692"/>
      <c r="AK9" s="692"/>
      <c r="AL9" s="667">
        <v>0</v>
      </c>
      <c r="AM9" s="668"/>
      <c r="AN9" s="668"/>
      <c r="AO9" s="693"/>
      <c r="AP9" s="661" t="s">
        <v>241</v>
      </c>
      <c r="AQ9" s="662"/>
      <c r="AR9" s="662"/>
      <c r="AS9" s="662"/>
      <c r="AT9" s="662"/>
      <c r="AU9" s="662"/>
      <c r="AV9" s="662"/>
      <c r="AW9" s="662"/>
      <c r="AX9" s="662"/>
      <c r="AY9" s="662"/>
      <c r="AZ9" s="662"/>
      <c r="BA9" s="662"/>
      <c r="BB9" s="662"/>
      <c r="BC9" s="662"/>
      <c r="BD9" s="662"/>
      <c r="BE9" s="662"/>
      <c r="BF9" s="663"/>
      <c r="BG9" s="664">
        <v>129364</v>
      </c>
      <c r="BH9" s="665"/>
      <c r="BI9" s="665"/>
      <c r="BJ9" s="665"/>
      <c r="BK9" s="665"/>
      <c r="BL9" s="665"/>
      <c r="BM9" s="665"/>
      <c r="BN9" s="666"/>
      <c r="BO9" s="691">
        <v>15.2</v>
      </c>
      <c r="BP9" s="691"/>
      <c r="BQ9" s="691"/>
      <c r="BR9" s="691"/>
      <c r="BS9" s="692" t="s">
        <v>128</v>
      </c>
      <c r="BT9" s="692"/>
      <c r="BU9" s="692"/>
      <c r="BV9" s="692"/>
      <c r="BW9" s="692"/>
      <c r="BX9" s="692"/>
      <c r="BY9" s="692"/>
      <c r="BZ9" s="692"/>
      <c r="CA9" s="692"/>
      <c r="CB9" s="750"/>
      <c r="CD9" s="698" t="s">
        <v>242</v>
      </c>
      <c r="CE9" s="699"/>
      <c r="CF9" s="699"/>
      <c r="CG9" s="699"/>
      <c r="CH9" s="699"/>
      <c r="CI9" s="699"/>
      <c r="CJ9" s="699"/>
      <c r="CK9" s="699"/>
      <c r="CL9" s="699"/>
      <c r="CM9" s="699"/>
      <c r="CN9" s="699"/>
      <c r="CO9" s="699"/>
      <c r="CP9" s="699"/>
      <c r="CQ9" s="700"/>
      <c r="CR9" s="664">
        <v>367992</v>
      </c>
      <c r="CS9" s="665"/>
      <c r="CT9" s="665"/>
      <c r="CU9" s="665"/>
      <c r="CV9" s="665"/>
      <c r="CW9" s="665"/>
      <c r="CX9" s="665"/>
      <c r="CY9" s="666"/>
      <c r="CZ9" s="691">
        <v>6.1</v>
      </c>
      <c r="DA9" s="691"/>
      <c r="DB9" s="691"/>
      <c r="DC9" s="691"/>
      <c r="DD9" s="670">
        <v>900</v>
      </c>
      <c r="DE9" s="665"/>
      <c r="DF9" s="665"/>
      <c r="DG9" s="665"/>
      <c r="DH9" s="665"/>
      <c r="DI9" s="665"/>
      <c r="DJ9" s="665"/>
      <c r="DK9" s="665"/>
      <c r="DL9" s="665"/>
      <c r="DM9" s="665"/>
      <c r="DN9" s="665"/>
      <c r="DO9" s="665"/>
      <c r="DP9" s="666"/>
      <c r="DQ9" s="670">
        <v>299323</v>
      </c>
      <c r="DR9" s="665"/>
      <c r="DS9" s="665"/>
      <c r="DT9" s="665"/>
      <c r="DU9" s="665"/>
      <c r="DV9" s="665"/>
      <c r="DW9" s="665"/>
      <c r="DX9" s="665"/>
      <c r="DY9" s="665"/>
      <c r="DZ9" s="665"/>
      <c r="EA9" s="665"/>
      <c r="EB9" s="665"/>
      <c r="EC9" s="708"/>
    </row>
    <row r="10" spans="2:143" ht="11.25" customHeight="1" x14ac:dyDescent="0.2">
      <c r="B10" s="661" t="s">
        <v>243</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10507</v>
      </c>
      <c r="BH10" s="665"/>
      <c r="BI10" s="665"/>
      <c r="BJ10" s="665"/>
      <c r="BK10" s="665"/>
      <c r="BL10" s="665"/>
      <c r="BM10" s="665"/>
      <c r="BN10" s="666"/>
      <c r="BO10" s="691">
        <v>1.2</v>
      </c>
      <c r="BP10" s="691"/>
      <c r="BQ10" s="691"/>
      <c r="BR10" s="691"/>
      <c r="BS10" s="692" t="s">
        <v>128</v>
      </c>
      <c r="BT10" s="692"/>
      <c r="BU10" s="692"/>
      <c r="BV10" s="692"/>
      <c r="BW10" s="692"/>
      <c r="BX10" s="692"/>
      <c r="BY10" s="692"/>
      <c r="BZ10" s="692"/>
      <c r="CA10" s="692"/>
      <c r="CB10" s="750"/>
      <c r="CD10" s="698" t="s">
        <v>245</v>
      </c>
      <c r="CE10" s="699"/>
      <c r="CF10" s="699"/>
      <c r="CG10" s="699"/>
      <c r="CH10" s="699"/>
      <c r="CI10" s="699"/>
      <c r="CJ10" s="699"/>
      <c r="CK10" s="699"/>
      <c r="CL10" s="699"/>
      <c r="CM10" s="699"/>
      <c r="CN10" s="699"/>
      <c r="CO10" s="699"/>
      <c r="CP10" s="699"/>
      <c r="CQ10" s="700"/>
      <c r="CR10" s="664">
        <v>1899</v>
      </c>
      <c r="CS10" s="665"/>
      <c r="CT10" s="665"/>
      <c r="CU10" s="665"/>
      <c r="CV10" s="665"/>
      <c r="CW10" s="665"/>
      <c r="CX10" s="665"/>
      <c r="CY10" s="666"/>
      <c r="CZ10" s="691">
        <v>0</v>
      </c>
      <c r="DA10" s="691"/>
      <c r="DB10" s="691"/>
      <c r="DC10" s="691"/>
      <c r="DD10" s="670" t="s">
        <v>128</v>
      </c>
      <c r="DE10" s="665"/>
      <c r="DF10" s="665"/>
      <c r="DG10" s="665"/>
      <c r="DH10" s="665"/>
      <c r="DI10" s="665"/>
      <c r="DJ10" s="665"/>
      <c r="DK10" s="665"/>
      <c r="DL10" s="665"/>
      <c r="DM10" s="665"/>
      <c r="DN10" s="665"/>
      <c r="DO10" s="665"/>
      <c r="DP10" s="666"/>
      <c r="DQ10" s="670">
        <v>1899</v>
      </c>
      <c r="DR10" s="665"/>
      <c r="DS10" s="665"/>
      <c r="DT10" s="665"/>
      <c r="DU10" s="665"/>
      <c r="DV10" s="665"/>
      <c r="DW10" s="665"/>
      <c r="DX10" s="665"/>
      <c r="DY10" s="665"/>
      <c r="DZ10" s="665"/>
      <c r="EA10" s="665"/>
      <c r="EB10" s="665"/>
      <c r="EC10" s="708"/>
    </row>
    <row r="11" spans="2:143" ht="11.25" customHeight="1" x14ac:dyDescent="0.2">
      <c r="B11" s="661" t="s">
        <v>246</v>
      </c>
      <c r="C11" s="662"/>
      <c r="D11" s="662"/>
      <c r="E11" s="662"/>
      <c r="F11" s="662"/>
      <c r="G11" s="662"/>
      <c r="H11" s="662"/>
      <c r="I11" s="662"/>
      <c r="J11" s="662"/>
      <c r="K11" s="662"/>
      <c r="L11" s="662"/>
      <c r="M11" s="662"/>
      <c r="N11" s="662"/>
      <c r="O11" s="662"/>
      <c r="P11" s="662"/>
      <c r="Q11" s="663"/>
      <c r="R11" s="664">
        <v>105579</v>
      </c>
      <c r="S11" s="665"/>
      <c r="T11" s="665"/>
      <c r="U11" s="665"/>
      <c r="V11" s="665"/>
      <c r="W11" s="665"/>
      <c r="X11" s="665"/>
      <c r="Y11" s="666"/>
      <c r="Z11" s="667">
        <v>1.7</v>
      </c>
      <c r="AA11" s="668"/>
      <c r="AB11" s="668"/>
      <c r="AC11" s="669"/>
      <c r="AD11" s="670">
        <v>105579</v>
      </c>
      <c r="AE11" s="665"/>
      <c r="AF11" s="665"/>
      <c r="AG11" s="665"/>
      <c r="AH11" s="665"/>
      <c r="AI11" s="665"/>
      <c r="AJ11" s="665"/>
      <c r="AK11" s="666"/>
      <c r="AL11" s="667">
        <v>2.7</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22852</v>
      </c>
      <c r="BH11" s="665"/>
      <c r="BI11" s="665"/>
      <c r="BJ11" s="665"/>
      <c r="BK11" s="665"/>
      <c r="BL11" s="665"/>
      <c r="BM11" s="665"/>
      <c r="BN11" s="666"/>
      <c r="BO11" s="691">
        <v>2.7</v>
      </c>
      <c r="BP11" s="691"/>
      <c r="BQ11" s="691"/>
      <c r="BR11" s="691"/>
      <c r="BS11" s="692" t="s">
        <v>128</v>
      </c>
      <c r="BT11" s="692"/>
      <c r="BU11" s="692"/>
      <c r="BV11" s="692"/>
      <c r="BW11" s="692"/>
      <c r="BX11" s="692"/>
      <c r="BY11" s="692"/>
      <c r="BZ11" s="692"/>
      <c r="CA11" s="692"/>
      <c r="CB11" s="750"/>
      <c r="CD11" s="698" t="s">
        <v>248</v>
      </c>
      <c r="CE11" s="699"/>
      <c r="CF11" s="699"/>
      <c r="CG11" s="699"/>
      <c r="CH11" s="699"/>
      <c r="CI11" s="699"/>
      <c r="CJ11" s="699"/>
      <c r="CK11" s="699"/>
      <c r="CL11" s="699"/>
      <c r="CM11" s="699"/>
      <c r="CN11" s="699"/>
      <c r="CO11" s="699"/>
      <c r="CP11" s="699"/>
      <c r="CQ11" s="700"/>
      <c r="CR11" s="664">
        <v>496784</v>
      </c>
      <c r="CS11" s="665"/>
      <c r="CT11" s="665"/>
      <c r="CU11" s="665"/>
      <c r="CV11" s="665"/>
      <c r="CW11" s="665"/>
      <c r="CX11" s="665"/>
      <c r="CY11" s="666"/>
      <c r="CZ11" s="691">
        <v>8.1999999999999993</v>
      </c>
      <c r="DA11" s="691"/>
      <c r="DB11" s="691"/>
      <c r="DC11" s="691"/>
      <c r="DD11" s="670">
        <v>110425</v>
      </c>
      <c r="DE11" s="665"/>
      <c r="DF11" s="665"/>
      <c r="DG11" s="665"/>
      <c r="DH11" s="665"/>
      <c r="DI11" s="665"/>
      <c r="DJ11" s="665"/>
      <c r="DK11" s="665"/>
      <c r="DL11" s="665"/>
      <c r="DM11" s="665"/>
      <c r="DN11" s="665"/>
      <c r="DO11" s="665"/>
      <c r="DP11" s="666"/>
      <c r="DQ11" s="670">
        <v>280445</v>
      </c>
      <c r="DR11" s="665"/>
      <c r="DS11" s="665"/>
      <c r="DT11" s="665"/>
      <c r="DU11" s="665"/>
      <c r="DV11" s="665"/>
      <c r="DW11" s="665"/>
      <c r="DX11" s="665"/>
      <c r="DY11" s="665"/>
      <c r="DZ11" s="665"/>
      <c r="EA11" s="665"/>
      <c r="EB11" s="665"/>
      <c r="EC11" s="708"/>
    </row>
    <row r="12" spans="2:143" ht="11.25" customHeight="1" x14ac:dyDescent="0.2">
      <c r="B12" s="661" t="s">
        <v>249</v>
      </c>
      <c r="C12" s="662"/>
      <c r="D12" s="662"/>
      <c r="E12" s="662"/>
      <c r="F12" s="662"/>
      <c r="G12" s="662"/>
      <c r="H12" s="662"/>
      <c r="I12" s="662"/>
      <c r="J12" s="662"/>
      <c r="K12" s="662"/>
      <c r="L12" s="662"/>
      <c r="M12" s="662"/>
      <c r="N12" s="662"/>
      <c r="O12" s="662"/>
      <c r="P12" s="662"/>
      <c r="Q12" s="663"/>
      <c r="R12" s="664" t="s">
        <v>128</v>
      </c>
      <c r="S12" s="665"/>
      <c r="T12" s="665"/>
      <c r="U12" s="665"/>
      <c r="V12" s="665"/>
      <c r="W12" s="665"/>
      <c r="X12" s="665"/>
      <c r="Y12" s="666"/>
      <c r="Z12" s="691" t="s">
        <v>128</v>
      </c>
      <c r="AA12" s="691"/>
      <c r="AB12" s="691"/>
      <c r="AC12" s="691"/>
      <c r="AD12" s="692" t="s">
        <v>128</v>
      </c>
      <c r="AE12" s="692"/>
      <c r="AF12" s="692"/>
      <c r="AG12" s="692"/>
      <c r="AH12" s="692"/>
      <c r="AI12" s="692"/>
      <c r="AJ12" s="692"/>
      <c r="AK12" s="692"/>
      <c r="AL12" s="667" t="s">
        <v>128</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639141</v>
      </c>
      <c r="BH12" s="665"/>
      <c r="BI12" s="665"/>
      <c r="BJ12" s="665"/>
      <c r="BK12" s="665"/>
      <c r="BL12" s="665"/>
      <c r="BM12" s="665"/>
      <c r="BN12" s="666"/>
      <c r="BO12" s="691">
        <v>75.3</v>
      </c>
      <c r="BP12" s="691"/>
      <c r="BQ12" s="691"/>
      <c r="BR12" s="691"/>
      <c r="BS12" s="692">
        <v>78147</v>
      </c>
      <c r="BT12" s="692"/>
      <c r="BU12" s="692"/>
      <c r="BV12" s="692"/>
      <c r="BW12" s="692"/>
      <c r="BX12" s="692"/>
      <c r="BY12" s="692"/>
      <c r="BZ12" s="692"/>
      <c r="CA12" s="692"/>
      <c r="CB12" s="750"/>
      <c r="CD12" s="698" t="s">
        <v>251</v>
      </c>
      <c r="CE12" s="699"/>
      <c r="CF12" s="699"/>
      <c r="CG12" s="699"/>
      <c r="CH12" s="699"/>
      <c r="CI12" s="699"/>
      <c r="CJ12" s="699"/>
      <c r="CK12" s="699"/>
      <c r="CL12" s="699"/>
      <c r="CM12" s="699"/>
      <c r="CN12" s="699"/>
      <c r="CO12" s="699"/>
      <c r="CP12" s="699"/>
      <c r="CQ12" s="700"/>
      <c r="CR12" s="664">
        <v>759976</v>
      </c>
      <c r="CS12" s="665"/>
      <c r="CT12" s="665"/>
      <c r="CU12" s="665"/>
      <c r="CV12" s="665"/>
      <c r="CW12" s="665"/>
      <c r="CX12" s="665"/>
      <c r="CY12" s="666"/>
      <c r="CZ12" s="691">
        <v>12.5</v>
      </c>
      <c r="DA12" s="691"/>
      <c r="DB12" s="691"/>
      <c r="DC12" s="691"/>
      <c r="DD12" s="670">
        <v>7376</v>
      </c>
      <c r="DE12" s="665"/>
      <c r="DF12" s="665"/>
      <c r="DG12" s="665"/>
      <c r="DH12" s="665"/>
      <c r="DI12" s="665"/>
      <c r="DJ12" s="665"/>
      <c r="DK12" s="665"/>
      <c r="DL12" s="665"/>
      <c r="DM12" s="665"/>
      <c r="DN12" s="665"/>
      <c r="DO12" s="665"/>
      <c r="DP12" s="666"/>
      <c r="DQ12" s="670">
        <v>652955</v>
      </c>
      <c r="DR12" s="665"/>
      <c r="DS12" s="665"/>
      <c r="DT12" s="665"/>
      <c r="DU12" s="665"/>
      <c r="DV12" s="665"/>
      <c r="DW12" s="665"/>
      <c r="DX12" s="665"/>
      <c r="DY12" s="665"/>
      <c r="DZ12" s="665"/>
      <c r="EA12" s="665"/>
      <c r="EB12" s="665"/>
      <c r="EC12" s="708"/>
    </row>
    <row r="13" spans="2:143" ht="11.25" customHeight="1" x14ac:dyDescent="0.2">
      <c r="B13" s="661" t="s">
        <v>252</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625746</v>
      </c>
      <c r="BH13" s="665"/>
      <c r="BI13" s="665"/>
      <c r="BJ13" s="665"/>
      <c r="BK13" s="665"/>
      <c r="BL13" s="665"/>
      <c r="BM13" s="665"/>
      <c r="BN13" s="666"/>
      <c r="BO13" s="691">
        <v>73.7</v>
      </c>
      <c r="BP13" s="691"/>
      <c r="BQ13" s="691"/>
      <c r="BR13" s="691"/>
      <c r="BS13" s="692">
        <v>78147</v>
      </c>
      <c r="BT13" s="692"/>
      <c r="BU13" s="692"/>
      <c r="BV13" s="692"/>
      <c r="BW13" s="692"/>
      <c r="BX13" s="692"/>
      <c r="BY13" s="692"/>
      <c r="BZ13" s="692"/>
      <c r="CA13" s="692"/>
      <c r="CB13" s="750"/>
      <c r="CD13" s="698" t="s">
        <v>254</v>
      </c>
      <c r="CE13" s="699"/>
      <c r="CF13" s="699"/>
      <c r="CG13" s="699"/>
      <c r="CH13" s="699"/>
      <c r="CI13" s="699"/>
      <c r="CJ13" s="699"/>
      <c r="CK13" s="699"/>
      <c r="CL13" s="699"/>
      <c r="CM13" s="699"/>
      <c r="CN13" s="699"/>
      <c r="CO13" s="699"/>
      <c r="CP13" s="699"/>
      <c r="CQ13" s="700"/>
      <c r="CR13" s="664">
        <v>722437</v>
      </c>
      <c r="CS13" s="665"/>
      <c r="CT13" s="665"/>
      <c r="CU13" s="665"/>
      <c r="CV13" s="665"/>
      <c r="CW13" s="665"/>
      <c r="CX13" s="665"/>
      <c r="CY13" s="666"/>
      <c r="CZ13" s="691">
        <v>11.9</v>
      </c>
      <c r="DA13" s="691"/>
      <c r="DB13" s="691"/>
      <c r="DC13" s="691"/>
      <c r="DD13" s="670">
        <v>287648</v>
      </c>
      <c r="DE13" s="665"/>
      <c r="DF13" s="665"/>
      <c r="DG13" s="665"/>
      <c r="DH13" s="665"/>
      <c r="DI13" s="665"/>
      <c r="DJ13" s="665"/>
      <c r="DK13" s="665"/>
      <c r="DL13" s="665"/>
      <c r="DM13" s="665"/>
      <c r="DN13" s="665"/>
      <c r="DO13" s="665"/>
      <c r="DP13" s="666"/>
      <c r="DQ13" s="670">
        <v>439298</v>
      </c>
      <c r="DR13" s="665"/>
      <c r="DS13" s="665"/>
      <c r="DT13" s="665"/>
      <c r="DU13" s="665"/>
      <c r="DV13" s="665"/>
      <c r="DW13" s="665"/>
      <c r="DX13" s="665"/>
      <c r="DY13" s="665"/>
      <c r="DZ13" s="665"/>
      <c r="EA13" s="665"/>
      <c r="EB13" s="665"/>
      <c r="EC13" s="708"/>
    </row>
    <row r="14" spans="2:143" ht="11.25" customHeight="1" x14ac:dyDescent="0.2">
      <c r="B14" s="661" t="s">
        <v>255</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14736</v>
      </c>
      <c r="BH14" s="665"/>
      <c r="BI14" s="665"/>
      <c r="BJ14" s="665"/>
      <c r="BK14" s="665"/>
      <c r="BL14" s="665"/>
      <c r="BM14" s="665"/>
      <c r="BN14" s="666"/>
      <c r="BO14" s="691">
        <v>1.7</v>
      </c>
      <c r="BP14" s="691"/>
      <c r="BQ14" s="691"/>
      <c r="BR14" s="691"/>
      <c r="BS14" s="692" t="s">
        <v>128</v>
      </c>
      <c r="BT14" s="692"/>
      <c r="BU14" s="692"/>
      <c r="BV14" s="692"/>
      <c r="BW14" s="692"/>
      <c r="BX14" s="692"/>
      <c r="BY14" s="692"/>
      <c r="BZ14" s="692"/>
      <c r="CA14" s="692"/>
      <c r="CB14" s="750"/>
      <c r="CD14" s="698" t="s">
        <v>257</v>
      </c>
      <c r="CE14" s="699"/>
      <c r="CF14" s="699"/>
      <c r="CG14" s="699"/>
      <c r="CH14" s="699"/>
      <c r="CI14" s="699"/>
      <c r="CJ14" s="699"/>
      <c r="CK14" s="699"/>
      <c r="CL14" s="699"/>
      <c r="CM14" s="699"/>
      <c r="CN14" s="699"/>
      <c r="CO14" s="699"/>
      <c r="CP14" s="699"/>
      <c r="CQ14" s="700"/>
      <c r="CR14" s="664">
        <v>235140</v>
      </c>
      <c r="CS14" s="665"/>
      <c r="CT14" s="665"/>
      <c r="CU14" s="665"/>
      <c r="CV14" s="665"/>
      <c r="CW14" s="665"/>
      <c r="CX14" s="665"/>
      <c r="CY14" s="666"/>
      <c r="CZ14" s="691">
        <v>3.9</v>
      </c>
      <c r="DA14" s="691"/>
      <c r="DB14" s="691"/>
      <c r="DC14" s="691"/>
      <c r="DD14" s="670">
        <v>708</v>
      </c>
      <c r="DE14" s="665"/>
      <c r="DF14" s="665"/>
      <c r="DG14" s="665"/>
      <c r="DH14" s="665"/>
      <c r="DI14" s="665"/>
      <c r="DJ14" s="665"/>
      <c r="DK14" s="665"/>
      <c r="DL14" s="665"/>
      <c r="DM14" s="665"/>
      <c r="DN14" s="665"/>
      <c r="DO14" s="665"/>
      <c r="DP14" s="666"/>
      <c r="DQ14" s="670">
        <v>225350</v>
      </c>
      <c r="DR14" s="665"/>
      <c r="DS14" s="665"/>
      <c r="DT14" s="665"/>
      <c r="DU14" s="665"/>
      <c r="DV14" s="665"/>
      <c r="DW14" s="665"/>
      <c r="DX14" s="665"/>
      <c r="DY14" s="665"/>
      <c r="DZ14" s="665"/>
      <c r="EA14" s="665"/>
      <c r="EB14" s="665"/>
      <c r="EC14" s="708"/>
    </row>
    <row r="15" spans="2:143" ht="11.25" customHeight="1" x14ac:dyDescent="0.2">
      <c r="B15" s="661" t="s">
        <v>258</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22654</v>
      </c>
      <c r="BH15" s="665"/>
      <c r="BI15" s="665"/>
      <c r="BJ15" s="665"/>
      <c r="BK15" s="665"/>
      <c r="BL15" s="665"/>
      <c r="BM15" s="665"/>
      <c r="BN15" s="666"/>
      <c r="BO15" s="691">
        <v>2.7</v>
      </c>
      <c r="BP15" s="691"/>
      <c r="BQ15" s="691"/>
      <c r="BR15" s="691"/>
      <c r="BS15" s="692" t="s">
        <v>128</v>
      </c>
      <c r="BT15" s="692"/>
      <c r="BU15" s="692"/>
      <c r="BV15" s="692"/>
      <c r="BW15" s="692"/>
      <c r="BX15" s="692"/>
      <c r="BY15" s="692"/>
      <c r="BZ15" s="692"/>
      <c r="CA15" s="692"/>
      <c r="CB15" s="750"/>
      <c r="CD15" s="698" t="s">
        <v>260</v>
      </c>
      <c r="CE15" s="699"/>
      <c r="CF15" s="699"/>
      <c r="CG15" s="699"/>
      <c r="CH15" s="699"/>
      <c r="CI15" s="699"/>
      <c r="CJ15" s="699"/>
      <c r="CK15" s="699"/>
      <c r="CL15" s="699"/>
      <c r="CM15" s="699"/>
      <c r="CN15" s="699"/>
      <c r="CO15" s="699"/>
      <c r="CP15" s="699"/>
      <c r="CQ15" s="700"/>
      <c r="CR15" s="664">
        <v>693776</v>
      </c>
      <c r="CS15" s="665"/>
      <c r="CT15" s="665"/>
      <c r="CU15" s="665"/>
      <c r="CV15" s="665"/>
      <c r="CW15" s="665"/>
      <c r="CX15" s="665"/>
      <c r="CY15" s="666"/>
      <c r="CZ15" s="691">
        <v>11.4</v>
      </c>
      <c r="DA15" s="691"/>
      <c r="DB15" s="691"/>
      <c r="DC15" s="691"/>
      <c r="DD15" s="670">
        <v>222615</v>
      </c>
      <c r="DE15" s="665"/>
      <c r="DF15" s="665"/>
      <c r="DG15" s="665"/>
      <c r="DH15" s="665"/>
      <c r="DI15" s="665"/>
      <c r="DJ15" s="665"/>
      <c r="DK15" s="665"/>
      <c r="DL15" s="665"/>
      <c r="DM15" s="665"/>
      <c r="DN15" s="665"/>
      <c r="DO15" s="665"/>
      <c r="DP15" s="666"/>
      <c r="DQ15" s="670">
        <v>461683</v>
      </c>
      <c r="DR15" s="665"/>
      <c r="DS15" s="665"/>
      <c r="DT15" s="665"/>
      <c r="DU15" s="665"/>
      <c r="DV15" s="665"/>
      <c r="DW15" s="665"/>
      <c r="DX15" s="665"/>
      <c r="DY15" s="665"/>
      <c r="DZ15" s="665"/>
      <c r="EA15" s="665"/>
      <c r="EB15" s="665"/>
      <c r="EC15" s="708"/>
    </row>
    <row r="16" spans="2:143" ht="11.25" customHeight="1" x14ac:dyDescent="0.2">
      <c r="B16" s="661" t="s">
        <v>261</v>
      </c>
      <c r="C16" s="662"/>
      <c r="D16" s="662"/>
      <c r="E16" s="662"/>
      <c r="F16" s="662"/>
      <c r="G16" s="662"/>
      <c r="H16" s="662"/>
      <c r="I16" s="662"/>
      <c r="J16" s="662"/>
      <c r="K16" s="662"/>
      <c r="L16" s="662"/>
      <c r="M16" s="662"/>
      <c r="N16" s="662"/>
      <c r="O16" s="662"/>
      <c r="P16" s="662"/>
      <c r="Q16" s="663"/>
      <c r="R16" s="664">
        <v>3997</v>
      </c>
      <c r="S16" s="665"/>
      <c r="T16" s="665"/>
      <c r="U16" s="665"/>
      <c r="V16" s="665"/>
      <c r="W16" s="665"/>
      <c r="X16" s="665"/>
      <c r="Y16" s="666"/>
      <c r="Z16" s="691">
        <v>0.1</v>
      </c>
      <c r="AA16" s="691"/>
      <c r="AB16" s="691"/>
      <c r="AC16" s="691"/>
      <c r="AD16" s="692">
        <v>3997</v>
      </c>
      <c r="AE16" s="692"/>
      <c r="AF16" s="692"/>
      <c r="AG16" s="692"/>
      <c r="AH16" s="692"/>
      <c r="AI16" s="692"/>
      <c r="AJ16" s="692"/>
      <c r="AK16" s="692"/>
      <c r="AL16" s="667">
        <v>0.1</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698" t="s">
        <v>263</v>
      </c>
      <c r="CE16" s="699"/>
      <c r="CF16" s="699"/>
      <c r="CG16" s="699"/>
      <c r="CH16" s="699"/>
      <c r="CI16" s="699"/>
      <c r="CJ16" s="699"/>
      <c r="CK16" s="699"/>
      <c r="CL16" s="699"/>
      <c r="CM16" s="699"/>
      <c r="CN16" s="699"/>
      <c r="CO16" s="699"/>
      <c r="CP16" s="699"/>
      <c r="CQ16" s="700"/>
      <c r="CR16" s="664">
        <v>4903</v>
      </c>
      <c r="CS16" s="665"/>
      <c r="CT16" s="665"/>
      <c r="CU16" s="665"/>
      <c r="CV16" s="665"/>
      <c r="CW16" s="665"/>
      <c r="CX16" s="665"/>
      <c r="CY16" s="666"/>
      <c r="CZ16" s="691">
        <v>0.1</v>
      </c>
      <c r="DA16" s="691"/>
      <c r="DB16" s="691"/>
      <c r="DC16" s="691"/>
      <c r="DD16" s="670" t="s">
        <v>128</v>
      </c>
      <c r="DE16" s="665"/>
      <c r="DF16" s="665"/>
      <c r="DG16" s="665"/>
      <c r="DH16" s="665"/>
      <c r="DI16" s="665"/>
      <c r="DJ16" s="665"/>
      <c r="DK16" s="665"/>
      <c r="DL16" s="665"/>
      <c r="DM16" s="665"/>
      <c r="DN16" s="665"/>
      <c r="DO16" s="665"/>
      <c r="DP16" s="666"/>
      <c r="DQ16" s="670">
        <v>4903</v>
      </c>
      <c r="DR16" s="665"/>
      <c r="DS16" s="665"/>
      <c r="DT16" s="665"/>
      <c r="DU16" s="665"/>
      <c r="DV16" s="665"/>
      <c r="DW16" s="665"/>
      <c r="DX16" s="665"/>
      <c r="DY16" s="665"/>
      <c r="DZ16" s="665"/>
      <c r="EA16" s="665"/>
      <c r="EB16" s="665"/>
      <c r="EC16" s="708"/>
    </row>
    <row r="17" spans="2:133" ht="11.25" customHeight="1" x14ac:dyDescent="0.2">
      <c r="B17" s="661" t="s">
        <v>264</v>
      </c>
      <c r="C17" s="662"/>
      <c r="D17" s="662"/>
      <c r="E17" s="662"/>
      <c r="F17" s="662"/>
      <c r="G17" s="662"/>
      <c r="H17" s="662"/>
      <c r="I17" s="662"/>
      <c r="J17" s="662"/>
      <c r="K17" s="662"/>
      <c r="L17" s="662"/>
      <c r="M17" s="662"/>
      <c r="N17" s="662"/>
      <c r="O17" s="662"/>
      <c r="P17" s="662"/>
      <c r="Q17" s="663"/>
      <c r="R17" s="664">
        <v>6815</v>
      </c>
      <c r="S17" s="665"/>
      <c r="T17" s="665"/>
      <c r="U17" s="665"/>
      <c r="V17" s="665"/>
      <c r="W17" s="665"/>
      <c r="X17" s="665"/>
      <c r="Y17" s="666"/>
      <c r="Z17" s="691">
        <v>0.1</v>
      </c>
      <c r="AA17" s="691"/>
      <c r="AB17" s="691"/>
      <c r="AC17" s="691"/>
      <c r="AD17" s="692">
        <v>6815</v>
      </c>
      <c r="AE17" s="692"/>
      <c r="AF17" s="692"/>
      <c r="AG17" s="692"/>
      <c r="AH17" s="692"/>
      <c r="AI17" s="692"/>
      <c r="AJ17" s="692"/>
      <c r="AK17" s="692"/>
      <c r="AL17" s="667">
        <v>0.2</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698" t="s">
        <v>266</v>
      </c>
      <c r="CE17" s="699"/>
      <c r="CF17" s="699"/>
      <c r="CG17" s="699"/>
      <c r="CH17" s="699"/>
      <c r="CI17" s="699"/>
      <c r="CJ17" s="699"/>
      <c r="CK17" s="699"/>
      <c r="CL17" s="699"/>
      <c r="CM17" s="699"/>
      <c r="CN17" s="699"/>
      <c r="CO17" s="699"/>
      <c r="CP17" s="699"/>
      <c r="CQ17" s="700"/>
      <c r="CR17" s="664">
        <v>649455</v>
      </c>
      <c r="CS17" s="665"/>
      <c r="CT17" s="665"/>
      <c r="CU17" s="665"/>
      <c r="CV17" s="665"/>
      <c r="CW17" s="665"/>
      <c r="CX17" s="665"/>
      <c r="CY17" s="666"/>
      <c r="CZ17" s="691">
        <v>10.7</v>
      </c>
      <c r="DA17" s="691"/>
      <c r="DB17" s="691"/>
      <c r="DC17" s="691"/>
      <c r="DD17" s="670" t="s">
        <v>128</v>
      </c>
      <c r="DE17" s="665"/>
      <c r="DF17" s="665"/>
      <c r="DG17" s="665"/>
      <c r="DH17" s="665"/>
      <c r="DI17" s="665"/>
      <c r="DJ17" s="665"/>
      <c r="DK17" s="665"/>
      <c r="DL17" s="665"/>
      <c r="DM17" s="665"/>
      <c r="DN17" s="665"/>
      <c r="DO17" s="665"/>
      <c r="DP17" s="666"/>
      <c r="DQ17" s="670">
        <v>643244</v>
      </c>
      <c r="DR17" s="665"/>
      <c r="DS17" s="665"/>
      <c r="DT17" s="665"/>
      <c r="DU17" s="665"/>
      <c r="DV17" s="665"/>
      <c r="DW17" s="665"/>
      <c r="DX17" s="665"/>
      <c r="DY17" s="665"/>
      <c r="DZ17" s="665"/>
      <c r="EA17" s="665"/>
      <c r="EB17" s="665"/>
      <c r="EC17" s="708"/>
    </row>
    <row r="18" spans="2:133" ht="11.25" customHeight="1" x14ac:dyDescent="0.2">
      <c r="B18" s="661" t="s">
        <v>267</v>
      </c>
      <c r="C18" s="662"/>
      <c r="D18" s="662"/>
      <c r="E18" s="662"/>
      <c r="F18" s="662"/>
      <c r="G18" s="662"/>
      <c r="H18" s="662"/>
      <c r="I18" s="662"/>
      <c r="J18" s="662"/>
      <c r="K18" s="662"/>
      <c r="L18" s="662"/>
      <c r="M18" s="662"/>
      <c r="N18" s="662"/>
      <c r="O18" s="662"/>
      <c r="P18" s="662"/>
      <c r="Q18" s="663"/>
      <c r="R18" s="664">
        <v>12920</v>
      </c>
      <c r="S18" s="665"/>
      <c r="T18" s="665"/>
      <c r="U18" s="665"/>
      <c r="V18" s="665"/>
      <c r="W18" s="665"/>
      <c r="X18" s="665"/>
      <c r="Y18" s="666"/>
      <c r="Z18" s="691">
        <v>0.2</v>
      </c>
      <c r="AA18" s="691"/>
      <c r="AB18" s="691"/>
      <c r="AC18" s="691"/>
      <c r="AD18" s="692">
        <v>12920</v>
      </c>
      <c r="AE18" s="692"/>
      <c r="AF18" s="692"/>
      <c r="AG18" s="692"/>
      <c r="AH18" s="692"/>
      <c r="AI18" s="692"/>
      <c r="AJ18" s="692"/>
      <c r="AK18" s="692"/>
      <c r="AL18" s="667">
        <v>0.30000001192092896</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698" t="s">
        <v>269</v>
      </c>
      <c r="CE18" s="699"/>
      <c r="CF18" s="699"/>
      <c r="CG18" s="699"/>
      <c r="CH18" s="699"/>
      <c r="CI18" s="699"/>
      <c r="CJ18" s="699"/>
      <c r="CK18" s="699"/>
      <c r="CL18" s="699"/>
      <c r="CM18" s="699"/>
      <c r="CN18" s="699"/>
      <c r="CO18" s="699"/>
      <c r="CP18" s="699"/>
      <c r="CQ18" s="700"/>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8"/>
    </row>
    <row r="19" spans="2:133" ht="11.25" customHeight="1" x14ac:dyDescent="0.2">
      <c r="B19" s="661" t="s">
        <v>270</v>
      </c>
      <c r="C19" s="662"/>
      <c r="D19" s="662"/>
      <c r="E19" s="662"/>
      <c r="F19" s="662"/>
      <c r="G19" s="662"/>
      <c r="H19" s="662"/>
      <c r="I19" s="662"/>
      <c r="J19" s="662"/>
      <c r="K19" s="662"/>
      <c r="L19" s="662"/>
      <c r="M19" s="662"/>
      <c r="N19" s="662"/>
      <c r="O19" s="662"/>
      <c r="P19" s="662"/>
      <c r="Q19" s="663"/>
      <c r="R19" s="664">
        <v>1078</v>
      </c>
      <c r="S19" s="665"/>
      <c r="T19" s="665"/>
      <c r="U19" s="665"/>
      <c r="V19" s="665"/>
      <c r="W19" s="665"/>
      <c r="X19" s="665"/>
      <c r="Y19" s="666"/>
      <c r="Z19" s="691">
        <v>0</v>
      </c>
      <c r="AA19" s="691"/>
      <c r="AB19" s="691"/>
      <c r="AC19" s="691"/>
      <c r="AD19" s="692">
        <v>1078</v>
      </c>
      <c r="AE19" s="692"/>
      <c r="AF19" s="692"/>
      <c r="AG19" s="692"/>
      <c r="AH19" s="692"/>
      <c r="AI19" s="692"/>
      <c r="AJ19" s="692"/>
      <c r="AK19" s="692"/>
      <c r="AL19" s="667">
        <v>0</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2462</v>
      </c>
      <c r="BH19" s="665"/>
      <c r="BI19" s="665"/>
      <c r="BJ19" s="665"/>
      <c r="BK19" s="665"/>
      <c r="BL19" s="665"/>
      <c r="BM19" s="665"/>
      <c r="BN19" s="666"/>
      <c r="BO19" s="691">
        <v>0.3</v>
      </c>
      <c r="BP19" s="691"/>
      <c r="BQ19" s="691"/>
      <c r="BR19" s="691"/>
      <c r="BS19" s="692" t="s">
        <v>128</v>
      </c>
      <c r="BT19" s="692"/>
      <c r="BU19" s="692"/>
      <c r="BV19" s="692"/>
      <c r="BW19" s="692"/>
      <c r="BX19" s="692"/>
      <c r="BY19" s="692"/>
      <c r="BZ19" s="692"/>
      <c r="CA19" s="692"/>
      <c r="CB19" s="750"/>
      <c r="CD19" s="698" t="s">
        <v>272</v>
      </c>
      <c r="CE19" s="699"/>
      <c r="CF19" s="699"/>
      <c r="CG19" s="699"/>
      <c r="CH19" s="699"/>
      <c r="CI19" s="699"/>
      <c r="CJ19" s="699"/>
      <c r="CK19" s="699"/>
      <c r="CL19" s="699"/>
      <c r="CM19" s="699"/>
      <c r="CN19" s="699"/>
      <c r="CO19" s="699"/>
      <c r="CP19" s="699"/>
      <c r="CQ19" s="700"/>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8"/>
    </row>
    <row r="20" spans="2:133" ht="11.25" customHeight="1" x14ac:dyDescent="0.2">
      <c r="B20" s="661" t="s">
        <v>273</v>
      </c>
      <c r="C20" s="662"/>
      <c r="D20" s="662"/>
      <c r="E20" s="662"/>
      <c r="F20" s="662"/>
      <c r="G20" s="662"/>
      <c r="H20" s="662"/>
      <c r="I20" s="662"/>
      <c r="J20" s="662"/>
      <c r="K20" s="662"/>
      <c r="L20" s="662"/>
      <c r="M20" s="662"/>
      <c r="N20" s="662"/>
      <c r="O20" s="662"/>
      <c r="P20" s="662"/>
      <c r="Q20" s="663"/>
      <c r="R20" s="664">
        <v>1153</v>
      </c>
      <c r="S20" s="665"/>
      <c r="T20" s="665"/>
      <c r="U20" s="665"/>
      <c r="V20" s="665"/>
      <c r="W20" s="665"/>
      <c r="X20" s="665"/>
      <c r="Y20" s="666"/>
      <c r="Z20" s="691">
        <v>0</v>
      </c>
      <c r="AA20" s="691"/>
      <c r="AB20" s="691"/>
      <c r="AC20" s="691"/>
      <c r="AD20" s="692">
        <v>1153</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2462</v>
      </c>
      <c r="BH20" s="665"/>
      <c r="BI20" s="665"/>
      <c r="BJ20" s="665"/>
      <c r="BK20" s="665"/>
      <c r="BL20" s="665"/>
      <c r="BM20" s="665"/>
      <c r="BN20" s="666"/>
      <c r="BO20" s="691">
        <v>0.3</v>
      </c>
      <c r="BP20" s="691"/>
      <c r="BQ20" s="691"/>
      <c r="BR20" s="691"/>
      <c r="BS20" s="692" t="s">
        <v>128</v>
      </c>
      <c r="BT20" s="692"/>
      <c r="BU20" s="692"/>
      <c r="BV20" s="692"/>
      <c r="BW20" s="692"/>
      <c r="BX20" s="692"/>
      <c r="BY20" s="692"/>
      <c r="BZ20" s="692"/>
      <c r="CA20" s="692"/>
      <c r="CB20" s="750"/>
      <c r="CD20" s="698" t="s">
        <v>275</v>
      </c>
      <c r="CE20" s="699"/>
      <c r="CF20" s="699"/>
      <c r="CG20" s="699"/>
      <c r="CH20" s="699"/>
      <c r="CI20" s="699"/>
      <c r="CJ20" s="699"/>
      <c r="CK20" s="699"/>
      <c r="CL20" s="699"/>
      <c r="CM20" s="699"/>
      <c r="CN20" s="699"/>
      <c r="CO20" s="699"/>
      <c r="CP20" s="699"/>
      <c r="CQ20" s="700"/>
      <c r="CR20" s="664">
        <v>6071750</v>
      </c>
      <c r="CS20" s="665"/>
      <c r="CT20" s="665"/>
      <c r="CU20" s="665"/>
      <c r="CV20" s="665"/>
      <c r="CW20" s="665"/>
      <c r="CX20" s="665"/>
      <c r="CY20" s="666"/>
      <c r="CZ20" s="691">
        <v>100</v>
      </c>
      <c r="DA20" s="691"/>
      <c r="DB20" s="691"/>
      <c r="DC20" s="691"/>
      <c r="DD20" s="670">
        <v>724287</v>
      </c>
      <c r="DE20" s="665"/>
      <c r="DF20" s="665"/>
      <c r="DG20" s="665"/>
      <c r="DH20" s="665"/>
      <c r="DI20" s="665"/>
      <c r="DJ20" s="665"/>
      <c r="DK20" s="665"/>
      <c r="DL20" s="665"/>
      <c r="DM20" s="665"/>
      <c r="DN20" s="665"/>
      <c r="DO20" s="665"/>
      <c r="DP20" s="666"/>
      <c r="DQ20" s="670">
        <v>4464809</v>
      </c>
      <c r="DR20" s="665"/>
      <c r="DS20" s="665"/>
      <c r="DT20" s="665"/>
      <c r="DU20" s="665"/>
      <c r="DV20" s="665"/>
      <c r="DW20" s="665"/>
      <c r="DX20" s="665"/>
      <c r="DY20" s="665"/>
      <c r="DZ20" s="665"/>
      <c r="EA20" s="665"/>
      <c r="EB20" s="665"/>
      <c r="EC20" s="708"/>
    </row>
    <row r="21" spans="2:133" ht="11.25" customHeight="1" x14ac:dyDescent="0.2">
      <c r="B21" s="661" t="s">
        <v>276</v>
      </c>
      <c r="C21" s="662"/>
      <c r="D21" s="662"/>
      <c r="E21" s="662"/>
      <c r="F21" s="662"/>
      <c r="G21" s="662"/>
      <c r="H21" s="662"/>
      <c r="I21" s="662"/>
      <c r="J21" s="662"/>
      <c r="K21" s="662"/>
      <c r="L21" s="662"/>
      <c r="M21" s="662"/>
      <c r="N21" s="662"/>
      <c r="O21" s="662"/>
      <c r="P21" s="662"/>
      <c r="Q21" s="663"/>
      <c r="R21" s="664">
        <v>173</v>
      </c>
      <c r="S21" s="665"/>
      <c r="T21" s="665"/>
      <c r="U21" s="665"/>
      <c r="V21" s="665"/>
      <c r="W21" s="665"/>
      <c r="X21" s="665"/>
      <c r="Y21" s="666"/>
      <c r="Z21" s="691">
        <v>0</v>
      </c>
      <c r="AA21" s="691"/>
      <c r="AB21" s="691"/>
      <c r="AC21" s="691"/>
      <c r="AD21" s="692">
        <v>173</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v>2462</v>
      </c>
      <c r="BH21" s="665"/>
      <c r="BI21" s="665"/>
      <c r="BJ21" s="665"/>
      <c r="BK21" s="665"/>
      <c r="BL21" s="665"/>
      <c r="BM21" s="665"/>
      <c r="BN21" s="666"/>
      <c r="BO21" s="691">
        <v>0.3</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278</v>
      </c>
      <c r="C22" s="728"/>
      <c r="D22" s="728"/>
      <c r="E22" s="728"/>
      <c r="F22" s="728"/>
      <c r="G22" s="728"/>
      <c r="H22" s="728"/>
      <c r="I22" s="728"/>
      <c r="J22" s="728"/>
      <c r="K22" s="728"/>
      <c r="L22" s="728"/>
      <c r="M22" s="728"/>
      <c r="N22" s="728"/>
      <c r="O22" s="728"/>
      <c r="P22" s="728"/>
      <c r="Q22" s="729"/>
      <c r="R22" s="664">
        <v>10516</v>
      </c>
      <c r="S22" s="665"/>
      <c r="T22" s="665"/>
      <c r="U22" s="665"/>
      <c r="V22" s="665"/>
      <c r="W22" s="665"/>
      <c r="X22" s="665"/>
      <c r="Y22" s="666"/>
      <c r="Z22" s="691">
        <v>0.2</v>
      </c>
      <c r="AA22" s="691"/>
      <c r="AB22" s="691"/>
      <c r="AC22" s="691"/>
      <c r="AD22" s="692">
        <v>10516</v>
      </c>
      <c r="AE22" s="692"/>
      <c r="AF22" s="692"/>
      <c r="AG22" s="692"/>
      <c r="AH22" s="692"/>
      <c r="AI22" s="692"/>
      <c r="AJ22" s="692"/>
      <c r="AK22" s="692"/>
      <c r="AL22" s="667">
        <v>0.30000001192092896</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281</v>
      </c>
      <c r="C23" s="662"/>
      <c r="D23" s="662"/>
      <c r="E23" s="662"/>
      <c r="F23" s="662"/>
      <c r="G23" s="662"/>
      <c r="H23" s="662"/>
      <c r="I23" s="662"/>
      <c r="J23" s="662"/>
      <c r="K23" s="662"/>
      <c r="L23" s="662"/>
      <c r="M23" s="662"/>
      <c r="N23" s="662"/>
      <c r="O23" s="662"/>
      <c r="P23" s="662"/>
      <c r="Q23" s="663"/>
      <c r="R23" s="664">
        <v>3155897</v>
      </c>
      <c r="S23" s="665"/>
      <c r="T23" s="665"/>
      <c r="U23" s="665"/>
      <c r="V23" s="665"/>
      <c r="W23" s="665"/>
      <c r="X23" s="665"/>
      <c r="Y23" s="666"/>
      <c r="Z23" s="691">
        <v>50.9</v>
      </c>
      <c r="AA23" s="691"/>
      <c r="AB23" s="691"/>
      <c r="AC23" s="691"/>
      <c r="AD23" s="692">
        <v>2790990</v>
      </c>
      <c r="AE23" s="692"/>
      <c r="AF23" s="692"/>
      <c r="AG23" s="692"/>
      <c r="AH23" s="692"/>
      <c r="AI23" s="692"/>
      <c r="AJ23" s="692"/>
      <c r="AK23" s="692"/>
      <c r="AL23" s="667">
        <v>72.3</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2">
      <c r="B24" s="661" t="s">
        <v>288</v>
      </c>
      <c r="C24" s="662"/>
      <c r="D24" s="662"/>
      <c r="E24" s="662"/>
      <c r="F24" s="662"/>
      <c r="G24" s="662"/>
      <c r="H24" s="662"/>
      <c r="I24" s="662"/>
      <c r="J24" s="662"/>
      <c r="K24" s="662"/>
      <c r="L24" s="662"/>
      <c r="M24" s="662"/>
      <c r="N24" s="662"/>
      <c r="O24" s="662"/>
      <c r="P24" s="662"/>
      <c r="Q24" s="663"/>
      <c r="R24" s="664">
        <v>2790990</v>
      </c>
      <c r="S24" s="665"/>
      <c r="T24" s="665"/>
      <c r="U24" s="665"/>
      <c r="V24" s="665"/>
      <c r="W24" s="665"/>
      <c r="X24" s="665"/>
      <c r="Y24" s="666"/>
      <c r="Z24" s="691">
        <v>45.1</v>
      </c>
      <c r="AA24" s="691"/>
      <c r="AB24" s="691"/>
      <c r="AC24" s="691"/>
      <c r="AD24" s="692">
        <v>2790990</v>
      </c>
      <c r="AE24" s="692"/>
      <c r="AF24" s="692"/>
      <c r="AG24" s="692"/>
      <c r="AH24" s="692"/>
      <c r="AI24" s="692"/>
      <c r="AJ24" s="692"/>
      <c r="AK24" s="692"/>
      <c r="AL24" s="667">
        <v>72.3</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1824138</v>
      </c>
      <c r="CS24" s="718"/>
      <c r="CT24" s="718"/>
      <c r="CU24" s="718"/>
      <c r="CV24" s="718"/>
      <c r="CW24" s="718"/>
      <c r="CX24" s="718"/>
      <c r="CY24" s="761"/>
      <c r="CZ24" s="762">
        <v>30</v>
      </c>
      <c r="DA24" s="737"/>
      <c r="DB24" s="737"/>
      <c r="DC24" s="765"/>
      <c r="DD24" s="760">
        <v>1550010</v>
      </c>
      <c r="DE24" s="718"/>
      <c r="DF24" s="718"/>
      <c r="DG24" s="718"/>
      <c r="DH24" s="718"/>
      <c r="DI24" s="718"/>
      <c r="DJ24" s="718"/>
      <c r="DK24" s="761"/>
      <c r="DL24" s="760">
        <v>1473452</v>
      </c>
      <c r="DM24" s="718"/>
      <c r="DN24" s="718"/>
      <c r="DO24" s="718"/>
      <c r="DP24" s="718"/>
      <c r="DQ24" s="718"/>
      <c r="DR24" s="718"/>
      <c r="DS24" s="718"/>
      <c r="DT24" s="718"/>
      <c r="DU24" s="718"/>
      <c r="DV24" s="761"/>
      <c r="DW24" s="762">
        <v>36.799999999999997</v>
      </c>
      <c r="DX24" s="737"/>
      <c r="DY24" s="737"/>
      <c r="DZ24" s="737"/>
      <c r="EA24" s="737"/>
      <c r="EB24" s="737"/>
      <c r="EC24" s="763"/>
    </row>
    <row r="25" spans="2:133" ht="11.25" customHeight="1" x14ac:dyDescent="0.2">
      <c r="B25" s="661" t="s">
        <v>291</v>
      </c>
      <c r="C25" s="662"/>
      <c r="D25" s="662"/>
      <c r="E25" s="662"/>
      <c r="F25" s="662"/>
      <c r="G25" s="662"/>
      <c r="H25" s="662"/>
      <c r="I25" s="662"/>
      <c r="J25" s="662"/>
      <c r="K25" s="662"/>
      <c r="L25" s="662"/>
      <c r="M25" s="662"/>
      <c r="N25" s="662"/>
      <c r="O25" s="662"/>
      <c r="P25" s="662"/>
      <c r="Q25" s="663"/>
      <c r="R25" s="664">
        <v>357442</v>
      </c>
      <c r="S25" s="665"/>
      <c r="T25" s="665"/>
      <c r="U25" s="665"/>
      <c r="V25" s="665"/>
      <c r="W25" s="665"/>
      <c r="X25" s="665"/>
      <c r="Y25" s="666"/>
      <c r="Z25" s="691">
        <v>5.8</v>
      </c>
      <c r="AA25" s="691"/>
      <c r="AB25" s="691"/>
      <c r="AC25" s="691"/>
      <c r="AD25" s="692" t="s">
        <v>128</v>
      </c>
      <c r="AE25" s="692"/>
      <c r="AF25" s="692"/>
      <c r="AG25" s="692"/>
      <c r="AH25" s="692"/>
      <c r="AI25" s="692"/>
      <c r="AJ25" s="692"/>
      <c r="AK25" s="692"/>
      <c r="AL25" s="667" t="s">
        <v>128</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698" t="s">
        <v>293</v>
      </c>
      <c r="CE25" s="699"/>
      <c r="CF25" s="699"/>
      <c r="CG25" s="699"/>
      <c r="CH25" s="699"/>
      <c r="CI25" s="699"/>
      <c r="CJ25" s="699"/>
      <c r="CK25" s="699"/>
      <c r="CL25" s="699"/>
      <c r="CM25" s="699"/>
      <c r="CN25" s="699"/>
      <c r="CO25" s="699"/>
      <c r="CP25" s="699"/>
      <c r="CQ25" s="700"/>
      <c r="CR25" s="664">
        <v>922633</v>
      </c>
      <c r="CS25" s="675"/>
      <c r="CT25" s="675"/>
      <c r="CU25" s="675"/>
      <c r="CV25" s="675"/>
      <c r="CW25" s="675"/>
      <c r="CX25" s="675"/>
      <c r="CY25" s="676"/>
      <c r="CZ25" s="667">
        <v>15.2</v>
      </c>
      <c r="DA25" s="677"/>
      <c r="DB25" s="677"/>
      <c r="DC25" s="678"/>
      <c r="DD25" s="670">
        <v>846069</v>
      </c>
      <c r="DE25" s="675"/>
      <c r="DF25" s="675"/>
      <c r="DG25" s="675"/>
      <c r="DH25" s="675"/>
      <c r="DI25" s="675"/>
      <c r="DJ25" s="675"/>
      <c r="DK25" s="676"/>
      <c r="DL25" s="670">
        <v>844369</v>
      </c>
      <c r="DM25" s="675"/>
      <c r="DN25" s="675"/>
      <c r="DO25" s="675"/>
      <c r="DP25" s="675"/>
      <c r="DQ25" s="675"/>
      <c r="DR25" s="675"/>
      <c r="DS25" s="675"/>
      <c r="DT25" s="675"/>
      <c r="DU25" s="675"/>
      <c r="DV25" s="676"/>
      <c r="DW25" s="667">
        <v>21.1</v>
      </c>
      <c r="DX25" s="677"/>
      <c r="DY25" s="677"/>
      <c r="DZ25" s="677"/>
      <c r="EA25" s="677"/>
      <c r="EB25" s="677"/>
      <c r="EC25" s="709"/>
    </row>
    <row r="26" spans="2:133" ht="11.25" customHeight="1" x14ac:dyDescent="0.2">
      <c r="B26" s="661" t="s">
        <v>294</v>
      </c>
      <c r="C26" s="662"/>
      <c r="D26" s="662"/>
      <c r="E26" s="662"/>
      <c r="F26" s="662"/>
      <c r="G26" s="662"/>
      <c r="H26" s="662"/>
      <c r="I26" s="662"/>
      <c r="J26" s="662"/>
      <c r="K26" s="662"/>
      <c r="L26" s="662"/>
      <c r="M26" s="662"/>
      <c r="N26" s="662"/>
      <c r="O26" s="662"/>
      <c r="P26" s="662"/>
      <c r="Q26" s="663"/>
      <c r="R26" s="664">
        <v>7465</v>
      </c>
      <c r="S26" s="665"/>
      <c r="T26" s="665"/>
      <c r="U26" s="665"/>
      <c r="V26" s="665"/>
      <c r="W26" s="665"/>
      <c r="X26" s="665"/>
      <c r="Y26" s="666"/>
      <c r="Z26" s="691">
        <v>0.1</v>
      </c>
      <c r="AA26" s="691"/>
      <c r="AB26" s="691"/>
      <c r="AC26" s="691"/>
      <c r="AD26" s="692" t="s">
        <v>128</v>
      </c>
      <c r="AE26" s="692"/>
      <c r="AF26" s="692"/>
      <c r="AG26" s="692"/>
      <c r="AH26" s="692"/>
      <c r="AI26" s="692"/>
      <c r="AJ26" s="692"/>
      <c r="AK26" s="692"/>
      <c r="AL26" s="667" t="s">
        <v>128</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698" t="s">
        <v>296</v>
      </c>
      <c r="CE26" s="699"/>
      <c r="CF26" s="699"/>
      <c r="CG26" s="699"/>
      <c r="CH26" s="699"/>
      <c r="CI26" s="699"/>
      <c r="CJ26" s="699"/>
      <c r="CK26" s="699"/>
      <c r="CL26" s="699"/>
      <c r="CM26" s="699"/>
      <c r="CN26" s="699"/>
      <c r="CO26" s="699"/>
      <c r="CP26" s="699"/>
      <c r="CQ26" s="700"/>
      <c r="CR26" s="664">
        <v>515062</v>
      </c>
      <c r="CS26" s="665"/>
      <c r="CT26" s="665"/>
      <c r="CU26" s="665"/>
      <c r="CV26" s="665"/>
      <c r="CW26" s="665"/>
      <c r="CX26" s="665"/>
      <c r="CY26" s="666"/>
      <c r="CZ26" s="667">
        <v>8.5</v>
      </c>
      <c r="DA26" s="677"/>
      <c r="DB26" s="677"/>
      <c r="DC26" s="678"/>
      <c r="DD26" s="670">
        <v>449293</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709"/>
    </row>
    <row r="27" spans="2:133" ht="11.25" customHeight="1" x14ac:dyDescent="0.2">
      <c r="B27" s="661" t="s">
        <v>297</v>
      </c>
      <c r="C27" s="662"/>
      <c r="D27" s="662"/>
      <c r="E27" s="662"/>
      <c r="F27" s="662"/>
      <c r="G27" s="662"/>
      <c r="H27" s="662"/>
      <c r="I27" s="662"/>
      <c r="J27" s="662"/>
      <c r="K27" s="662"/>
      <c r="L27" s="662"/>
      <c r="M27" s="662"/>
      <c r="N27" s="662"/>
      <c r="O27" s="662"/>
      <c r="P27" s="662"/>
      <c r="Q27" s="663"/>
      <c r="R27" s="664">
        <v>4207500</v>
      </c>
      <c r="S27" s="665"/>
      <c r="T27" s="665"/>
      <c r="U27" s="665"/>
      <c r="V27" s="665"/>
      <c r="W27" s="665"/>
      <c r="X27" s="665"/>
      <c r="Y27" s="666"/>
      <c r="Z27" s="691">
        <v>67.900000000000006</v>
      </c>
      <c r="AA27" s="691"/>
      <c r="AB27" s="691"/>
      <c r="AC27" s="691"/>
      <c r="AD27" s="692">
        <v>3842593</v>
      </c>
      <c r="AE27" s="692"/>
      <c r="AF27" s="692"/>
      <c r="AG27" s="692"/>
      <c r="AH27" s="692"/>
      <c r="AI27" s="692"/>
      <c r="AJ27" s="692"/>
      <c r="AK27" s="692"/>
      <c r="AL27" s="667">
        <v>99.5</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848646</v>
      </c>
      <c r="BH27" s="665"/>
      <c r="BI27" s="665"/>
      <c r="BJ27" s="665"/>
      <c r="BK27" s="665"/>
      <c r="BL27" s="665"/>
      <c r="BM27" s="665"/>
      <c r="BN27" s="666"/>
      <c r="BO27" s="691">
        <v>100</v>
      </c>
      <c r="BP27" s="691"/>
      <c r="BQ27" s="691"/>
      <c r="BR27" s="691"/>
      <c r="BS27" s="692">
        <v>78147</v>
      </c>
      <c r="BT27" s="692"/>
      <c r="BU27" s="692"/>
      <c r="BV27" s="692"/>
      <c r="BW27" s="692"/>
      <c r="BX27" s="692"/>
      <c r="BY27" s="692"/>
      <c r="BZ27" s="692"/>
      <c r="CA27" s="692"/>
      <c r="CB27" s="750"/>
      <c r="CD27" s="698" t="s">
        <v>299</v>
      </c>
      <c r="CE27" s="699"/>
      <c r="CF27" s="699"/>
      <c r="CG27" s="699"/>
      <c r="CH27" s="699"/>
      <c r="CI27" s="699"/>
      <c r="CJ27" s="699"/>
      <c r="CK27" s="699"/>
      <c r="CL27" s="699"/>
      <c r="CM27" s="699"/>
      <c r="CN27" s="699"/>
      <c r="CO27" s="699"/>
      <c r="CP27" s="699"/>
      <c r="CQ27" s="700"/>
      <c r="CR27" s="664">
        <v>252050</v>
      </c>
      <c r="CS27" s="675"/>
      <c r="CT27" s="675"/>
      <c r="CU27" s="675"/>
      <c r="CV27" s="675"/>
      <c r="CW27" s="675"/>
      <c r="CX27" s="675"/>
      <c r="CY27" s="676"/>
      <c r="CZ27" s="667">
        <v>4.2</v>
      </c>
      <c r="DA27" s="677"/>
      <c r="DB27" s="677"/>
      <c r="DC27" s="678"/>
      <c r="DD27" s="670">
        <v>60697</v>
      </c>
      <c r="DE27" s="675"/>
      <c r="DF27" s="675"/>
      <c r="DG27" s="675"/>
      <c r="DH27" s="675"/>
      <c r="DI27" s="675"/>
      <c r="DJ27" s="675"/>
      <c r="DK27" s="676"/>
      <c r="DL27" s="670">
        <v>39628</v>
      </c>
      <c r="DM27" s="675"/>
      <c r="DN27" s="675"/>
      <c r="DO27" s="675"/>
      <c r="DP27" s="675"/>
      <c r="DQ27" s="675"/>
      <c r="DR27" s="675"/>
      <c r="DS27" s="675"/>
      <c r="DT27" s="675"/>
      <c r="DU27" s="675"/>
      <c r="DV27" s="676"/>
      <c r="DW27" s="667">
        <v>1</v>
      </c>
      <c r="DX27" s="677"/>
      <c r="DY27" s="677"/>
      <c r="DZ27" s="677"/>
      <c r="EA27" s="677"/>
      <c r="EB27" s="677"/>
      <c r="EC27" s="709"/>
    </row>
    <row r="28" spans="2:133" ht="11.25" customHeight="1" x14ac:dyDescent="0.2">
      <c r="B28" s="661" t="s">
        <v>300</v>
      </c>
      <c r="C28" s="662"/>
      <c r="D28" s="662"/>
      <c r="E28" s="662"/>
      <c r="F28" s="662"/>
      <c r="G28" s="662"/>
      <c r="H28" s="662"/>
      <c r="I28" s="662"/>
      <c r="J28" s="662"/>
      <c r="K28" s="662"/>
      <c r="L28" s="662"/>
      <c r="M28" s="662"/>
      <c r="N28" s="662"/>
      <c r="O28" s="662"/>
      <c r="P28" s="662"/>
      <c r="Q28" s="663"/>
      <c r="R28" s="664">
        <v>608</v>
      </c>
      <c r="S28" s="665"/>
      <c r="T28" s="665"/>
      <c r="U28" s="665"/>
      <c r="V28" s="665"/>
      <c r="W28" s="665"/>
      <c r="X28" s="665"/>
      <c r="Y28" s="666"/>
      <c r="Z28" s="691">
        <v>0</v>
      </c>
      <c r="AA28" s="691"/>
      <c r="AB28" s="691"/>
      <c r="AC28" s="691"/>
      <c r="AD28" s="692">
        <v>608</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301</v>
      </c>
      <c r="CE28" s="699"/>
      <c r="CF28" s="699"/>
      <c r="CG28" s="699"/>
      <c r="CH28" s="699"/>
      <c r="CI28" s="699"/>
      <c r="CJ28" s="699"/>
      <c r="CK28" s="699"/>
      <c r="CL28" s="699"/>
      <c r="CM28" s="699"/>
      <c r="CN28" s="699"/>
      <c r="CO28" s="699"/>
      <c r="CP28" s="699"/>
      <c r="CQ28" s="700"/>
      <c r="CR28" s="664">
        <v>649455</v>
      </c>
      <c r="CS28" s="665"/>
      <c r="CT28" s="665"/>
      <c r="CU28" s="665"/>
      <c r="CV28" s="665"/>
      <c r="CW28" s="665"/>
      <c r="CX28" s="665"/>
      <c r="CY28" s="666"/>
      <c r="CZ28" s="667">
        <v>10.7</v>
      </c>
      <c r="DA28" s="677"/>
      <c r="DB28" s="677"/>
      <c r="DC28" s="678"/>
      <c r="DD28" s="670">
        <v>643244</v>
      </c>
      <c r="DE28" s="665"/>
      <c r="DF28" s="665"/>
      <c r="DG28" s="665"/>
      <c r="DH28" s="665"/>
      <c r="DI28" s="665"/>
      <c r="DJ28" s="665"/>
      <c r="DK28" s="666"/>
      <c r="DL28" s="670">
        <v>589455</v>
      </c>
      <c r="DM28" s="665"/>
      <c r="DN28" s="665"/>
      <c r="DO28" s="665"/>
      <c r="DP28" s="665"/>
      <c r="DQ28" s="665"/>
      <c r="DR28" s="665"/>
      <c r="DS28" s="665"/>
      <c r="DT28" s="665"/>
      <c r="DU28" s="665"/>
      <c r="DV28" s="666"/>
      <c r="DW28" s="667">
        <v>14.7</v>
      </c>
      <c r="DX28" s="677"/>
      <c r="DY28" s="677"/>
      <c r="DZ28" s="677"/>
      <c r="EA28" s="677"/>
      <c r="EB28" s="677"/>
      <c r="EC28" s="709"/>
    </row>
    <row r="29" spans="2:133" ht="11.25" customHeight="1" x14ac:dyDescent="0.2">
      <c r="B29" s="661" t="s">
        <v>302</v>
      </c>
      <c r="C29" s="662"/>
      <c r="D29" s="662"/>
      <c r="E29" s="662"/>
      <c r="F29" s="662"/>
      <c r="G29" s="662"/>
      <c r="H29" s="662"/>
      <c r="I29" s="662"/>
      <c r="J29" s="662"/>
      <c r="K29" s="662"/>
      <c r="L29" s="662"/>
      <c r="M29" s="662"/>
      <c r="N29" s="662"/>
      <c r="O29" s="662"/>
      <c r="P29" s="662"/>
      <c r="Q29" s="663"/>
      <c r="R29" s="664">
        <v>5477</v>
      </c>
      <c r="S29" s="665"/>
      <c r="T29" s="665"/>
      <c r="U29" s="665"/>
      <c r="V29" s="665"/>
      <c r="W29" s="665"/>
      <c r="X29" s="665"/>
      <c r="Y29" s="666"/>
      <c r="Z29" s="691">
        <v>0.1</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698" t="s">
        <v>70</v>
      </c>
      <c r="CG29" s="699"/>
      <c r="CH29" s="699"/>
      <c r="CI29" s="699"/>
      <c r="CJ29" s="699"/>
      <c r="CK29" s="699"/>
      <c r="CL29" s="699"/>
      <c r="CM29" s="699"/>
      <c r="CN29" s="699"/>
      <c r="CO29" s="699"/>
      <c r="CP29" s="699"/>
      <c r="CQ29" s="700"/>
      <c r="CR29" s="664">
        <v>649455</v>
      </c>
      <c r="CS29" s="675"/>
      <c r="CT29" s="675"/>
      <c r="CU29" s="675"/>
      <c r="CV29" s="675"/>
      <c r="CW29" s="675"/>
      <c r="CX29" s="675"/>
      <c r="CY29" s="676"/>
      <c r="CZ29" s="667">
        <v>10.7</v>
      </c>
      <c r="DA29" s="677"/>
      <c r="DB29" s="677"/>
      <c r="DC29" s="678"/>
      <c r="DD29" s="670">
        <v>643244</v>
      </c>
      <c r="DE29" s="675"/>
      <c r="DF29" s="675"/>
      <c r="DG29" s="675"/>
      <c r="DH29" s="675"/>
      <c r="DI29" s="675"/>
      <c r="DJ29" s="675"/>
      <c r="DK29" s="676"/>
      <c r="DL29" s="670">
        <v>589455</v>
      </c>
      <c r="DM29" s="675"/>
      <c r="DN29" s="675"/>
      <c r="DO29" s="675"/>
      <c r="DP29" s="675"/>
      <c r="DQ29" s="675"/>
      <c r="DR29" s="675"/>
      <c r="DS29" s="675"/>
      <c r="DT29" s="675"/>
      <c r="DU29" s="675"/>
      <c r="DV29" s="676"/>
      <c r="DW29" s="667">
        <v>14.7</v>
      </c>
      <c r="DX29" s="677"/>
      <c r="DY29" s="677"/>
      <c r="DZ29" s="677"/>
      <c r="EA29" s="677"/>
      <c r="EB29" s="677"/>
      <c r="EC29" s="709"/>
    </row>
    <row r="30" spans="2:133" ht="11.25" customHeight="1" x14ac:dyDescent="0.2">
      <c r="B30" s="661" t="s">
        <v>304</v>
      </c>
      <c r="C30" s="662"/>
      <c r="D30" s="662"/>
      <c r="E30" s="662"/>
      <c r="F30" s="662"/>
      <c r="G30" s="662"/>
      <c r="H30" s="662"/>
      <c r="I30" s="662"/>
      <c r="J30" s="662"/>
      <c r="K30" s="662"/>
      <c r="L30" s="662"/>
      <c r="M30" s="662"/>
      <c r="N30" s="662"/>
      <c r="O30" s="662"/>
      <c r="P30" s="662"/>
      <c r="Q30" s="663"/>
      <c r="R30" s="664">
        <v>34927</v>
      </c>
      <c r="S30" s="665"/>
      <c r="T30" s="665"/>
      <c r="U30" s="665"/>
      <c r="V30" s="665"/>
      <c r="W30" s="665"/>
      <c r="X30" s="665"/>
      <c r="Y30" s="666"/>
      <c r="Z30" s="691">
        <v>0.6</v>
      </c>
      <c r="AA30" s="691"/>
      <c r="AB30" s="691"/>
      <c r="AC30" s="691"/>
      <c r="AD30" s="692">
        <v>6605</v>
      </c>
      <c r="AE30" s="692"/>
      <c r="AF30" s="692"/>
      <c r="AG30" s="692"/>
      <c r="AH30" s="692"/>
      <c r="AI30" s="692"/>
      <c r="AJ30" s="692"/>
      <c r="AK30" s="692"/>
      <c r="AL30" s="667">
        <v>0.2</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698" t="s">
        <v>307</v>
      </c>
      <c r="CG30" s="699"/>
      <c r="CH30" s="699"/>
      <c r="CI30" s="699"/>
      <c r="CJ30" s="699"/>
      <c r="CK30" s="699"/>
      <c r="CL30" s="699"/>
      <c r="CM30" s="699"/>
      <c r="CN30" s="699"/>
      <c r="CO30" s="699"/>
      <c r="CP30" s="699"/>
      <c r="CQ30" s="700"/>
      <c r="CR30" s="664">
        <v>637215</v>
      </c>
      <c r="CS30" s="665"/>
      <c r="CT30" s="665"/>
      <c r="CU30" s="665"/>
      <c r="CV30" s="665"/>
      <c r="CW30" s="665"/>
      <c r="CX30" s="665"/>
      <c r="CY30" s="666"/>
      <c r="CZ30" s="667">
        <v>10.5</v>
      </c>
      <c r="DA30" s="677"/>
      <c r="DB30" s="677"/>
      <c r="DC30" s="678"/>
      <c r="DD30" s="670">
        <v>631401</v>
      </c>
      <c r="DE30" s="665"/>
      <c r="DF30" s="665"/>
      <c r="DG30" s="665"/>
      <c r="DH30" s="665"/>
      <c r="DI30" s="665"/>
      <c r="DJ30" s="665"/>
      <c r="DK30" s="666"/>
      <c r="DL30" s="670">
        <v>577612</v>
      </c>
      <c r="DM30" s="665"/>
      <c r="DN30" s="665"/>
      <c r="DO30" s="665"/>
      <c r="DP30" s="665"/>
      <c r="DQ30" s="665"/>
      <c r="DR30" s="665"/>
      <c r="DS30" s="665"/>
      <c r="DT30" s="665"/>
      <c r="DU30" s="665"/>
      <c r="DV30" s="666"/>
      <c r="DW30" s="667">
        <v>14.4</v>
      </c>
      <c r="DX30" s="677"/>
      <c r="DY30" s="677"/>
      <c r="DZ30" s="677"/>
      <c r="EA30" s="677"/>
      <c r="EB30" s="677"/>
      <c r="EC30" s="709"/>
    </row>
    <row r="31" spans="2:133" ht="11.25" customHeight="1" x14ac:dyDescent="0.2">
      <c r="B31" s="661" t="s">
        <v>308</v>
      </c>
      <c r="C31" s="662"/>
      <c r="D31" s="662"/>
      <c r="E31" s="662"/>
      <c r="F31" s="662"/>
      <c r="G31" s="662"/>
      <c r="H31" s="662"/>
      <c r="I31" s="662"/>
      <c r="J31" s="662"/>
      <c r="K31" s="662"/>
      <c r="L31" s="662"/>
      <c r="M31" s="662"/>
      <c r="N31" s="662"/>
      <c r="O31" s="662"/>
      <c r="P31" s="662"/>
      <c r="Q31" s="663"/>
      <c r="R31" s="664">
        <v>2721</v>
      </c>
      <c r="S31" s="665"/>
      <c r="T31" s="665"/>
      <c r="U31" s="665"/>
      <c r="V31" s="665"/>
      <c r="W31" s="665"/>
      <c r="X31" s="665"/>
      <c r="Y31" s="666"/>
      <c r="Z31" s="691">
        <v>0</v>
      </c>
      <c r="AA31" s="691"/>
      <c r="AB31" s="691"/>
      <c r="AC31" s="691"/>
      <c r="AD31" s="692">
        <v>2</v>
      </c>
      <c r="AE31" s="692"/>
      <c r="AF31" s="692"/>
      <c r="AG31" s="692"/>
      <c r="AH31" s="692"/>
      <c r="AI31" s="692"/>
      <c r="AJ31" s="692"/>
      <c r="AK31" s="692"/>
      <c r="AL31" s="667">
        <v>0</v>
      </c>
      <c r="AM31" s="668"/>
      <c r="AN31" s="668"/>
      <c r="AO31" s="693"/>
      <c r="AP31" s="739" t="s">
        <v>309</v>
      </c>
      <c r="AQ31" s="740"/>
      <c r="AR31" s="740"/>
      <c r="AS31" s="740"/>
      <c r="AT31" s="745" t="s">
        <v>310</v>
      </c>
      <c r="AU31" s="360"/>
      <c r="AV31" s="360"/>
      <c r="AW31" s="360"/>
      <c r="AX31" s="732" t="s">
        <v>188</v>
      </c>
      <c r="AY31" s="733"/>
      <c r="AZ31" s="733"/>
      <c r="BA31" s="733"/>
      <c r="BB31" s="733"/>
      <c r="BC31" s="733"/>
      <c r="BD31" s="733"/>
      <c r="BE31" s="733"/>
      <c r="BF31" s="734"/>
      <c r="BG31" s="735">
        <v>99.8</v>
      </c>
      <c r="BH31" s="736"/>
      <c r="BI31" s="736"/>
      <c r="BJ31" s="736"/>
      <c r="BK31" s="736"/>
      <c r="BL31" s="736"/>
      <c r="BM31" s="737">
        <v>99.2</v>
      </c>
      <c r="BN31" s="736"/>
      <c r="BO31" s="736"/>
      <c r="BP31" s="736"/>
      <c r="BQ31" s="738"/>
      <c r="BR31" s="735">
        <v>99.8</v>
      </c>
      <c r="BS31" s="736"/>
      <c r="BT31" s="736"/>
      <c r="BU31" s="736"/>
      <c r="BV31" s="736"/>
      <c r="BW31" s="736"/>
      <c r="BX31" s="737">
        <v>99.2</v>
      </c>
      <c r="BY31" s="736"/>
      <c r="BZ31" s="736"/>
      <c r="CA31" s="736"/>
      <c r="CB31" s="738"/>
      <c r="CD31" s="753"/>
      <c r="CE31" s="754"/>
      <c r="CF31" s="698" t="s">
        <v>311</v>
      </c>
      <c r="CG31" s="699"/>
      <c r="CH31" s="699"/>
      <c r="CI31" s="699"/>
      <c r="CJ31" s="699"/>
      <c r="CK31" s="699"/>
      <c r="CL31" s="699"/>
      <c r="CM31" s="699"/>
      <c r="CN31" s="699"/>
      <c r="CO31" s="699"/>
      <c r="CP31" s="699"/>
      <c r="CQ31" s="700"/>
      <c r="CR31" s="664">
        <v>12240</v>
      </c>
      <c r="CS31" s="675"/>
      <c r="CT31" s="675"/>
      <c r="CU31" s="675"/>
      <c r="CV31" s="675"/>
      <c r="CW31" s="675"/>
      <c r="CX31" s="675"/>
      <c r="CY31" s="676"/>
      <c r="CZ31" s="667">
        <v>0.2</v>
      </c>
      <c r="DA31" s="677"/>
      <c r="DB31" s="677"/>
      <c r="DC31" s="678"/>
      <c r="DD31" s="670">
        <v>11843</v>
      </c>
      <c r="DE31" s="675"/>
      <c r="DF31" s="675"/>
      <c r="DG31" s="675"/>
      <c r="DH31" s="675"/>
      <c r="DI31" s="675"/>
      <c r="DJ31" s="675"/>
      <c r="DK31" s="676"/>
      <c r="DL31" s="670">
        <v>11843</v>
      </c>
      <c r="DM31" s="675"/>
      <c r="DN31" s="675"/>
      <c r="DO31" s="675"/>
      <c r="DP31" s="675"/>
      <c r="DQ31" s="675"/>
      <c r="DR31" s="675"/>
      <c r="DS31" s="675"/>
      <c r="DT31" s="675"/>
      <c r="DU31" s="675"/>
      <c r="DV31" s="676"/>
      <c r="DW31" s="667">
        <v>0.3</v>
      </c>
      <c r="DX31" s="677"/>
      <c r="DY31" s="677"/>
      <c r="DZ31" s="677"/>
      <c r="EA31" s="677"/>
      <c r="EB31" s="677"/>
      <c r="EC31" s="709"/>
    </row>
    <row r="32" spans="2:133" ht="11.25" customHeight="1" x14ac:dyDescent="0.2">
      <c r="B32" s="661" t="s">
        <v>312</v>
      </c>
      <c r="C32" s="662"/>
      <c r="D32" s="662"/>
      <c r="E32" s="662"/>
      <c r="F32" s="662"/>
      <c r="G32" s="662"/>
      <c r="H32" s="662"/>
      <c r="I32" s="662"/>
      <c r="J32" s="662"/>
      <c r="K32" s="662"/>
      <c r="L32" s="662"/>
      <c r="M32" s="662"/>
      <c r="N32" s="662"/>
      <c r="O32" s="662"/>
      <c r="P32" s="662"/>
      <c r="Q32" s="663"/>
      <c r="R32" s="664">
        <v>468656</v>
      </c>
      <c r="S32" s="665"/>
      <c r="T32" s="665"/>
      <c r="U32" s="665"/>
      <c r="V32" s="665"/>
      <c r="W32" s="665"/>
      <c r="X32" s="665"/>
      <c r="Y32" s="666"/>
      <c r="Z32" s="691">
        <v>7.6</v>
      </c>
      <c r="AA32" s="691"/>
      <c r="AB32" s="691"/>
      <c r="AC32" s="691"/>
      <c r="AD32" s="692" t="s">
        <v>128</v>
      </c>
      <c r="AE32" s="692"/>
      <c r="AF32" s="692"/>
      <c r="AG32" s="692"/>
      <c r="AH32" s="692"/>
      <c r="AI32" s="692"/>
      <c r="AJ32" s="692"/>
      <c r="AK32" s="692"/>
      <c r="AL32" s="667" t="s">
        <v>128</v>
      </c>
      <c r="AM32" s="668"/>
      <c r="AN32" s="668"/>
      <c r="AO32" s="693"/>
      <c r="AP32" s="741"/>
      <c r="AQ32" s="742"/>
      <c r="AR32" s="742"/>
      <c r="AS32" s="742"/>
      <c r="AT32" s="746"/>
      <c r="AU32" s="361" t="s">
        <v>313</v>
      </c>
      <c r="AV32" s="361"/>
      <c r="AW32" s="361"/>
      <c r="AX32" s="661" t="s">
        <v>314</v>
      </c>
      <c r="AY32" s="662"/>
      <c r="AZ32" s="662"/>
      <c r="BA32" s="662"/>
      <c r="BB32" s="662"/>
      <c r="BC32" s="662"/>
      <c r="BD32" s="662"/>
      <c r="BE32" s="662"/>
      <c r="BF32" s="663"/>
      <c r="BG32" s="730">
        <v>99.9</v>
      </c>
      <c r="BH32" s="675"/>
      <c r="BI32" s="675"/>
      <c r="BJ32" s="675"/>
      <c r="BK32" s="675"/>
      <c r="BL32" s="675"/>
      <c r="BM32" s="668">
        <v>99.9</v>
      </c>
      <c r="BN32" s="731"/>
      <c r="BO32" s="731"/>
      <c r="BP32" s="731"/>
      <c r="BQ32" s="707"/>
      <c r="BR32" s="730">
        <v>99.9</v>
      </c>
      <c r="BS32" s="675"/>
      <c r="BT32" s="675"/>
      <c r="BU32" s="675"/>
      <c r="BV32" s="675"/>
      <c r="BW32" s="675"/>
      <c r="BX32" s="668">
        <v>99.9</v>
      </c>
      <c r="BY32" s="731"/>
      <c r="BZ32" s="731"/>
      <c r="CA32" s="731"/>
      <c r="CB32" s="707"/>
      <c r="CD32" s="755"/>
      <c r="CE32" s="756"/>
      <c r="CF32" s="698" t="s">
        <v>315</v>
      </c>
      <c r="CG32" s="699"/>
      <c r="CH32" s="699"/>
      <c r="CI32" s="699"/>
      <c r="CJ32" s="699"/>
      <c r="CK32" s="699"/>
      <c r="CL32" s="699"/>
      <c r="CM32" s="699"/>
      <c r="CN32" s="699"/>
      <c r="CO32" s="699"/>
      <c r="CP32" s="699"/>
      <c r="CQ32" s="700"/>
      <c r="CR32" s="664" t="s">
        <v>128</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709"/>
    </row>
    <row r="33" spans="2:133" ht="11.25" customHeight="1" x14ac:dyDescent="0.2">
      <c r="B33" s="727" t="s">
        <v>316</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3"/>
      <c r="AQ33" s="744"/>
      <c r="AR33" s="744"/>
      <c r="AS33" s="744"/>
      <c r="AT33" s="747"/>
      <c r="AU33" s="362"/>
      <c r="AV33" s="362"/>
      <c r="AW33" s="362"/>
      <c r="AX33" s="641" t="s">
        <v>317</v>
      </c>
      <c r="AY33" s="642"/>
      <c r="AZ33" s="642"/>
      <c r="BA33" s="642"/>
      <c r="BB33" s="642"/>
      <c r="BC33" s="642"/>
      <c r="BD33" s="642"/>
      <c r="BE33" s="642"/>
      <c r="BF33" s="643"/>
      <c r="BG33" s="726">
        <v>99.7</v>
      </c>
      <c r="BH33" s="645"/>
      <c r="BI33" s="645"/>
      <c r="BJ33" s="645"/>
      <c r="BK33" s="645"/>
      <c r="BL33" s="645"/>
      <c r="BM33" s="683">
        <v>99</v>
      </c>
      <c r="BN33" s="645"/>
      <c r="BO33" s="645"/>
      <c r="BP33" s="645"/>
      <c r="BQ33" s="694"/>
      <c r="BR33" s="726">
        <v>99.8</v>
      </c>
      <c r="BS33" s="645"/>
      <c r="BT33" s="645"/>
      <c r="BU33" s="645"/>
      <c r="BV33" s="645"/>
      <c r="BW33" s="645"/>
      <c r="BX33" s="683">
        <v>98.9</v>
      </c>
      <c r="BY33" s="645"/>
      <c r="BZ33" s="645"/>
      <c r="CA33" s="645"/>
      <c r="CB33" s="694"/>
      <c r="CD33" s="698" t="s">
        <v>318</v>
      </c>
      <c r="CE33" s="699"/>
      <c r="CF33" s="699"/>
      <c r="CG33" s="699"/>
      <c r="CH33" s="699"/>
      <c r="CI33" s="699"/>
      <c r="CJ33" s="699"/>
      <c r="CK33" s="699"/>
      <c r="CL33" s="699"/>
      <c r="CM33" s="699"/>
      <c r="CN33" s="699"/>
      <c r="CO33" s="699"/>
      <c r="CP33" s="699"/>
      <c r="CQ33" s="700"/>
      <c r="CR33" s="664">
        <v>3518422</v>
      </c>
      <c r="CS33" s="675"/>
      <c r="CT33" s="675"/>
      <c r="CU33" s="675"/>
      <c r="CV33" s="675"/>
      <c r="CW33" s="675"/>
      <c r="CX33" s="675"/>
      <c r="CY33" s="676"/>
      <c r="CZ33" s="667">
        <v>57.9</v>
      </c>
      <c r="DA33" s="677"/>
      <c r="DB33" s="677"/>
      <c r="DC33" s="678"/>
      <c r="DD33" s="670">
        <v>2783962</v>
      </c>
      <c r="DE33" s="675"/>
      <c r="DF33" s="675"/>
      <c r="DG33" s="675"/>
      <c r="DH33" s="675"/>
      <c r="DI33" s="675"/>
      <c r="DJ33" s="675"/>
      <c r="DK33" s="676"/>
      <c r="DL33" s="670">
        <v>1700574</v>
      </c>
      <c r="DM33" s="675"/>
      <c r="DN33" s="675"/>
      <c r="DO33" s="675"/>
      <c r="DP33" s="675"/>
      <c r="DQ33" s="675"/>
      <c r="DR33" s="675"/>
      <c r="DS33" s="675"/>
      <c r="DT33" s="675"/>
      <c r="DU33" s="675"/>
      <c r="DV33" s="676"/>
      <c r="DW33" s="667">
        <v>42.5</v>
      </c>
      <c r="DX33" s="677"/>
      <c r="DY33" s="677"/>
      <c r="DZ33" s="677"/>
      <c r="EA33" s="677"/>
      <c r="EB33" s="677"/>
      <c r="EC33" s="709"/>
    </row>
    <row r="34" spans="2:133" ht="11.25" customHeight="1" x14ac:dyDescent="0.2">
      <c r="B34" s="661" t="s">
        <v>319</v>
      </c>
      <c r="C34" s="662"/>
      <c r="D34" s="662"/>
      <c r="E34" s="662"/>
      <c r="F34" s="662"/>
      <c r="G34" s="662"/>
      <c r="H34" s="662"/>
      <c r="I34" s="662"/>
      <c r="J34" s="662"/>
      <c r="K34" s="662"/>
      <c r="L34" s="662"/>
      <c r="M34" s="662"/>
      <c r="N34" s="662"/>
      <c r="O34" s="662"/>
      <c r="P34" s="662"/>
      <c r="Q34" s="663"/>
      <c r="R34" s="664">
        <v>271424</v>
      </c>
      <c r="S34" s="665"/>
      <c r="T34" s="665"/>
      <c r="U34" s="665"/>
      <c r="V34" s="665"/>
      <c r="W34" s="665"/>
      <c r="X34" s="665"/>
      <c r="Y34" s="666"/>
      <c r="Z34" s="691">
        <v>4.4000000000000004</v>
      </c>
      <c r="AA34" s="691"/>
      <c r="AB34" s="691"/>
      <c r="AC34" s="691"/>
      <c r="AD34" s="692" t="s">
        <v>128</v>
      </c>
      <c r="AE34" s="692"/>
      <c r="AF34" s="692"/>
      <c r="AG34" s="692"/>
      <c r="AH34" s="692"/>
      <c r="AI34" s="692"/>
      <c r="AJ34" s="692"/>
      <c r="AK34" s="692"/>
      <c r="AL34" s="667" t="s">
        <v>128</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320</v>
      </c>
      <c r="CE34" s="699"/>
      <c r="CF34" s="699"/>
      <c r="CG34" s="699"/>
      <c r="CH34" s="699"/>
      <c r="CI34" s="699"/>
      <c r="CJ34" s="699"/>
      <c r="CK34" s="699"/>
      <c r="CL34" s="699"/>
      <c r="CM34" s="699"/>
      <c r="CN34" s="699"/>
      <c r="CO34" s="699"/>
      <c r="CP34" s="699"/>
      <c r="CQ34" s="700"/>
      <c r="CR34" s="664">
        <v>976984</v>
      </c>
      <c r="CS34" s="665"/>
      <c r="CT34" s="665"/>
      <c r="CU34" s="665"/>
      <c r="CV34" s="665"/>
      <c r="CW34" s="665"/>
      <c r="CX34" s="665"/>
      <c r="CY34" s="666"/>
      <c r="CZ34" s="667">
        <v>16.100000000000001</v>
      </c>
      <c r="DA34" s="677"/>
      <c r="DB34" s="677"/>
      <c r="DC34" s="678"/>
      <c r="DD34" s="670">
        <v>704964</v>
      </c>
      <c r="DE34" s="665"/>
      <c r="DF34" s="665"/>
      <c r="DG34" s="665"/>
      <c r="DH34" s="665"/>
      <c r="DI34" s="665"/>
      <c r="DJ34" s="665"/>
      <c r="DK34" s="666"/>
      <c r="DL34" s="670">
        <v>535901</v>
      </c>
      <c r="DM34" s="665"/>
      <c r="DN34" s="665"/>
      <c r="DO34" s="665"/>
      <c r="DP34" s="665"/>
      <c r="DQ34" s="665"/>
      <c r="DR34" s="665"/>
      <c r="DS34" s="665"/>
      <c r="DT34" s="665"/>
      <c r="DU34" s="665"/>
      <c r="DV34" s="666"/>
      <c r="DW34" s="667">
        <v>13.4</v>
      </c>
      <c r="DX34" s="677"/>
      <c r="DY34" s="677"/>
      <c r="DZ34" s="677"/>
      <c r="EA34" s="677"/>
      <c r="EB34" s="677"/>
      <c r="EC34" s="709"/>
    </row>
    <row r="35" spans="2:133" ht="11.25" customHeight="1" x14ac:dyDescent="0.2">
      <c r="B35" s="661" t="s">
        <v>321</v>
      </c>
      <c r="C35" s="662"/>
      <c r="D35" s="662"/>
      <c r="E35" s="662"/>
      <c r="F35" s="662"/>
      <c r="G35" s="662"/>
      <c r="H35" s="662"/>
      <c r="I35" s="662"/>
      <c r="J35" s="662"/>
      <c r="K35" s="662"/>
      <c r="L35" s="662"/>
      <c r="M35" s="662"/>
      <c r="N35" s="662"/>
      <c r="O35" s="662"/>
      <c r="P35" s="662"/>
      <c r="Q35" s="663"/>
      <c r="R35" s="664">
        <v>169757</v>
      </c>
      <c r="S35" s="665"/>
      <c r="T35" s="665"/>
      <c r="U35" s="665"/>
      <c r="V35" s="665"/>
      <c r="W35" s="665"/>
      <c r="X35" s="665"/>
      <c r="Y35" s="666"/>
      <c r="Z35" s="691">
        <v>2.7</v>
      </c>
      <c r="AA35" s="691"/>
      <c r="AB35" s="691"/>
      <c r="AC35" s="691"/>
      <c r="AD35" s="692">
        <v>12195</v>
      </c>
      <c r="AE35" s="692"/>
      <c r="AF35" s="692"/>
      <c r="AG35" s="692"/>
      <c r="AH35" s="692"/>
      <c r="AI35" s="692"/>
      <c r="AJ35" s="692"/>
      <c r="AK35" s="692"/>
      <c r="AL35" s="667">
        <v>0.3</v>
      </c>
      <c r="AM35" s="668"/>
      <c r="AN35" s="668"/>
      <c r="AO35" s="693"/>
      <c r="AP35" s="218"/>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324</v>
      </c>
      <c r="CE35" s="699"/>
      <c r="CF35" s="699"/>
      <c r="CG35" s="699"/>
      <c r="CH35" s="699"/>
      <c r="CI35" s="699"/>
      <c r="CJ35" s="699"/>
      <c r="CK35" s="699"/>
      <c r="CL35" s="699"/>
      <c r="CM35" s="699"/>
      <c r="CN35" s="699"/>
      <c r="CO35" s="699"/>
      <c r="CP35" s="699"/>
      <c r="CQ35" s="700"/>
      <c r="CR35" s="664">
        <v>392900</v>
      </c>
      <c r="CS35" s="675"/>
      <c r="CT35" s="675"/>
      <c r="CU35" s="675"/>
      <c r="CV35" s="675"/>
      <c r="CW35" s="675"/>
      <c r="CX35" s="675"/>
      <c r="CY35" s="676"/>
      <c r="CZ35" s="667">
        <v>6.5</v>
      </c>
      <c r="DA35" s="677"/>
      <c r="DB35" s="677"/>
      <c r="DC35" s="678"/>
      <c r="DD35" s="670">
        <v>354157</v>
      </c>
      <c r="DE35" s="675"/>
      <c r="DF35" s="675"/>
      <c r="DG35" s="675"/>
      <c r="DH35" s="675"/>
      <c r="DI35" s="675"/>
      <c r="DJ35" s="675"/>
      <c r="DK35" s="676"/>
      <c r="DL35" s="670">
        <v>352957</v>
      </c>
      <c r="DM35" s="675"/>
      <c r="DN35" s="675"/>
      <c r="DO35" s="675"/>
      <c r="DP35" s="675"/>
      <c r="DQ35" s="675"/>
      <c r="DR35" s="675"/>
      <c r="DS35" s="675"/>
      <c r="DT35" s="675"/>
      <c r="DU35" s="675"/>
      <c r="DV35" s="676"/>
      <c r="DW35" s="667">
        <v>8.8000000000000007</v>
      </c>
      <c r="DX35" s="677"/>
      <c r="DY35" s="677"/>
      <c r="DZ35" s="677"/>
      <c r="EA35" s="677"/>
      <c r="EB35" s="677"/>
      <c r="EC35" s="709"/>
    </row>
    <row r="36" spans="2:133" ht="11.25" customHeight="1" x14ac:dyDescent="0.2">
      <c r="B36" s="661" t="s">
        <v>325</v>
      </c>
      <c r="C36" s="662"/>
      <c r="D36" s="662"/>
      <c r="E36" s="662"/>
      <c r="F36" s="662"/>
      <c r="G36" s="662"/>
      <c r="H36" s="662"/>
      <c r="I36" s="662"/>
      <c r="J36" s="662"/>
      <c r="K36" s="662"/>
      <c r="L36" s="662"/>
      <c r="M36" s="662"/>
      <c r="N36" s="662"/>
      <c r="O36" s="662"/>
      <c r="P36" s="662"/>
      <c r="Q36" s="663"/>
      <c r="R36" s="664">
        <v>39829</v>
      </c>
      <c r="S36" s="665"/>
      <c r="T36" s="665"/>
      <c r="U36" s="665"/>
      <c r="V36" s="665"/>
      <c r="W36" s="665"/>
      <c r="X36" s="665"/>
      <c r="Y36" s="666"/>
      <c r="Z36" s="691">
        <v>0.6</v>
      </c>
      <c r="AA36" s="691"/>
      <c r="AB36" s="691"/>
      <c r="AC36" s="691"/>
      <c r="AD36" s="692" t="s">
        <v>128</v>
      </c>
      <c r="AE36" s="692"/>
      <c r="AF36" s="692"/>
      <c r="AG36" s="692"/>
      <c r="AH36" s="692"/>
      <c r="AI36" s="692"/>
      <c r="AJ36" s="692"/>
      <c r="AK36" s="692"/>
      <c r="AL36" s="667" t="s">
        <v>128</v>
      </c>
      <c r="AM36" s="668"/>
      <c r="AN36" s="668"/>
      <c r="AO36" s="693"/>
      <c r="AP36" s="218"/>
      <c r="AQ36" s="714" t="s">
        <v>326</v>
      </c>
      <c r="AR36" s="715"/>
      <c r="AS36" s="715"/>
      <c r="AT36" s="715"/>
      <c r="AU36" s="715"/>
      <c r="AV36" s="715"/>
      <c r="AW36" s="715"/>
      <c r="AX36" s="715"/>
      <c r="AY36" s="716"/>
      <c r="AZ36" s="717">
        <v>511309</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136</v>
      </c>
      <c r="BW36" s="718"/>
      <c r="BX36" s="718"/>
      <c r="BY36" s="718"/>
      <c r="BZ36" s="718"/>
      <c r="CA36" s="718"/>
      <c r="CB36" s="719"/>
      <c r="CD36" s="698" t="s">
        <v>328</v>
      </c>
      <c r="CE36" s="699"/>
      <c r="CF36" s="699"/>
      <c r="CG36" s="699"/>
      <c r="CH36" s="699"/>
      <c r="CI36" s="699"/>
      <c r="CJ36" s="699"/>
      <c r="CK36" s="699"/>
      <c r="CL36" s="699"/>
      <c r="CM36" s="699"/>
      <c r="CN36" s="699"/>
      <c r="CO36" s="699"/>
      <c r="CP36" s="699"/>
      <c r="CQ36" s="700"/>
      <c r="CR36" s="664">
        <v>714201</v>
      </c>
      <c r="CS36" s="665"/>
      <c r="CT36" s="665"/>
      <c r="CU36" s="665"/>
      <c r="CV36" s="665"/>
      <c r="CW36" s="665"/>
      <c r="CX36" s="665"/>
      <c r="CY36" s="666"/>
      <c r="CZ36" s="667">
        <v>11.8</v>
      </c>
      <c r="DA36" s="677"/>
      <c r="DB36" s="677"/>
      <c r="DC36" s="678"/>
      <c r="DD36" s="670">
        <v>625576</v>
      </c>
      <c r="DE36" s="665"/>
      <c r="DF36" s="665"/>
      <c r="DG36" s="665"/>
      <c r="DH36" s="665"/>
      <c r="DI36" s="665"/>
      <c r="DJ36" s="665"/>
      <c r="DK36" s="666"/>
      <c r="DL36" s="670">
        <v>436667</v>
      </c>
      <c r="DM36" s="665"/>
      <c r="DN36" s="665"/>
      <c r="DO36" s="665"/>
      <c r="DP36" s="665"/>
      <c r="DQ36" s="665"/>
      <c r="DR36" s="665"/>
      <c r="DS36" s="665"/>
      <c r="DT36" s="665"/>
      <c r="DU36" s="665"/>
      <c r="DV36" s="666"/>
      <c r="DW36" s="667">
        <v>10.9</v>
      </c>
      <c r="DX36" s="677"/>
      <c r="DY36" s="677"/>
      <c r="DZ36" s="677"/>
      <c r="EA36" s="677"/>
      <c r="EB36" s="677"/>
      <c r="EC36" s="709"/>
    </row>
    <row r="37" spans="2:133" ht="11.25" customHeight="1" x14ac:dyDescent="0.2">
      <c r="B37" s="661" t="s">
        <v>329</v>
      </c>
      <c r="C37" s="662"/>
      <c r="D37" s="662"/>
      <c r="E37" s="662"/>
      <c r="F37" s="662"/>
      <c r="G37" s="662"/>
      <c r="H37" s="662"/>
      <c r="I37" s="662"/>
      <c r="J37" s="662"/>
      <c r="K37" s="662"/>
      <c r="L37" s="662"/>
      <c r="M37" s="662"/>
      <c r="N37" s="662"/>
      <c r="O37" s="662"/>
      <c r="P37" s="662"/>
      <c r="Q37" s="663"/>
      <c r="R37" s="664">
        <v>85850</v>
      </c>
      <c r="S37" s="665"/>
      <c r="T37" s="665"/>
      <c r="U37" s="665"/>
      <c r="V37" s="665"/>
      <c r="W37" s="665"/>
      <c r="X37" s="665"/>
      <c r="Y37" s="666"/>
      <c r="Z37" s="691">
        <v>1.4</v>
      </c>
      <c r="AA37" s="691"/>
      <c r="AB37" s="691"/>
      <c r="AC37" s="691"/>
      <c r="AD37" s="692" t="s">
        <v>128</v>
      </c>
      <c r="AE37" s="692"/>
      <c r="AF37" s="692"/>
      <c r="AG37" s="692"/>
      <c r="AH37" s="692"/>
      <c r="AI37" s="692"/>
      <c r="AJ37" s="692"/>
      <c r="AK37" s="692"/>
      <c r="AL37" s="667" t="s">
        <v>128</v>
      </c>
      <c r="AM37" s="668"/>
      <c r="AN37" s="668"/>
      <c r="AO37" s="693"/>
      <c r="AQ37" s="704" t="s">
        <v>330</v>
      </c>
      <c r="AR37" s="705"/>
      <c r="AS37" s="705"/>
      <c r="AT37" s="705"/>
      <c r="AU37" s="705"/>
      <c r="AV37" s="705"/>
      <c r="AW37" s="705"/>
      <c r="AX37" s="705"/>
      <c r="AY37" s="706"/>
      <c r="AZ37" s="664">
        <v>133546</v>
      </c>
      <c r="BA37" s="665"/>
      <c r="BB37" s="665"/>
      <c r="BC37" s="665"/>
      <c r="BD37" s="675"/>
      <c r="BE37" s="675"/>
      <c r="BF37" s="707"/>
      <c r="BG37" s="698" t="s">
        <v>331</v>
      </c>
      <c r="BH37" s="699"/>
      <c r="BI37" s="699"/>
      <c r="BJ37" s="699"/>
      <c r="BK37" s="699"/>
      <c r="BL37" s="699"/>
      <c r="BM37" s="699"/>
      <c r="BN37" s="699"/>
      <c r="BO37" s="699"/>
      <c r="BP37" s="699"/>
      <c r="BQ37" s="699"/>
      <c r="BR37" s="699"/>
      <c r="BS37" s="699"/>
      <c r="BT37" s="699"/>
      <c r="BU37" s="700"/>
      <c r="BV37" s="664">
        <v>136</v>
      </c>
      <c r="BW37" s="665"/>
      <c r="BX37" s="665"/>
      <c r="BY37" s="665"/>
      <c r="BZ37" s="665"/>
      <c r="CA37" s="665"/>
      <c r="CB37" s="708"/>
      <c r="CD37" s="698" t="s">
        <v>332</v>
      </c>
      <c r="CE37" s="699"/>
      <c r="CF37" s="699"/>
      <c r="CG37" s="699"/>
      <c r="CH37" s="699"/>
      <c r="CI37" s="699"/>
      <c r="CJ37" s="699"/>
      <c r="CK37" s="699"/>
      <c r="CL37" s="699"/>
      <c r="CM37" s="699"/>
      <c r="CN37" s="699"/>
      <c r="CO37" s="699"/>
      <c r="CP37" s="699"/>
      <c r="CQ37" s="700"/>
      <c r="CR37" s="664">
        <v>310683</v>
      </c>
      <c r="CS37" s="675"/>
      <c r="CT37" s="675"/>
      <c r="CU37" s="675"/>
      <c r="CV37" s="675"/>
      <c r="CW37" s="675"/>
      <c r="CX37" s="675"/>
      <c r="CY37" s="676"/>
      <c r="CZ37" s="667">
        <v>5.0999999999999996</v>
      </c>
      <c r="DA37" s="677"/>
      <c r="DB37" s="677"/>
      <c r="DC37" s="678"/>
      <c r="DD37" s="670">
        <v>305783</v>
      </c>
      <c r="DE37" s="675"/>
      <c r="DF37" s="675"/>
      <c r="DG37" s="675"/>
      <c r="DH37" s="675"/>
      <c r="DI37" s="675"/>
      <c r="DJ37" s="675"/>
      <c r="DK37" s="676"/>
      <c r="DL37" s="670">
        <v>305366</v>
      </c>
      <c r="DM37" s="675"/>
      <c r="DN37" s="675"/>
      <c r="DO37" s="675"/>
      <c r="DP37" s="675"/>
      <c r="DQ37" s="675"/>
      <c r="DR37" s="675"/>
      <c r="DS37" s="675"/>
      <c r="DT37" s="675"/>
      <c r="DU37" s="675"/>
      <c r="DV37" s="676"/>
      <c r="DW37" s="667">
        <v>7.6</v>
      </c>
      <c r="DX37" s="677"/>
      <c r="DY37" s="677"/>
      <c r="DZ37" s="677"/>
      <c r="EA37" s="677"/>
      <c r="EB37" s="677"/>
      <c r="EC37" s="709"/>
    </row>
    <row r="38" spans="2:133" ht="11.25" customHeight="1" x14ac:dyDescent="0.2">
      <c r="B38" s="661" t="s">
        <v>333</v>
      </c>
      <c r="C38" s="662"/>
      <c r="D38" s="662"/>
      <c r="E38" s="662"/>
      <c r="F38" s="662"/>
      <c r="G38" s="662"/>
      <c r="H38" s="662"/>
      <c r="I38" s="662"/>
      <c r="J38" s="662"/>
      <c r="K38" s="662"/>
      <c r="L38" s="662"/>
      <c r="M38" s="662"/>
      <c r="N38" s="662"/>
      <c r="O38" s="662"/>
      <c r="P38" s="662"/>
      <c r="Q38" s="663"/>
      <c r="R38" s="664">
        <v>141378</v>
      </c>
      <c r="S38" s="665"/>
      <c r="T38" s="665"/>
      <c r="U38" s="665"/>
      <c r="V38" s="665"/>
      <c r="W38" s="665"/>
      <c r="X38" s="665"/>
      <c r="Y38" s="666"/>
      <c r="Z38" s="691">
        <v>2.2999999999999998</v>
      </c>
      <c r="AA38" s="691"/>
      <c r="AB38" s="691"/>
      <c r="AC38" s="691"/>
      <c r="AD38" s="692" t="s">
        <v>128</v>
      </c>
      <c r="AE38" s="692"/>
      <c r="AF38" s="692"/>
      <c r="AG38" s="692"/>
      <c r="AH38" s="692"/>
      <c r="AI38" s="692"/>
      <c r="AJ38" s="692"/>
      <c r="AK38" s="692"/>
      <c r="AL38" s="667" t="s">
        <v>128</v>
      </c>
      <c r="AM38" s="668"/>
      <c r="AN38" s="668"/>
      <c r="AO38" s="693"/>
      <c r="AQ38" s="704" t="s">
        <v>334</v>
      </c>
      <c r="AR38" s="705"/>
      <c r="AS38" s="705"/>
      <c r="AT38" s="705"/>
      <c r="AU38" s="705"/>
      <c r="AV38" s="705"/>
      <c r="AW38" s="705"/>
      <c r="AX38" s="705"/>
      <c r="AY38" s="706"/>
      <c r="AZ38" s="664">
        <v>44872</v>
      </c>
      <c r="BA38" s="665"/>
      <c r="BB38" s="665"/>
      <c r="BC38" s="665"/>
      <c r="BD38" s="675"/>
      <c r="BE38" s="675"/>
      <c r="BF38" s="707"/>
      <c r="BG38" s="698" t="s">
        <v>335</v>
      </c>
      <c r="BH38" s="699"/>
      <c r="BI38" s="699"/>
      <c r="BJ38" s="699"/>
      <c r="BK38" s="699"/>
      <c r="BL38" s="699"/>
      <c r="BM38" s="699"/>
      <c r="BN38" s="699"/>
      <c r="BO38" s="699"/>
      <c r="BP38" s="699"/>
      <c r="BQ38" s="699"/>
      <c r="BR38" s="699"/>
      <c r="BS38" s="699"/>
      <c r="BT38" s="699"/>
      <c r="BU38" s="700"/>
      <c r="BV38" s="664">
        <v>593</v>
      </c>
      <c r="BW38" s="665"/>
      <c r="BX38" s="665"/>
      <c r="BY38" s="665"/>
      <c r="BZ38" s="665"/>
      <c r="CA38" s="665"/>
      <c r="CB38" s="708"/>
      <c r="CD38" s="698" t="s">
        <v>336</v>
      </c>
      <c r="CE38" s="699"/>
      <c r="CF38" s="699"/>
      <c r="CG38" s="699"/>
      <c r="CH38" s="699"/>
      <c r="CI38" s="699"/>
      <c r="CJ38" s="699"/>
      <c r="CK38" s="699"/>
      <c r="CL38" s="699"/>
      <c r="CM38" s="699"/>
      <c r="CN38" s="699"/>
      <c r="CO38" s="699"/>
      <c r="CP38" s="699"/>
      <c r="CQ38" s="700"/>
      <c r="CR38" s="664">
        <v>511309</v>
      </c>
      <c r="CS38" s="665"/>
      <c r="CT38" s="665"/>
      <c r="CU38" s="665"/>
      <c r="CV38" s="665"/>
      <c r="CW38" s="665"/>
      <c r="CX38" s="665"/>
      <c r="CY38" s="666"/>
      <c r="CZ38" s="667">
        <v>8.4</v>
      </c>
      <c r="DA38" s="677"/>
      <c r="DB38" s="677"/>
      <c r="DC38" s="678"/>
      <c r="DD38" s="670">
        <v>435422</v>
      </c>
      <c r="DE38" s="665"/>
      <c r="DF38" s="665"/>
      <c r="DG38" s="665"/>
      <c r="DH38" s="665"/>
      <c r="DI38" s="665"/>
      <c r="DJ38" s="665"/>
      <c r="DK38" s="666"/>
      <c r="DL38" s="670">
        <v>375049</v>
      </c>
      <c r="DM38" s="665"/>
      <c r="DN38" s="665"/>
      <c r="DO38" s="665"/>
      <c r="DP38" s="665"/>
      <c r="DQ38" s="665"/>
      <c r="DR38" s="665"/>
      <c r="DS38" s="665"/>
      <c r="DT38" s="665"/>
      <c r="DU38" s="665"/>
      <c r="DV38" s="666"/>
      <c r="DW38" s="667">
        <v>9.4</v>
      </c>
      <c r="DX38" s="677"/>
      <c r="DY38" s="677"/>
      <c r="DZ38" s="677"/>
      <c r="EA38" s="677"/>
      <c r="EB38" s="677"/>
      <c r="EC38" s="709"/>
    </row>
    <row r="39" spans="2:133" ht="11.25" customHeight="1" x14ac:dyDescent="0.2">
      <c r="B39" s="661" t="s">
        <v>337</v>
      </c>
      <c r="C39" s="662"/>
      <c r="D39" s="662"/>
      <c r="E39" s="662"/>
      <c r="F39" s="662"/>
      <c r="G39" s="662"/>
      <c r="H39" s="662"/>
      <c r="I39" s="662"/>
      <c r="J39" s="662"/>
      <c r="K39" s="662"/>
      <c r="L39" s="662"/>
      <c r="M39" s="662"/>
      <c r="N39" s="662"/>
      <c r="O39" s="662"/>
      <c r="P39" s="662"/>
      <c r="Q39" s="663"/>
      <c r="R39" s="664">
        <v>96129</v>
      </c>
      <c r="S39" s="665"/>
      <c r="T39" s="665"/>
      <c r="U39" s="665"/>
      <c r="V39" s="665"/>
      <c r="W39" s="665"/>
      <c r="X39" s="665"/>
      <c r="Y39" s="666"/>
      <c r="Z39" s="691">
        <v>1.6</v>
      </c>
      <c r="AA39" s="691"/>
      <c r="AB39" s="691"/>
      <c r="AC39" s="691"/>
      <c r="AD39" s="692">
        <v>148</v>
      </c>
      <c r="AE39" s="692"/>
      <c r="AF39" s="692"/>
      <c r="AG39" s="692"/>
      <c r="AH39" s="692"/>
      <c r="AI39" s="692"/>
      <c r="AJ39" s="692"/>
      <c r="AK39" s="692"/>
      <c r="AL39" s="667">
        <v>0</v>
      </c>
      <c r="AM39" s="668"/>
      <c r="AN39" s="668"/>
      <c r="AO39" s="693"/>
      <c r="AQ39" s="704" t="s">
        <v>338</v>
      </c>
      <c r="AR39" s="705"/>
      <c r="AS39" s="705"/>
      <c r="AT39" s="705"/>
      <c r="AU39" s="705"/>
      <c r="AV39" s="705"/>
      <c r="AW39" s="705"/>
      <c r="AX39" s="705"/>
      <c r="AY39" s="706"/>
      <c r="AZ39" s="664">
        <v>3348</v>
      </c>
      <c r="BA39" s="665"/>
      <c r="BB39" s="665"/>
      <c r="BC39" s="665"/>
      <c r="BD39" s="675"/>
      <c r="BE39" s="675"/>
      <c r="BF39" s="707"/>
      <c r="BG39" s="698" t="s">
        <v>339</v>
      </c>
      <c r="BH39" s="699"/>
      <c r="BI39" s="699"/>
      <c r="BJ39" s="699"/>
      <c r="BK39" s="699"/>
      <c r="BL39" s="699"/>
      <c r="BM39" s="699"/>
      <c r="BN39" s="699"/>
      <c r="BO39" s="699"/>
      <c r="BP39" s="699"/>
      <c r="BQ39" s="699"/>
      <c r="BR39" s="699"/>
      <c r="BS39" s="699"/>
      <c r="BT39" s="699"/>
      <c r="BU39" s="700"/>
      <c r="BV39" s="664">
        <v>883</v>
      </c>
      <c r="BW39" s="665"/>
      <c r="BX39" s="665"/>
      <c r="BY39" s="665"/>
      <c r="BZ39" s="665"/>
      <c r="CA39" s="665"/>
      <c r="CB39" s="708"/>
      <c r="CD39" s="698" t="s">
        <v>340</v>
      </c>
      <c r="CE39" s="699"/>
      <c r="CF39" s="699"/>
      <c r="CG39" s="699"/>
      <c r="CH39" s="699"/>
      <c r="CI39" s="699"/>
      <c r="CJ39" s="699"/>
      <c r="CK39" s="699"/>
      <c r="CL39" s="699"/>
      <c r="CM39" s="699"/>
      <c r="CN39" s="699"/>
      <c r="CO39" s="699"/>
      <c r="CP39" s="699"/>
      <c r="CQ39" s="700"/>
      <c r="CR39" s="664">
        <v>861790</v>
      </c>
      <c r="CS39" s="675"/>
      <c r="CT39" s="675"/>
      <c r="CU39" s="675"/>
      <c r="CV39" s="675"/>
      <c r="CW39" s="675"/>
      <c r="CX39" s="675"/>
      <c r="CY39" s="676"/>
      <c r="CZ39" s="667">
        <v>14.2</v>
      </c>
      <c r="DA39" s="677"/>
      <c r="DB39" s="677"/>
      <c r="DC39" s="678"/>
      <c r="DD39" s="670">
        <v>663843</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709"/>
    </row>
    <row r="40" spans="2:133" ht="11.25" customHeight="1" x14ac:dyDescent="0.2">
      <c r="B40" s="661" t="s">
        <v>341</v>
      </c>
      <c r="C40" s="662"/>
      <c r="D40" s="662"/>
      <c r="E40" s="662"/>
      <c r="F40" s="662"/>
      <c r="G40" s="662"/>
      <c r="H40" s="662"/>
      <c r="I40" s="662"/>
      <c r="J40" s="662"/>
      <c r="K40" s="662"/>
      <c r="L40" s="662"/>
      <c r="M40" s="662"/>
      <c r="N40" s="662"/>
      <c r="O40" s="662"/>
      <c r="P40" s="662"/>
      <c r="Q40" s="663"/>
      <c r="R40" s="664">
        <v>670500</v>
      </c>
      <c r="S40" s="665"/>
      <c r="T40" s="665"/>
      <c r="U40" s="665"/>
      <c r="V40" s="665"/>
      <c r="W40" s="665"/>
      <c r="X40" s="665"/>
      <c r="Y40" s="666"/>
      <c r="Z40" s="691">
        <v>10.8</v>
      </c>
      <c r="AA40" s="691"/>
      <c r="AB40" s="691"/>
      <c r="AC40" s="691"/>
      <c r="AD40" s="692" t="s">
        <v>128</v>
      </c>
      <c r="AE40" s="692"/>
      <c r="AF40" s="692"/>
      <c r="AG40" s="692"/>
      <c r="AH40" s="692"/>
      <c r="AI40" s="692"/>
      <c r="AJ40" s="692"/>
      <c r="AK40" s="692"/>
      <c r="AL40" s="667" t="s">
        <v>128</v>
      </c>
      <c r="AM40" s="668"/>
      <c r="AN40" s="668"/>
      <c r="AO40" s="693"/>
      <c r="AQ40" s="704" t="s">
        <v>342</v>
      </c>
      <c r="AR40" s="705"/>
      <c r="AS40" s="705"/>
      <c r="AT40" s="705"/>
      <c r="AU40" s="705"/>
      <c r="AV40" s="705"/>
      <c r="AW40" s="705"/>
      <c r="AX40" s="705"/>
      <c r="AY40" s="706"/>
      <c r="AZ40" s="664" t="s">
        <v>128</v>
      </c>
      <c r="BA40" s="665"/>
      <c r="BB40" s="665"/>
      <c r="BC40" s="665"/>
      <c r="BD40" s="675"/>
      <c r="BE40" s="675"/>
      <c r="BF40" s="707"/>
      <c r="BG40" s="710" t="s">
        <v>343</v>
      </c>
      <c r="BH40" s="711"/>
      <c r="BI40" s="711"/>
      <c r="BJ40" s="711"/>
      <c r="BK40" s="711"/>
      <c r="BL40" s="363"/>
      <c r="BM40" s="699" t="s">
        <v>344</v>
      </c>
      <c r="BN40" s="699"/>
      <c r="BO40" s="699"/>
      <c r="BP40" s="699"/>
      <c r="BQ40" s="699"/>
      <c r="BR40" s="699"/>
      <c r="BS40" s="699"/>
      <c r="BT40" s="699"/>
      <c r="BU40" s="700"/>
      <c r="BV40" s="664">
        <v>87</v>
      </c>
      <c r="BW40" s="665"/>
      <c r="BX40" s="665"/>
      <c r="BY40" s="665"/>
      <c r="BZ40" s="665"/>
      <c r="CA40" s="665"/>
      <c r="CB40" s="708"/>
      <c r="CD40" s="698" t="s">
        <v>345</v>
      </c>
      <c r="CE40" s="699"/>
      <c r="CF40" s="699"/>
      <c r="CG40" s="699"/>
      <c r="CH40" s="699"/>
      <c r="CI40" s="699"/>
      <c r="CJ40" s="699"/>
      <c r="CK40" s="699"/>
      <c r="CL40" s="699"/>
      <c r="CM40" s="699"/>
      <c r="CN40" s="699"/>
      <c r="CO40" s="699"/>
      <c r="CP40" s="699"/>
      <c r="CQ40" s="700"/>
      <c r="CR40" s="664">
        <v>61238</v>
      </c>
      <c r="CS40" s="665"/>
      <c r="CT40" s="665"/>
      <c r="CU40" s="665"/>
      <c r="CV40" s="665"/>
      <c r="CW40" s="665"/>
      <c r="CX40" s="665"/>
      <c r="CY40" s="666"/>
      <c r="CZ40" s="667">
        <v>1</v>
      </c>
      <c r="DA40" s="677"/>
      <c r="DB40" s="677"/>
      <c r="DC40" s="678"/>
      <c r="DD40" s="670" t="s">
        <v>128</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709"/>
    </row>
    <row r="41" spans="2:133" ht="11.25" customHeight="1" x14ac:dyDescent="0.2">
      <c r="B41" s="661" t="s">
        <v>346</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704" t="s">
        <v>347</v>
      </c>
      <c r="AR41" s="705"/>
      <c r="AS41" s="705"/>
      <c r="AT41" s="705"/>
      <c r="AU41" s="705"/>
      <c r="AV41" s="705"/>
      <c r="AW41" s="705"/>
      <c r="AX41" s="705"/>
      <c r="AY41" s="706"/>
      <c r="AZ41" s="664">
        <v>78509</v>
      </c>
      <c r="BA41" s="665"/>
      <c r="BB41" s="665"/>
      <c r="BC41" s="665"/>
      <c r="BD41" s="675"/>
      <c r="BE41" s="675"/>
      <c r="BF41" s="707"/>
      <c r="BG41" s="710"/>
      <c r="BH41" s="711"/>
      <c r="BI41" s="711"/>
      <c r="BJ41" s="711"/>
      <c r="BK41" s="711"/>
      <c r="BL41" s="363"/>
      <c r="BM41" s="699" t="s">
        <v>348</v>
      </c>
      <c r="BN41" s="699"/>
      <c r="BO41" s="699"/>
      <c r="BP41" s="699"/>
      <c r="BQ41" s="699"/>
      <c r="BR41" s="699"/>
      <c r="BS41" s="699"/>
      <c r="BT41" s="699"/>
      <c r="BU41" s="700"/>
      <c r="BV41" s="664" t="s">
        <v>128</v>
      </c>
      <c r="BW41" s="665"/>
      <c r="BX41" s="665"/>
      <c r="BY41" s="665"/>
      <c r="BZ41" s="665"/>
      <c r="CA41" s="665"/>
      <c r="CB41" s="708"/>
      <c r="CD41" s="698" t="s">
        <v>349</v>
      </c>
      <c r="CE41" s="699"/>
      <c r="CF41" s="699"/>
      <c r="CG41" s="699"/>
      <c r="CH41" s="699"/>
      <c r="CI41" s="699"/>
      <c r="CJ41" s="699"/>
      <c r="CK41" s="699"/>
      <c r="CL41" s="699"/>
      <c r="CM41" s="699"/>
      <c r="CN41" s="699"/>
      <c r="CO41" s="699"/>
      <c r="CP41" s="699"/>
      <c r="CQ41" s="700"/>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350</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01" t="s">
        <v>351</v>
      </c>
      <c r="AR42" s="702"/>
      <c r="AS42" s="702"/>
      <c r="AT42" s="702"/>
      <c r="AU42" s="702"/>
      <c r="AV42" s="702"/>
      <c r="AW42" s="702"/>
      <c r="AX42" s="702"/>
      <c r="AY42" s="703"/>
      <c r="AZ42" s="644">
        <v>251034</v>
      </c>
      <c r="BA42" s="679"/>
      <c r="BB42" s="679"/>
      <c r="BC42" s="679"/>
      <c r="BD42" s="645"/>
      <c r="BE42" s="645"/>
      <c r="BF42" s="694"/>
      <c r="BG42" s="712"/>
      <c r="BH42" s="713"/>
      <c r="BI42" s="713"/>
      <c r="BJ42" s="713"/>
      <c r="BK42" s="713"/>
      <c r="BL42" s="364"/>
      <c r="BM42" s="695" t="s">
        <v>352</v>
      </c>
      <c r="BN42" s="695"/>
      <c r="BO42" s="695"/>
      <c r="BP42" s="695"/>
      <c r="BQ42" s="695"/>
      <c r="BR42" s="695"/>
      <c r="BS42" s="695"/>
      <c r="BT42" s="695"/>
      <c r="BU42" s="696"/>
      <c r="BV42" s="644">
        <v>316</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729190</v>
      </c>
      <c r="CS42" s="675"/>
      <c r="CT42" s="675"/>
      <c r="CU42" s="675"/>
      <c r="CV42" s="675"/>
      <c r="CW42" s="675"/>
      <c r="CX42" s="675"/>
      <c r="CY42" s="676"/>
      <c r="CZ42" s="667">
        <v>12</v>
      </c>
      <c r="DA42" s="677"/>
      <c r="DB42" s="677"/>
      <c r="DC42" s="678"/>
      <c r="DD42" s="670">
        <v>130837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354</v>
      </c>
      <c r="C43" s="662"/>
      <c r="D43" s="662"/>
      <c r="E43" s="662"/>
      <c r="F43" s="662"/>
      <c r="G43" s="662"/>
      <c r="H43" s="662"/>
      <c r="I43" s="662"/>
      <c r="J43" s="662"/>
      <c r="K43" s="662"/>
      <c r="L43" s="662"/>
      <c r="M43" s="662"/>
      <c r="N43" s="662"/>
      <c r="O43" s="662"/>
      <c r="P43" s="662"/>
      <c r="Q43" s="663"/>
      <c r="R43" s="664">
        <v>140000</v>
      </c>
      <c r="S43" s="665"/>
      <c r="T43" s="665"/>
      <c r="U43" s="665"/>
      <c r="V43" s="665"/>
      <c r="W43" s="665"/>
      <c r="X43" s="665"/>
      <c r="Y43" s="666"/>
      <c r="Z43" s="691">
        <v>2.2999999999999998</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355</v>
      </c>
      <c r="CE43" s="662"/>
      <c r="CF43" s="662"/>
      <c r="CG43" s="662"/>
      <c r="CH43" s="662"/>
      <c r="CI43" s="662"/>
      <c r="CJ43" s="662"/>
      <c r="CK43" s="662"/>
      <c r="CL43" s="662"/>
      <c r="CM43" s="662"/>
      <c r="CN43" s="662"/>
      <c r="CO43" s="662"/>
      <c r="CP43" s="662"/>
      <c r="CQ43" s="663"/>
      <c r="CR43" s="664">
        <v>7221</v>
      </c>
      <c r="CS43" s="675"/>
      <c r="CT43" s="675"/>
      <c r="CU43" s="675"/>
      <c r="CV43" s="675"/>
      <c r="CW43" s="675"/>
      <c r="CX43" s="675"/>
      <c r="CY43" s="676"/>
      <c r="CZ43" s="667">
        <v>0.1</v>
      </c>
      <c r="DA43" s="677"/>
      <c r="DB43" s="677"/>
      <c r="DC43" s="678"/>
      <c r="DD43" s="670">
        <v>7221</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356</v>
      </c>
      <c r="C44" s="642"/>
      <c r="D44" s="642"/>
      <c r="E44" s="642"/>
      <c r="F44" s="642"/>
      <c r="G44" s="642"/>
      <c r="H44" s="642"/>
      <c r="I44" s="642"/>
      <c r="J44" s="642"/>
      <c r="K44" s="642"/>
      <c r="L44" s="642"/>
      <c r="M44" s="642"/>
      <c r="N44" s="642"/>
      <c r="O44" s="642"/>
      <c r="P44" s="642"/>
      <c r="Q44" s="643"/>
      <c r="R44" s="644">
        <v>6194756</v>
      </c>
      <c r="S44" s="679"/>
      <c r="T44" s="679"/>
      <c r="U44" s="679"/>
      <c r="V44" s="679"/>
      <c r="W44" s="679"/>
      <c r="X44" s="679"/>
      <c r="Y44" s="680"/>
      <c r="Z44" s="681">
        <v>100</v>
      </c>
      <c r="AA44" s="681"/>
      <c r="AB44" s="681"/>
      <c r="AC44" s="681"/>
      <c r="AD44" s="682">
        <v>3862151</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724287</v>
      </c>
      <c r="CS44" s="665"/>
      <c r="CT44" s="665"/>
      <c r="CU44" s="665"/>
      <c r="CV44" s="665"/>
      <c r="CW44" s="665"/>
      <c r="CX44" s="665"/>
      <c r="CY44" s="666"/>
      <c r="CZ44" s="667">
        <v>11.9</v>
      </c>
      <c r="DA44" s="668"/>
      <c r="DB44" s="668"/>
      <c r="DC44" s="669"/>
      <c r="DD44" s="670">
        <v>125934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358</v>
      </c>
      <c r="CG45" s="662"/>
      <c r="CH45" s="662"/>
      <c r="CI45" s="662"/>
      <c r="CJ45" s="662"/>
      <c r="CK45" s="662"/>
      <c r="CL45" s="662"/>
      <c r="CM45" s="662"/>
      <c r="CN45" s="662"/>
      <c r="CO45" s="662"/>
      <c r="CP45" s="662"/>
      <c r="CQ45" s="663"/>
      <c r="CR45" s="664">
        <v>180119</v>
      </c>
      <c r="CS45" s="675"/>
      <c r="CT45" s="675"/>
      <c r="CU45" s="675"/>
      <c r="CV45" s="675"/>
      <c r="CW45" s="675"/>
      <c r="CX45" s="675"/>
      <c r="CY45" s="676"/>
      <c r="CZ45" s="667">
        <v>3</v>
      </c>
      <c r="DA45" s="677"/>
      <c r="DB45" s="677"/>
      <c r="DC45" s="678"/>
      <c r="DD45" s="670">
        <v>43481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360</v>
      </c>
      <c r="CG46" s="662"/>
      <c r="CH46" s="662"/>
      <c r="CI46" s="662"/>
      <c r="CJ46" s="662"/>
      <c r="CK46" s="662"/>
      <c r="CL46" s="662"/>
      <c r="CM46" s="662"/>
      <c r="CN46" s="662"/>
      <c r="CO46" s="662"/>
      <c r="CP46" s="662"/>
      <c r="CQ46" s="663"/>
      <c r="CR46" s="664">
        <v>544168</v>
      </c>
      <c r="CS46" s="665"/>
      <c r="CT46" s="665"/>
      <c r="CU46" s="665"/>
      <c r="CV46" s="665"/>
      <c r="CW46" s="665"/>
      <c r="CX46" s="665"/>
      <c r="CY46" s="666"/>
      <c r="CZ46" s="667">
        <v>9</v>
      </c>
      <c r="DA46" s="668"/>
      <c r="DB46" s="668"/>
      <c r="DC46" s="669"/>
      <c r="DD46" s="670">
        <v>82453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v>4903</v>
      </c>
      <c r="CS47" s="675"/>
      <c r="CT47" s="675"/>
      <c r="CU47" s="675"/>
      <c r="CV47" s="675"/>
      <c r="CW47" s="675"/>
      <c r="CX47" s="675"/>
      <c r="CY47" s="676"/>
      <c r="CZ47" s="667">
        <v>0.1</v>
      </c>
      <c r="DA47" s="677"/>
      <c r="DB47" s="677"/>
      <c r="DC47" s="678"/>
      <c r="DD47" s="670">
        <v>4903</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365</v>
      </c>
      <c r="CE49" s="642"/>
      <c r="CF49" s="642"/>
      <c r="CG49" s="642"/>
      <c r="CH49" s="642"/>
      <c r="CI49" s="642"/>
      <c r="CJ49" s="642"/>
      <c r="CK49" s="642"/>
      <c r="CL49" s="642"/>
      <c r="CM49" s="642"/>
      <c r="CN49" s="642"/>
      <c r="CO49" s="642"/>
      <c r="CP49" s="642"/>
      <c r="CQ49" s="643"/>
      <c r="CR49" s="644">
        <v>6071750</v>
      </c>
      <c r="CS49" s="645"/>
      <c r="CT49" s="645"/>
      <c r="CU49" s="645"/>
      <c r="CV49" s="645"/>
      <c r="CW49" s="645"/>
      <c r="CX49" s="645"/>
      <c r="CY49" s="646"/>
      <c r="CZ49" s="647">
        <v>100</v>
      </c>
      <c r="DA49" s="648"/>
      <c r="DB49" s="648"/>
      <c r="DC49" s="649"/>
      <c r="DD49" s="650">
        <v>4464809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X+3UkJYtSsL5auZBMIsNRLh9U9n/TjJL+LeeiJE7yGOmXz7AlGiWjB6pD8viyXPgQGFOPHrMsEeb0Gtg18BiA==" saltValue="uSkT5jn1xSF7cGfDpGYbq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G107" sqref="AG107"/>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367</v>
      </c>
      <c r="DK2" s="787"/>
      <c r="DL2" s="787"/>
      <c r="DM2" s="787"/>
      <c r="DN2" s="787"/>
      <c r="DO2" s="788"/>
      <c r="DP2" s="224"/>
      <c r="DQ2" s="786" t="s">
        <v>368</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28"/>
      <c r="BA5" s="228"/>
      <c r="BB5" s="228"/>
      <c r="BC5" s="228"/>
      <c r="BD5" s="228"/>
      <c r="BE5" s="229"/>
      <c r="BF5" s="229"/>
      <c r="BG5" s="229"/>
      <c r="BH5" s="229"/>
      <c r="BI5" s="229"/>
      <c r="BJ5" s="229"/>
      <c r="BK5" s="229"/>
      <c r="BL5" s="229"/>
      <c r="BM5" s="229"/>
      <c r="BN5" s="229"/>
      <c r="BO5" s="229"/>
      <c r="BP5" s="229"/>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388</v>
      </c>
      <c r="C7" s="814"/>
      <c r="D7" s="814"/>
      <c r="E7" s="814"/>
      <c r="F7" s="814"/>
      <c r="G7" s="814"/>
      <c r="H7" s="814"/>
      <c r="I7" s="814"/>
      <c r="J7" s="814"/>
      <c r="K7" s="814"/>
      <c r="L7" s="814"/>
      <c r="M7" s="814"/>
      <c r="N7" s="814"/>
      <c r="O7" s="814"/>
      <c r="P7" s="815"/>
      <c r="Q7" s="816">
        <v>6195</v>
      </c>
      <c r="R7" s="817"/>
      <c r="S7" s="817"/>
      <c r="T7" s="817"/>
      <c r="U7" s="817"/>
      <c r="V7" s="817">
        <v>6072</v>
      </c>
      <c r="W7" s="817"/>
      <c r="X7" s="817"/>
      <c r="Y7" s="817"/>
      <c r="Z7" s="817"/>
      <c r="AA7" s="817">
        <v>123</v>
      </c>
      <c r="AB7" s="817"/>
      <c r="AC7" s="817"/>
      <c r="AD7" s="817"/>
      <c r="AE7" s="818"/>
      <c r="AF7" s="819">
        <v>88</v>
      </c>
      <c r="AG7" s="820"/>
      <c r="AH7" s="820"/>
      <c r="AI7" s="820"/>
      <c r="AJ7" s="821"/>
      <c r="AK7" s="822">
        <v>86</v>
      </c>
      <c r="AL7" s="823"/>
      <c r="AM7" s="823"/>
      <c r="AN7" s="823"/>
      <c r="AO7" s="823"/>
      <c r="AP7" s="823">
        <v>6431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579</v>
      </c>
      <c r="BT7" s="811"/>
      <c r="BU7" s="811"/>
      <c r="BV7" s="811"/>
      <c r="BW7" s="811"/>
      <c r="BX7" s="811"/>
      <c r="BY7" s="811"/>
      <c r="BZ7" s="811"/>
      <c r="CA7" s="811"/>
      <c r="CB7" s="811"/>
      <c r="CC7" s="811"/>
      <c r="CD7" s="811"/>
      <c r="CE7" s="811"/>
      <c r="CF7" s="811"/>
      <c r="CG7" s="826"/>
      <c r="CH7" s="807">
        <v>-7</v>
      </c>
      <c r="CI7" s="808"/>
      <c r="CJ7" s="808"/>
      <c r="CK7" s="808"/>
      <c r="CL7" s="809"/>
      <c r="CM7" s="807">
        <v>6</v>
      </c>
      <c r="CN7" s="808"/>
      <c r="CO7" s="808"/>
      <c r="CP7" s="808"/>
      <c r="CQ7" s="809"/>
      <c r="CR7" s="807">
        <v>20</v>
      </c>
      <c r="CS7" s="808"/>
      <c r="CT7" s="808"/>
      <c r="CU7" s="808"/>
      <c r="CV7" s="809"/>
      <c r="CW7" s="807" t="s">
        <v>593</v>
      </c>
      <c r="CX7" s="808"/>
      <c r="CY7" s="808"/>
      <c r="CZ7" s="808"/>
      <c r="DA7" s="809"/>
      <c r="DB7" s="807" t="s">
        <v>593</v>
      </c>
      <c r="DC7" s="808"/>
      <c r="DD7" s="808"/>
      <c r="DE7" s="808"/>
      <c r="DF7" s="809"/>
      <c r="DG7" s="807" t="s">
        <v>593</v>
      </c>
      <c r="DH7" s="808"/>
      <c r="DI7" s="808"/>
      <c r="DJ7" s="808"/>
      <c r="DK7" s="809"/>
      <c r="DL7" s="807" t="s">
        <v>593</v>
      </c>
      <c r="DM7" s="808"/>
      <c r="DN7" s="808"/>
      <c r="DO7" s="808"/>
      <c r="DP7" s="809"/>
      <c r="DQ7" s="807" t="s">
        <v>593</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580</v>
      </c>
      <c r="BT8" s="838"/>
      <c r="BU8" s="838"/>
      <c r="BV8" s="838"/>
      <c r="BW8" s="838"/>
      <c r="BX8" s="838"/>
      <c r="BY8" s="838"/>
      <c r="BZ8" s="838"/>
      <c r="CA8" s="838"/>
      <c r="CB8" s="838"/>
      <c r="CC8" s="838"/>
      <c r="CD8" s="838"/>
      <c r="CE8" s="838"/>
      <c r="CF8" s="838"/>
      <c r="CG8" s="839"/>
      <c r="CH8" s="840">
        <v>-27</v>
      </c>
      <c r="CI8" s="841"/>
      <c r="CJ8" s="841"/>
      <c r="CK8" s="841"/>
      <c r="CL8" s="842"/>
      <c r="CM8" s="840">
        <v>-14</v>
      </c>
      <c r="CN8" s="841"/>
      <c r="CO8" s="841"/>
      <c r="CP8" s="841"/>
      <c r="CQ8" s="842"/>
      <c r="CR8" s="840">
        <v>30</v>
      </c>
      <c r="CS8" s="841"/>
      <c r="CT8" s="841"/>
      <c r="CU8" s="841"/>
      <c r="CV8" s="842"/>
      <c r="CW8" s="840" t="s">
        <v>593</v>
      </c>
      <c r="CX8" s="841"/>
      <c r="CY8" s="841"/>
      <c r="CZ8" s="841"/>
      <c r="DA8" s="842"/>
      <c r="DB8" s="840" t="s">
        <v>593</v>
      </c>
      <c r="DC8" s="841"/>
      <c r="DD8" s="841"/>
      <c r="DE8" s="841"/>
      <c r="DF8" s="842"/>
      <c r="DG8" s="840" t="s">
        <v>593</v>
      </c>
      <c r="DH8" s="841"/>
      <c r="DI8" s="841"/>
      <c r="DJ8" s="841"/>
      <c r="DK8" s="842"/>
      <c r="DL8" s="840" t="s">
        <v>593</v>
      </c>
      <c r="DM8" s="841"/>
      <c r="DN8" s="841"/>
      <c r="DO8" s="841"/>
      <c r="DP8" s="842"/>
      <c r="DQ8" s="840" t="s">
        <v>593</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581</v>
      </c>
      <c r="BT9" s="838"/>
      <c r="BU9" s="838"/>
      <c r="BV9" s="838"/>
      <c r="BW9" s="838"/>
      <c r="BX9" s="838"/>
      <c r="BY9" s="838"/>
      <c r="BZ9" s="838"/>
      <c r="CA9" s="838"/>
      <c r="CB9" s="838"/>
      <c r="CC9" s="838"/>
      <c r="CD9" s="838"/>
      <c r="CE9" s="838"/>
      <c r="CF9" s="838"/>
      <c r="CG9" s="839"/>
      <c r="CH9" s="840">
        <v>-4</v>
      </c>
      <c r="CI9" s="841"/>
      <c r="CJ9" s="841"/>
      <c r="CK9" s="841"/>
      <c r="CL9" s="842"/>
      <c r="CM9" s="840">
        <v>75</v>
      </c>
      <c r="CN9" s="841"/>
      <c r="CO9" s="841"/>
      <c r="CP9" s="841"/>
      <c r="CQ9" s="842"/>
      <c r="CR9" s="840">
        <v>30</v>
      </c>
      <c r="CS9" s="841"/>
      <c r="CT9" s="841"/>
      <c r="CU9" s="841"/>
      <c r="CV9" s="842"/>
      <c r="CW9" s="840" t="s">
        <v>593</v>
      </c>
      <c r="CX9" s="841"/>
      <c r="CY9" s="841"/>
      <c r="CZ9" s="841"/>
      <c r="DA9" s="842"/>
      <c r="DB9" s="840" t="s">
        <v>593</v>
      </c>
      <c r="DC9" s="841"/>
      <c r="DD9" s="841"/>
      <c r="DE9" s="841"/>
      <c r="DF9" s="842"/>
      <c r="DG9" s="840" t="s">
        <v>593</v>
      </c>
      <c r="DH9" s="841"/>
      <c r="DI9" s="841"/>
      <c r="DJ9" s="841"/>
      <c r="DK9" s="842"/>
      <c r="DL9" s="840" t="s">
        <v>593</v>
      </c>
      <c r="DM9" s="841"/>
      <c r="DN9" s="841"/>
      <c r="DO9" s="841"/>
      <c r="DP9" s="842"/>
      <c r="DQ9" s="840" t="s">
        <v>593</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578</v>
      </c>
      <c r="BT10" s="838"/>
      <c r="BU10" s="838"/>
      <c r="BV10" s="838"/>
      <c r="BW10" s="838"/>
      <c r="BX10" s="838"/>
      <c r="BY10" s="838"/>
      <c r="BZ10" s="838"/>
      <c r="CA10" s="838"/>
      <c r="CB10" s="838"/>
      <c r="CC10" s="838"/>
      <c r="CD10" s="838"/>
      <c r="CE10" s="838"/>
      <c r="CF10" s="838"/>
      <c r="CG10" s="839"/>
      <c r="CH10" s="840">
        <v>0</v>
      </c>
      <c r="CI10" s="841"/>
      <c r="CJ10" s="841"/>
      <c r="CK10" s="841"/>
      <c r="CL10" s="842"/>
      <c r="CM10" s="840">
        <v>7</v>
      </c>
      <c r="CN10" s="841"/>
      <c r="CO10" s="841"/>
      <c r="CP10" s="841"/>
      <c r="CQ10" s="842"/>
      <c r="CR10" s="840">
        <v>1</v>
      </c>
      <c r="CS10" s="841"/>
      <c r="CT10" s="841"/>
      <c r="CU10" s="841"/>
      <c r="CV10" s="842"/>
      <c r="CW10" s="840" t="s">
        <v>593</v>
      </c>
      <c r="CX10" s="841"/>
      <c r="CY10" s="841"/>
      <c r="CZ10" s="841"/>
      <c r="DA10" s="842"/>
      <c r="DB10" s="840" t="s">
        <v>593</v>
      </c>
      <c r="DC10" s="841"/>
      <c r="DD10" s="841"/>
      <c r="DE10" s="841"/>
      <c r="DF10" s="842"/>
      <c r="DG10" s="840" t="s">
        <v>593</v>
      </c>
      <c r="DH10" s="841"/>
      <c r="DI10" s="841"/>
      <c r="DJ10" s="841"/>
      <c r="DK10" s="842"/>
      <c r="DL10" s="840" t="s">
        <v>593</v>
      </c>
      <c r="DM10" s="841"/>
      <c r="DN10" s="841"/>
      <c r="DO10" s="841"/>
      <c r="DP10" s="842"/>
      <c r="DQ10" s="840" t="s">
        <v>593</v>
      </c>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389</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390</v>
      </c>
      <c r="B23" s="853" t="s">
        <v>391</v>
      </c>
      <c r="C23" s="854"/>
      <c r="D23" s="854"/>
      <c r="E23" s="854"/>
      <c r="F23" s="854"/>
      <c r="G23" s="854"/>
      <c r="H23" s="854"/>
      <c r="I23" s="854"/>
      <c r="J23" s="854"/>
      <c r="K23" s="854"/>
      <c r="L23" s="854"/>
      <c r="M23" s="854"/>
      <c r="N23" s="854"/>
      <c r="O23" s="854"/>
      <c r="P23" s="855"/>
      <c r="Q23" s="856">
        <v>6195</v>
      </c>
      <c r="R23" s="857"/>
      <c r="S23" s="857"/>
      <c r="T23" s="857"/>
      <c r="U23" s="857"/>
      <c r="V23" s="857">
        <v>6072</v>
      </c>
      <c r="W23" s="857"/>
      <c r="X23" s="857"/>
      <c r="Y23" s="857"/>
      <c r="Z23" s="857"/>
      <c r="AA23" s="857">
        <v>123</v>
      </c>
      <c r="AB23" s="857"/>
      <c r="AC23" s="857"/>
      <c r="AD23" s="857"/>
      <c r="AE23" s="858"/>
      <c r="AF23" s="859">
        <v>88</v>
      </c>
      <c r="AG23" s="857"/>
      <c r="AH23" s="857"/>
      <c r="AI23" s="857"/>
      <c r="AJ23" s="860"/>
      <c r="AK23" s="861"/>
      <c r="AL23" s="862"/>
      <c r="AM23" s="862"/>
      <c r="AN23" s="862"/>
      <c r="AO23" s="862"/>
      <c r="AP23" s="857">
        <v>6431</v>
      </c>
      <c r="AQ23" s="857"/>
      <c r="AR23" s="857"/>
      <c r="AS23" s="857"/>
      <c r="AT23" s="857"/>
      <c r="AU23" s="873"/>
      <c r="AV23" s="873"/>
      <c r="AW23" s="873"/>
      <c r="AX23" s="873"/>
      <c r="AY23" s="874"/>
      <c r="AZ23" s="875" t="s">
        <v>392</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371</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403</v>
      </c>
      <c r="C28" s="814"/>
      <c r="D28" s="814"/>
      <c r="E28" s="814"/>
      <c r="F28" s="814"/>
      <c r="G28" s="814"/>
      <c r="H28" s="814"/>
      <c r="I28" s="814"/>
      <c r="J28" s="814"/>
      <c r="K28" s="814"/>
      <c r="L28" s="814"/>
      <c r="M28" s="814"/>
      <c r="N28" s="814"/>
      <c r="O28" s="814"/>
      <c r="P28" s="815"/>
      <c r="Q28" s="886">
        <v>441</v>
      </c>
      <c r="R28" s="887"/>
      <c r="S28" s="887"/>
      <c r="T28" s="887"/>
      <c r="U28" s="887"/>
      <c r="V28" s="887">
        <v>441</v>
      </c>
      <c r="W28" s="887"/>
      <c r="X28" s="887"/>
      <c r="Y28" s="887"/>
      <c r="Z28" s="887"/>
      <c r="AA28" s="887">
        <v>0</v>
      </c>
      <c r="AB28" s="887"/>
      <c r="AC28" s="887"/>
      <c r="AD28" s="887"/>
      <c r="AE28" s="888"/>
      <c r="AF28" s="889">
        <v>0</v>
      </c>
      <c r="AG28" s="887"/>
      <c r="AH28" s="887"/>
      <c r="AI28" s="887"/>
      <c r="AJ28" s="890"/>
      <c r="AK28" s="891">
        <v>37</v>
      </c>
      <c r="AL28" s="892"/>
      <c r="AM28" s="892"/>
      <c r="AN28" s="892"/>
      <c r="AO28" s="892"/>
      <c r="AP28" s="892" t="s">
        <v>582</v>
      </c>
      <c r="AQ28" s="892"/>
      <c r="AR28" s="892"/>
      <c r="AS28" s="892"/>
      <c r="AT28" s="892"/>
      <c r="AU28" s="892" t="s">
        <v>582</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404</v>
      </c>
      <c r="C29" s="845"/>
      <c r="D29" s="845"/>
      <c r="E29" s="845"/>
      <c r="F29" s="845"/>
      <c r="G29" s="845"/>
      <c r="H29" s="845"/>
      <c r="I29" s="845"/>
      <c r="J29" s="845"/>
      <c r="K29" s="845"/>
      <c r="L29" s="845"/>
      <c r="M29" s="845"/>
      <c r="N29" s="845"/>
      <c r="O29" s="845"/>
      <c r="P29" s="846"/>
      <c r="Q29" s="847">
        <v>392</v>
      </c>
      <c r="R29" s="848"/>
      <c r="S29" s="848"/>
      <c r="T29" s="848"/>
      <c r="U29" s="848"/>
      <c r="V29" s="848">
        <v>391</v>
      </c>
      <c r="W29" s="848"/>
      <c r="X29" s="848"/>
      <c r="Y29" s="848"/>
      <c r="Z29" s="848"/>
      <c r="AA29" s="848">
        <v>1</v>
      </c>
      <c r="AB29" s="848"/>
      <c r="AC29" s="848"/>
      <c r="AD29" s="848"/>
      <c r="AE29" s="849"/>
      <c r="AF29" s="850">
        <v>1</v>
      </c>
      <c r="AG29" s="851"/>
      <c r="AH29" s="851"/>
      <c r="AI29" s="851"/>
      <c r="AJ29" s="852"/>
      <c r="AK29" s="898">
        <v>84</v>
      </c>
      <c r="AL29" s="894"/>
      <c r="AM29" s="894"/>
      <c r="AN29" s="894"/>
      <c r="AO29" s="894"/>
      <c r="AP29" s="894">
        <v>92</v>
      </c>
      <c r="AQ29" s="894"/>
      <c r="AR29" s="894"/>
      <c r="AS29" s="894"/>
      <c r="AT29" s="894"/>
      <c r="AU29" s="894">
        <v>92</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405</v>
      </c>
      <c r="C30" s="845"/>
      <c r="D30" s="845"/>
      <c r="E30" s="845"/>
      <c r="F30" s="845"/>
      <c r="G30" s="845"/>
      <c r="H30" s="845"/>
      <c r="I30" s="845"/>
      <c r="J30" s="845"/>
      <c r="K30" s="845"/>
      <c r="L30" s="845"/>
      <c r="M30" s="845"/>
      <c r="N30" s="845"/>
      <c r="O30" s="845"/>
      <c r="P30" s="846"/>
      <c r="Q30" s="847">
        <v>171</v>
      </c>
      <c r="R30" s="848"/>
      <c r="S30" s="848"/>
      <c r="T30" s="848"/>
      <c r="U30" s="848"/>
      <c r="V30" s="848">
        <v>170</v>
      </c>
      <c r="W30" s="848"/>
      <c r="X30" s="848"/>
      <c r="Y30" s="848"/>
      <c r="Z30" s="848"/>
      <c r="AA30" s="848">
        <v>1</v>
      </c>
      <c r="AB30" s="848"/>
      <c r="AC30" s="848"/>
      <c r="AD30" s="848"/>
      <c r="AE30" s="849"/>
      <c r="AF30" s="850">
        <v>0</v>
      </c>
      <c r="AG30" s="851"/>
      <c r="AH30" s="851"/>
      <c r="AI30" s="851"/>
      <c r="AJ30" s="852"/>
      <c r="AK30" s="898">
        <v>102</v>
      </c>
      <c r="AL30" s="894"/>
      <c r="AM30" s="894"/>
      <c r="AN30" s="894"/>
      <c r="AO30" s="894"/>
      <c r="AP30" s="894" t="s">
        <v>583</v>
      </c>
      <c r="AQ30" s="894"/>
      <c r="AR30" s="894"/>
      <c r="AS30" s="894"/>
      <c r="AT30" s="894"/>
      <c r="AU30" s="894" t="s">
        <v>583</v>
      </c>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406</v>
      </c>
      <c r="C31" s="845"/>
      <c r="D31" s="845"/>
      <c r="E31" s="845"/>
      <c r="F31" s="845"/>
      <c r="G31" s="845"/>
      <c r="H31" s="845"/>
      <c r="I31" s="845"/>
      <c r="J31" s="845"/>
      <c r="K31" s="845"/>
      <c r="L31" s="845"/>
      <c r="M31" s="845"/>
      <c r="N31" s="845"/>
      <c r="O31" s="845"/>
      <c r="P31" s="846"/>
      <c r="Q31" s="847">
        <v>773</v>
      </c>
      <c r="R31" s="848"/>
      <c r="S31" s="848"/>
      <c r="T31" s="848"/>
      <c r="U31" s="848"/>
      <c r="V31" s="848">
        <v>762</v>
      </c>
      <c r="W31" s="848"/>
      <c r="X31" s="848"/>
      <c r="Y31" s="848"/>
      <c r="Z31" s="848"/>
      <c r="AA31" s="848">
        <v>11</v>
      </c>
      <c r="AB31" s="848"/>
      <c r="AC31" s="848"/>
      <c r="AD31" s="848"/>
      <c r="AE31" s="849"/>
      <c r="AF31" s="850">
        <v>12</v>
      </c>
      <c r="AG31" s="851"/>
      <c r="AH31" s="851"/>
      <c r="AI31" s="851"/>
      <c r="AJ31" s="852"/>
      <c r="AK31" s="898">
        <v>111</v>
      </c>
      <c r="AL31" s="894"/>
      <c r="AM31" s="894"/>
      <c r="AN31" s="894"/>
      <c r="AO31" s="894"/>
      <c r="AP31" s="894" t="s">
        <v>583</v>
      </c>
      <c r="AQ31" s="894"/>
      <c r="AR31" s="894"/>
      <c r="AS31" s="894"/>
      <c r="AT31" s="894"/>
      <c r="AU31" s="894" t="s">
        <v>583</v>
      </c>
      <c r="AV31" s="894"/>
      <c r="AW31" s="894"/>
      <c r="AX31" s="894"/>
      <c r="AY31" s="894"/>
      <c r="AZ31" s="895"/>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407</v>
      </c>
      <c r="C32" s="845"/>
      <c r="D32" s="845"/>
      <c r="E32" s="845"/>
      <c r="F32" s="845"/>
      <c r="G32" s="845"/>
      <c r="H32" s="845"/>
      <c r="I32" s="845"/>
      <c r="J32" s="845"/>
      <c r="K32" s="845"/>
      <c r="L32" s="845"/>
      <c r="M32" s="845"/>
      <c r="N32" s="845"/>
      <c r="O32" s="845"/>
      <c r="P32" s="846"/>
      <c r="Q32" s="847">
        <v>284</v>
      </c>
      <c r="R32" s="848"/>
      <c r="S32" s="848"/>
      <c r="T32" s="848"/>
      <c r="U32" s="848"/>
      <c r="V32" s="848">
        <v>284</v>
      </c>
      <c r="W32" s="848"/>
      <c r="X32" s="848"/>
      <c r="Y32" s="848"/>
      <c r="Z32" s="848"/>
      <c r="AA32" s="848">
        <v>0</v>
      </c>
      <c r="AB32" s="848"/>
      <c r="AC32" s="848"/>
      <c r="AD32" s="848"/>
      <c r="AE32" s="849"/>
      <c r="AF32" s="850">
        <v>0</v>
      </c>
      <c r="AG32" s="851"/>
      <c r="AH32" s="851"/>
      <c r="AI32" s="851"/>
      <c r="AJ32" s="852"/>
      <c r="AK32" s="898">
        <v>66</v>
      </c>
      <c r="AL32" s="894"/>
      <c r="AM32" s="894"/>
      <c r="AN32" s="894"/>
      <c r="AO32" s="894"/>
      <c r="AP32" s="894">
        <v>106</v>
      </c>
      <c r="AQ32" s="894"/>
      <c r="AR32" s="894"/>
      <c r="AS32" s="894"/>
      <c r="AT32" s="894"/>
      <c r="AU32" s="894">
        <v>106</v>
      </c>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408</v>
      </c>
      <c r="C33" s="845"/>
      <c r="D33" s="845"/>
      <c r="E33" s="845"/>
      <c r="F33" s="845"/>
      <c r="G33" s="845"/>
      <c r="H33" s="845"/>
      <c r="I33" s="845"/>
      <c r="J33" s="845"/>
      <c r="K33" s="845"/>
      <c r="L33" s="845"/>
      <c r="M33" s="845"/>
      <c r="N33" s="845"/>
      <c r="O33" s="845"/>
      <c r="P33" s="846"/>
      <c r="Q33" s="847">
        <v>13</v>
      </c>
      <c r="R33" s="848"/>
      <c r="S33" s="848"/>
      <c r="T33" s="848"/>
      <c r="U33" s="848"/>
      <c r="V33" s="848">
        <v>13</v>
      </c>
      <c r="W33" s="848"/>
      <c r="X33" s="848"/>
      <c r="Y33" s="848"/>
      <c r="Z33" s="848"/>
      <c r="AA33" s="848" t="s">
        <v>582</v>
      </c>
      <c r="AB33" s="848"/>
      <c r="AC33" s="848"/>
      <c r="AD33" s="848"/>
      <c r="AE33" s="849"/>
      <c r="AF33" s="850" t="s">
        <v>129</v>
      </c>
      <c r="AG33" s="851"/>
      <c r="AH33" s="851"/>
      <c r="AI33" s="851"/>
      <c r="AJ33" s="852"/>
      <c r="AK33" s="898">
        <v>9</v>
      </c>
      <c r="AL33" s="894"/>
      <c r="AM33" s="894"/>
      <c r="AN33" s="894"/>
      <c r="AO33" s="894"/>
      <c r="AP33" s="894" t="s">
        <v>583</v>
      </c>
      <c r="AQ33" s="894"/>
      <c r="AR33" s="894"/>
      <c r="AS33" s="894"/>
      <c r="AT33" s="894"/>
      <c r="AU33" s="894" t="s">
        <v>583</v>
      </c>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409</v>
      </c>
      <c r="C34" s="845"/>
      <c r="D34" s="845"/>
      <c r="E34" s="845"/>
      <c r="F34" s="845"/>
      <c r="G34" s="845"/>
      <c r="H34" s="845"/>
      <c r="I34" s="845"/>
      <c r="J34" s="845"/>
      <c r="K34" s="845"/>
      <c r="L34" s="845"/>
      <c r="M34" s="845"/>
      <c r="N34" s="845"/>
      <c r="O34" s="845"/>
      <c r="P34" s="846"/>
      <c r="Q34" s="847">
        <v>153</v>
      </c>
      <c r="R34" s="848"/>
      <c r="S34" s="848"/>
      <c r="T34" s="848"/>
      <c r="U34" s="848"/>
      <c r="V34" s="848">
        <v>152</v>
      </c>
      <c r="W34" s="848"/>
      <c r="X34" s="848"/>
      <c r="Y34" s="848"/>
      <c r="Z34" s="848"/>
      <c r="AA34" s="848">
        <v>1</v>
      </c>
      <c r="AB34" s="848"/>
      <c r="AC34" s="848"/>
      <c r="AD34" s="848"/>
      <c r="AE34" s="849"/>
      <c r="AF34" s="850">
        <v>0</v>
      </c>
      <c r="AG34" s="851"/>
      <c r="AH34" s="851"/>
      <c r="AI34" s="851"/>
      <c r="AJ34" s="852"/>
      <c r="AK34" s="898">
        <v>47</v>
      </c>
      <c r="AL34" s="894"/>
      <c r="AM34" s="894"/>
      <c r="AN34" s="894"/>
      <c r="AO34" s="894"/>
      <c r="AP34" s="894">
        <v>904</v>
      </c>
      <c r="AQ34" s="894"/>
      <c r="AR34" s="894"/>
      <c r="AS34" s="894"/>
      <c r="AT34" s="894"/>
      <c r="AU34" s="894">
        <v>539</v>
      </c>
      <c r="AV34" s="894"/>
      <c r="AW34" s="894"/>
      <c r="AX34" s="894"/>
      <c r="AY34" s="894"/>
      <c r="AZ34" s="895"/>
      <c r="BA34" s="895"/>
      <c r="BB34" s="895"/>
      <c r="BC34" s="895"/>
      <c r="BD34" s="895"/>
      <c r="BE34" s="896" t="s">
        <v>410</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411</v>
      </c>
      <c r="C35" s="845"/>
      <c r="D35" s="845"/>
      <c r="E35" s="845"/>
      <c r="F35" s="845"/>
      <c r="G35" s="845"/>
      <c r="H35" s="845"/>
      <c r="I35" s="845"/>
      <c r="J35" s="845"/>
      <c r="K35" s="845"/>
      <c r="L35" s="845"/>
      <c r="M35" s="845"/>
      <c r="N35" s="845"/>
      <c r="O35" s="845"/>
      <c r="P35" s="846"/>
      <c r="Q35" s="847">
        <v>263</v>
      </c>
      <c r="R35" s="848"/>
      <c r="S35" s="848"/>
      <c r="T35" s="848"/>
      <c r="U35" s="848"/>
      <c r="V35" s="848">
        <v>262</v>
      </c>
      <c r="W35" s="848"/>
      <c r="X35" s="848"/>
      <c r="Y35" s="848"/>
      <c r="Z35" s="848"/>
      <c r="AA35" s="848">
        <v>1</v>
      </c>
      <c r="AB35" s="848"/>
      <c r="AC35" s="848"/>
      <c r="AD35" s="848"/>
      <c r="AE35" s="849"/>
      <c r="AF35" s="850">
        <v>1</v>
      </c>
      <c r="AG35" s="851"/>
      <c r="AH35" s="851"/>
      <c r="AI35" s="851"/>
      <c r="AJ35" s="852"/>
      <c r="AK35" s="898">
        <v>133</v>
      </c>
      <c r="AL35" s="894"/>
      <c r="AM35" s="894"/>
      <c r="AN35" s="894"/>
      <c r="AO35" s="894"/>
      <c r="AP35" s="894">
        <v>1197</v>
      </c>
      <c r="AQ35" s="894"/>
      <c r="AR35" s="894"/>
      <c r="AS35" s="894"/>
      <c r="AT35" s="894"/>
      <c r="AU35" s="894">
        <v>1197</v>
      </c>
      <c r="AV35" s="894"/>
      <c r="AW35" s="894"/>
      <c r="AX35" s="894"/>
      <c r="AY35" s="894"/>
      <c r="AZ35" s="895"/>
      <c r="BA35" s="895"/>
      <c r="BB35" s="895"/>
      <c r="BC35" s="895"/>
      <c r="BD35" s="895"/>
      <c r="BE35" s="896" t="s">
        <v>410</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412</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390</v>
      </c>
      <c r="B63" s="853" t="s">
        <v>413</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14</v>
      </c>
      <c r="AG63" s="908"/>
      <c r="AH63" s="908"/>
      <c r="AI63" s="908"/>
      <c r="AJ63" s="909"/>
      <c r="AK63" s="910"/>
      <c r="AL63" s="905"/>
      <c r="AM63" s="905"/>
      <c r="AN63" s="905"/>
      <c r="AO63" s="905"/>
      <c r="AP63" s="908">
        <v>2299</v>
      </c>
      <c r="AQ63" s="908"/>
      <c r="AR63" s="908"/>
      <c r="AS63" s="908"/>
      <c r="AT63" s="908"/>
      <c r="AU63" s="908">
        <v>1934</v>
      </c>
      <c r="AV63" s="908"/>
      <c r="AW63" s="908"/>
      <c r="AX63" s="908"/>
      <c r="AY63" s="908"/>
      <c r="AZ63" s="912"/>
      <c r="BA63" s="912"/>
      <c r="BB63" s="912"/>
      <c r="BC63" s="912"/>
      <c r="BD63" s="912"/>
      <c r="BE63" s="913"/>
      <c r="BF63" s="913"/>
      <c r="BG63" s="913"/>
      <c r="BH63" s="913"/>
      <c r="BI63" s="914"/>
      <c r="BJ63" s="915" t="s">
        <v>392</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415</v>
      </c>
      <c r="B66" s="792"/>
      <c r="C66" s="792"/>
      <c r="D66" s="792"/>
      <c r="E66" s="792"/>
      <c r="F66" s="792"/>
      <c r="G66" s="792"/>
      <c r="H66" s="792"/>
      <c r="I66" s="792"/>
      <c r="J66" s="792"/>
      <c r="K66" s="792"/>
      <c r="L66" s="792"/>
      <c r="M66" s="792"/>
      <c r="N66" s="792"/>
      <c r="O66" s="792"/>
      <c r="P66" s="793"/>
      <c r="Q66" s="797" t="s">
        <v>416</v>
      </c>
      <c r="R66" s="798"/>
      <c r="S66" s="798"/>
      <c r="T66" s="798"/>
      <c r="U66" s="799"/>
      <c r="V66" s="797" t="s">
        <v>396</v>
      </c>
      <c r="W66" s="798"/>
      <c r="X66" s="798"/>
      <c r="Y66" s="798"/>
      <c r="Z66" s="799"/>
      <c r="AA66" s="797" t="s">
        <v>417</v>
      </c>
      <c r="AB66" s="798"/>
      <c r="AC66" s="798"/>
      <c r="AD66" s="798"/>
      <c r="AE66" s="799"/>
      <c r="AF66" s="918" t="s">
        <v>418</v>
      </c>
      <c r="AG66" s="879"/>
      <c r="AH66" s="879"/>
      <c r="AI66" s="879"/>
      <c r="AJ66" s="919"/>
      <c r="AK66" s="797" t="s">
        <v>419</v>
      </c>
      <c r="AL66" s="792"/>
      <c r="AM66" s="792"/>
      <c r="AN66" s="792"/>
      <c r="AO66" s="793"/>
      <c r="AP66" s="797" t="s">
        <v>400</v>
      </c>
      <c r="AQ66" s="798"/>
      <c r="AR66" s="798"/>
      <c r="AS66" s="798"/>
      <c r="AT66" s="799"/>
      <c r="AU66" s="797" t="s">
        <v>420</v>
      </c>
      <c r="AV66" s="798"/>
      <c r="AW66" s="798"/>
      <c r="AX66" s="798"/>
      <c r="AY66" s="799"/>
      <c r="AZ66" s="797" t="s">
        <v>378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584</v>
      </c>
      <c r="C68" s="934"/>
      <c r="D68" s="934"/>
      <c r="E68" s="934"/>
      <c r="F68" s="934"/>
      <c r="G68" s="934"/>
      <c r="H68" s="934"/>
      <c r="I68" s="934"/>
      <c r="J68" s="934"/>
      <c r="K68" s="934"/>
      <c r="L68" s="934"/>
      <c r="M68" s="934"/>
      <c r="N68" s="934"/>
      <c r="O68" s="934"/>
      <c r="P68" s="935"/>
      <c r="Q68" s="936">
        <v>8056</v>
      </c>
      <c r="R68" s="930"/>
      <c r="S68" s="930"/>
      <c r="T68" s="930"/>
      <c r="U68" s="930"/>
      <c r="V68" s="930">
        <v>6911</v>
      </c>
      <c r="W68" s="930"/>
      <c r="X68" s="930"/>
      <c r="Y68" s="930"/>
      <c r="Z68" s="930"/>
      <c r="AA68" s="930">
        <v>1145</v>
      </c>
      <c r="AB68" s="930"/>
      <c r="AC68" s="930"/>
      <c r="AD68" s="930"/>
      <c r="AE68" s="930"/>
      <c r="AF68" s="930" t="s">
        <v>593</v>
      </c>
      <c r="AG68" s="930"/>
      <c r="AH68" s="930"/>
      <c r="AI68" s="930"/>
      <c r="AJ68" s="930"/>
      <c r="AK68" s="930">
        <v>14</v>
      </c>
      <c r="AL68" s="930"/>
      <c r="AM68" s="930"/>
      <c r="AN68" s="930"/>
      <c r="AO68" s="930"/>
      <c r="AP68" s="930" t="s">
        <v>593</v>
      </c>
      <c r="AQ68" s="930"/>
      <c r="AR68" s="930"/>
      <c r="AS68" s="930"/>
      <c r="AT68" s="930"/>
      <c r="AU68" s="930" t="s">
        <v>593</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585</v>
      </c>
      <c r="C69" s="938"/>
      <c r="D69" s="938"/>
      <c r="E69" s="938"/>
      <c r="F69" s="938"/>
      <c r="G69" s="938"/>
      <c r="H69" s="938"/>
      <c r="I69" s="938"/>
      <c r="J69" s="938"/>
      <c r="K69" s="938"/>
      <c r="L69" s="938"/>
      <c r="M69" s="938"/>
      <c r="N69" s="938"/>
      <c r="O69" s="938"/>
      <c r="P69" s="939"/>
      <c r="Q69" s="940">
        <v>1445</v>
      </c>
      <c r="R69" s="894"/>
      <c r="S69" s="894"/>
      <c r="T69" s="894"/>
      <c r="U69" s="894"/>
      <c r="V69" s="894">
        <v>1444</v>
      </c>
      <c r="W69" s="894"/>
      <c r="X69" s="894"/>
      <c r="Y69" s="894"/>
      <c r="Z69" s="894"/>
      <c r="AA69" s="894">
        <v>1</v>
      </c>
      <c r="AB69" s="894"/>
      <c r="AC69" s="894"/>
      <c r="AD69" s="894"/>
      <c r="AE69" s="894"/>
      <c r="AF69" s="894" t="s">
        <v>593</v>
      </c>
      <c r="AG69" s="894"/>
      <c r="AH69" s="894"/>
      <c r="AI69" s="894"/>
      <c r="AJ69" s="894"/>
      <c r="AK69" s="894" t="s">
        <v>593</v>
      </c>
      <c r="AL69" s="894"/>
      <c r="AM69" s="894"/>
      <c r="AN69" s="894"/>
      <c r="AO69" s="894"/>
      <c r="AP69" s="894" t="s">
        <v>593</v>
      </c>
      <c r="AQ69" s="894"/>
      <c r="AR69" s="894"/>
      <c r="AS69" s="894"/>
      <c r="AT69" s="894"/>
      <c r="AU69" s="894" t="s">
        <v>593</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586</v>
      </c>
      <c r="C70" s="938"/>
      <c r="D70" s="938"/>
      <c r="E70" s="938"/>
      <c r="F70" s="938"/>
      <c r="G70" s="938"/>
      <c r="H70" s="938"/>
      <c r="I70" s="938"/>
      <c r="J70" s="938"/>
      <c r="K70" s="938"/>
      <c r="L70" s="938"/>
      <c r="M70" s="938"/>
      <c r="N70" s="938"/>
      <c r="O70" s="938"/>
      <c r="P70" s="939"/>
      <c r="Q70" s="940">
        <v>1</v>
      </c>
      <c r="R70" s="894"/>
      <c r="S70" s="894"/>
      <c r="T70" s="894"/>
      <c r="U70" s="894"/>
      <c r="V70" s="894">
        <v>0</v>
      </c>
      <c r="W70" s="894"/>
      <c r="X70" s="894"/>
      <c r="Y70" s="894"/>
      <c r="Z70" s="894"/>
      <c r="AA70" s="894">
        <v>1</v>
      </c>
      <c r="AB70" s="894"/>
      <c r="AC70" s="894"/>
      <c r="AD70" s="894"/>
      <c r="AE70" s="894"/>
      <c r="AF70" s="941" t="s">
        <v>593</v>
      </c>
      <c r="AG70" s="894"/>
      <c r="AH70" s="894"/>
      <c r="AI70" s="894"/>
      <c r="AJ70" s="894"/>
      <c r="AK70" s="894" t="s">
        <v>593</v>
      </c>
      <c r="AL70" s="894"/>
      <c r="AM70" s="894"/>
      <c r="AN70" s="894"/>
      <c r="AO70" s="894"/>
      <c r="AP70" s="894" t="s">
        <v>593</v>
      </c>
      <c r="AQ70" s="894"/>
      <c r="AR70" s="894"/>
      <c r="AS70" s="894"/>
      <c r="AT70" s="894"/>
      <c r="AU70" s="894" t="s">
        <v>593</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587</v>
      </c>
      <c r="C71" s="938"/>
      <c r="D71" s="938"/>
      <c r="E71" s="938"/>
      <c r="F71" s="938"/>
      <c r="G71" s="938"/>
      <c r="H71" s="938"/>
      <c r="I71" s="938"/>
      <c r="J71" s="938"/>
      <c r="K71" s="938"/>
      <c r="L71" s="938"/>
      <c r="M71" s="938"/>
      <c r="N71" s="938"/>
      <c r="O71" s="938"/>
      <c r="P71" s="939"/>
      <c r="Q71" s="940">
        <v>59</v>
      </c>
      <c r="R71" s="894"/>
      <c r="S71" s="894"/>
      <c r="T71" s="894"/>
      <c r="U71" s="894"/>
      <c r="V71" s="894">
        <v>33</v>
      </c>
      <c r="W71" s="894"/>
      <c r="X71" s="894"/>
      <c r="Y71" s="894"/>
      <c r="Z71" s="894"/>
      <c r="AA71" s="894">
        <v>26</v>
      </c>
      <c r="AB71" s="894"/>
      <c r="AC71" s="894"/>
      <c r="AD71" s="894"/>
      <c r="AE71" s="894"/>
      <c r="AF71" s="894" t="s">
        <v>593</v>
      </c>
      <c r="AG71" s="894"/>
      <c r="AH71" s="894"/>
      <c r="AI71" s="894"/>
      <c r="AJ71" s="894"/>
      <c r="AK71" s="894" t="s">
        <v>593</v>
      </c>
      <c r="AL71" s="894"/>
      <c r="AM71" s="894"/>
      <c r="AN71" s="894"/>
      <c r="AO71" s="894"/>
      <c r="AP71" s="894" t="s">
        <v>593</v>
      </c>
      <c r="AQ71" s="894"/>
      <c r="AR71" s="894"/>
      <c r="AS71" s="894"/>
      <c r="AT71" s="894"/>
      <c r="AU71" s="894" t="s">
        <v>593</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588</v>
      </c>
      <c r="C72" s="938"/>
      <c r="D72" s="938"/>
      <c r="E72" s="938"/>
      <c r="F72" s="938"/>
      <c r="G72" s="938"/>
      <c r="H72" s="938"/>
      <c r="I72" s="938"/>
      <c r="J72" s="938"/>
      <c r="K72" s="938"/>
      <c r="L72" s="938"/>
      <c r="M72" s="938"/>
      <c r="N72" s="938"/>
      <c r="O72" s="938"/>
      <c r="P72" s="939"/>
      <c r="Q72" s="940">
        <v>42</v>
      </c>
      <c r="R72" s="894"/>
      <c r="S72" s="894"/>
      <c r="T72" s="894"/>
      <c r="U72" s="894"/>
      <c r="V72" s="894">
        <v>41</v>
      </c>
      <c r="W72" s="894"/>
      <c r="X72" s="894"/>
      <c r="Y72" s="894"/>
      <c r="Z72" s="894"/>
      <c r="AA72" s="894">
        <v>1</v>
      </c>
      <c r="AB72" s="894"/>
      <c r="AC72" s="894"/>
      <c r="AD72" s="894"/>
      <c r="AE72" s="894"/>
      <c r="AF72" s="894" t="s">
        <v>593</v>
      </c>
      <c r="AG72" s="894"/>
      <c r="AH72" s="894"/>
      <c r="AI72" s="894"/>
      <c r="AJ72" s="894"/>
      <c r="AK72" s="894" t="s">
        <v>593</v>
      </c>
      <c r="AL72" s="894"/>
      <c r="AM72" s="894"/>
      <c r="AN72" s="894"/>
      <c r="AO72" s="894"/>
      <c r="AP72" s="894" t="s">
        <v>593</v>
      </c>
      <c r="AQ72" s="894"/>
      <c r="AR72" s="894"/>
      <c r="AS72" s="894"/>
      <c r="AT72" s="894"/>
      <c r="AU72" s="894" t="s">
        <v>593</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589</v>
      </c>
      <c r="C73" s="938"/>
      <c r="D73" s="938"/>
      <c r="E73" s="938"/>
      <c r="F73" s="938"/>
      <c r="G73" s="938"/>
      <c r="H73" s="938"/>
      <c r="I73" s="938"/>
      <c r="J73" s="938"/>
      <c r="K73" s="938"/>
      <c r="L73" s="938"/>
      <c r="M73" s="938"/>
      <c r="N73" s="938"/>
      <c r="O73" s="938"/>
      <c r="P73" s="939"/>
      <c r="Q73" s="940">
        <v>920</v>
      </c>
      <c r="R73" s="894"/>
      <c r="S73" s="894"/>
      <c r="T73" s="894"/>
      <c r="U73" s="894"/>
      <c r="V73" s="894">
        <v>883</v>
      </c>
      <c r="W73" s="894"/>
      <c r="X73" s="894"/>
      <c r="Y73" s="894"/>
      <c r="Z73" s="894"/>
      <c r="AA73" s="894">
        <v>37</v>
      </c>
      <c r="AB73" s="894"/>
      <c r="AC73" s="894"/>
      <c r="AD73" s="894"/>
      <c r="AE73" s="894"/>
      <c r="AF73" s="894" t="s">
        <v>593</v>
      </c>
      <c r="AG73" s="894"/>
      <c r="AH73" s="894"/>
      <c r="AI73" s="894"/>
      <c r="AJ73" s="894"/>
      <c r="AK73" s="894" t="s">
        <v>593</v>
      </c>
      <c r="AL73" s="894"/>
      <c r="AM73" s="894"/>
      <c r="AN73" s="894"/>
      <c r="AO73" s="894"/>
      <c r="AP73" s="894" t="s">
        <v>593</v>
      </c>
      <c r="AQ73" s="894"/>
      <c r="AR73" s="894"/>
      <c r="AS73" s="894"/>
      <c r="AT73" s="894"/>
      <c r="AU73" s="894" t="s">
        <v>593</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590</v>
      </c>
      <c r="C74" s="938"/>
      <c r="D74" s="938"/>
      <c r="E74" s="938"/>
      <c r="F74" s="938"/>
      <c r="G74" s="938"/>
      <c r="H74" s="938"/>
      <c r="I74" s="938"/>
      <c r="J74" s="938"/>
      <c r="K74" s="938"/>
      <c r="L74" s="938"/>
      <c r="M74" s="938"/>
      <c r="N74" s="938"/>
      <c r="O74" s="938"/>
      <c r="P74" s="939"/>
      <c r="Q74" s="940">
        <v>1000</v>
      </c>
      <c r="R74" s="894"/>
      <c r="S74" s="894"/>
      <c r="T74" s="894"/>
      <c r="U74" s="894"/>
      <c r="V74" s="894">
        <v>986</v>
      </c>
      <c r="W74" s="894"/>
      <c r="X74" s="894"/>
      <c r="Y74" s="894"/>
      <c r="Z74" s="894"/>
      <c r="AA74" s="894">
        <v>14</v>
      </c>
      <c r="AB74" s="894"/>
      <c r="AC74" s="894"/>
      <c r="AD74" s="894"/>
      <c r="AE74" s="894"/>
      <c r="AF74" s="894" t="s">
        <v>593</v>
      </c>
      <c r="AG74" s="894"/>
      <c r="AH74" s="894"/>
      <c r="AI74" s="894"/>
      <c r="AJ74" s="894"/>
      <c r="AK74" s="894" t="s">
        <v>593</v>
      </c>
      <c r="AL74" s="894"/>
      <c r="AM74" s="894"/>
      <c r="AN74" s="894"/>
      <c r="AO74" s="894"/>
      <c r="AP74" s="894" t="s">
        <v>593</v>
      </c>
      <c r="AQ74" s="894"/>
      <c r="AR74" s="894"/>
      <c r="AS74" s="894"/>
      <c r="AT74" s="894"/>
      <c r="AU74" s="894" t="s">
        <v>593</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591</v>
      </c>
      <c r="C75" s="938"/>
      <c r="D75" s="938"/>
      <c r="E75" s="938"/>
      <c r="F75" s="938"/>
      <c r="G75" s="938"/>
      <c r="H75" s="938"/>
      <c r="I75" s="938"/>
      <c r="J75" s="938"/>
      <c r="K75" s="938"/>
      <c r="L75" s="938"/>
      <c r="M75" s="938"/>
      <c r="N75" s="938"/>
      <c r="O75" s="938"/>
      <c r="P75" s="939"/>
      <c r="Q75" s="942">
        <v>798</v>
      </c>
      <c r="R75" s="943"/>
      <c r="S75" s="943"/>
      <c r="T75" s="943"/>
      <c r="U75" s="898"/>
      <c r="V75" s="944">
        <v>745</v>
      </c>
      <c r="W75" s="943"/>
      <c r="X75" s="943"/>
      <c r="Y75" s="943"/>
      <c r="Z75" s="898"/>
      <c r="AA75" s="944">
        <v>53</v>
      </c>
      <c r="AB75" s="943"/>
      <c r="AC75" s="943"/>
      <c r="AD75" s="943"/>
      <c r="AE75" s="898"/>
      <c r="AF75" s="944">
        <v>53</v>
      </c>
      <c r="AG75" s="943"/>
      <c r="AH75" s="943"/>
      <c r="AI75" s="943"/>
      <c r="AJ75" s="898"/>
      <c r="AK75" s="944">
        <v>0</v>
      </c>
      <c r="AL75" s="943"/>
      <c r="AM75" s="943"/>
      <c r="AN75" s="943"/>
      <c r="AO75" s="898"/>
      <c r="AP75" s="944" t="s">
        <v>593</v>
      </c>
      <c r="AQ75" s="943"/>
      <c r="AR75" s="943"/>
      <c r="AS75" s="943"/>
      <c r="AT75" s="898"/>
      <c r="AU75" s="944" t="s">
        <v>593</v>
      </c>
      <c r="AV75" s="943"/>
      <c r="AW75" s="943"/>
      <c r="AX75" s="943"/>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592</v>
      </c>
      <c r="C76" s="938"/>
      <c r="D76" s="938"/>
      <c r="E76" s="938"/>
      <c r="F76" s="938"/>
      <c r="G76" s="938"/>
      <c r="H76" s="938"/>
      <c r="I76" s="938"/>
      <c r="J76" s="938"/>
      <c r="K76" s="938"/>
      <c r="L76" s="938"/>
      <c r="M76" s="938"/>
      <c r="N76" s="938"/>
      <c r="O76" s="938"/>
      <c r="P76" s="939"/>
      <c r="Q76" s="942">
        <v>254237</v>
      </c>
      <c r="R76" s="943"/>
      <c r="S76" s="943"/>
      <c r="T76" s="943"/>
      <c r="U76" s="898"/>
      <c r="V76" s="944">
        <v>237960</v>
      </c>
      <c r="W76" s="943"/>
      <c r="X76" s="943"/>
      <c r="Y76" s="943"/>
      <c r="Z76" s="898"/>
      <c r="AA76" s="944">
        <v>16277</v>
      </c>
      <c r="AB76" s="943"/>
      <c r="AC76" s="943"/>
      <c r="AD76" s="943"/>
      <c r="AE76" s="898"/>
      <c r="AF76" s="944">
        <v>534</v>
      </c>
      <c r="AG76" s="943"/>
      <c r="AH76" s="943"/>
      <c r="AI76" s="943"/>
      <c r="AJ76" s="898"/>
      <c r="AK76" s="944" t="s">
        <v>593</v>
      </c>
      <c r="AL76" s="943"/>
      <c r="AM76" s="943"/>
      <c r="AN76" s="943"/>
      <c r="AO76" s="898"/>
      <c r="AP76" s="944" t="s">
        <v>593</v>
      </c>
      <c r="AQ76" s="943"/>
      <c r="AR76" s="943"/>
      <c r="AS76" s="943"/>
      <c r="AT76" s="898"/>
      <c r="AU76" s="944" t="s">
        <v>593</v>
      </c>
      <c r="AV76" s="943"/>
      <c r="AW76" s="943"/>
      <c r="AX76" s="943"/>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2"/>
      <c r="R77" s="943"/>
      <c r="S77" s="943"/>
      <c r="T77" s="943"/>
      <c r="U77" s="898"/>
      <c r="V77" s="944"/>
      <c r="W77" s="943"/>
      <c r="X77" s="943"/>
      <c r="Y77" s="943"/>
      <c r="Z77" s="898"/>
      <c r="AA77" s="944"/>
      <c r="AB77" s="943"/>
      <c r="AC77" s="943"/>
      <c r="AD77" s="943"/>
      <c r="AE77" s="898"/>
      <c r="AF77" s="944"/>
      <c r="AG77" s="943"/>
      <c r="AH77" s="943"/>
      <c r="AI77" s="943"/>
      <c r="AJ77" s="898"/>
      <c r="AK77" s="944"/>
      <c r="AL77" s="943"/>
      <c r="AM77" s="943"/>
      <c r="AN77" s="943"/>
      <c r="AO77" s="898"/>
      <c r="AP77" s="944"/>
      <c r="AQ77" s="943"/>
      <c r="AR77" s="943"/>
      <c r="AS77" s="943"/>
      <c r="AT77" s="898"/>
      <c r="AU77" s="944"/>
      <c r="AV77" s="943"/>
      <c r="AW77" s="943"/>
      <c r="AX77" s="943"/>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390</v>
      </c>
      <c r="B88" s="853" t="s">
        <v>421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587</v>
      </c>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3" t="s">
        <v>422</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v>81</v>
      </c>
      <c r="CS102" s="916"/>
      <c r="CT102" s="916"/>
      <c r="CU102" s="916"/>
      <c r="CV102" s="956"/>
      <c r="CW102" s="955"/>
      <c r="CX102" s="916"/>
      <c r="CY102" s="916"/>
      <c r="CZ102" s="916"/>
      <c r="DA102" s="956"/>
      <c r="DB102" s="955"/>
      <c r="DC102" s="916"/>
      <c r="DD102" s="916"/>
      <c r="DE102" s="916"/>
      <c r="DF102" s="956"/>
      <c r="DG102" s="955"/>
      <c r="DH102" s="916"/>
      <c r="DI102" s="916"/>
      <c r="DJ102" s="916"/>
      <c r="DK102" s="956"/>
      <c r="DL102" s="955"/>
      <c r="DM102" s="916"/>
      <c r="DN102" s="916"/>
      <c r="DO102" s="916"/>
      <c r="DP102" s="956"/>
      <c r="DQ102" s="955"/>
      <c r="DR102" s="916"/>
      <c r="DS102" s="916"/>
      <c r="DT102" s="916"/>
      <c r="DU102" s="956"/>
      <c r="DV102" s="853"/>
      <c r="DW102" s="854"/>
      <c r="DX102" s="854"/>
      <c r="DY102" s="854"/>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429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430</v>
      </c>
      <c r="AB109" s="958"/>
      <c r="AC109" s="958"/>
      <c r="AD109" s="958"/>
      <c r="AE109" s="959"/>
      <c r="AF109" s="957" t="s">
        <v>431</v>
      </c>
      <c r="AG109" s="958"/>
      <c r="AH109" s="958"/>
      <c r="AI109" s="958"/>
      <c r="AJ109" s="959"/>
      <c r="AK109" s="957" t="s">
        <v>305</v>
      </c>
      <c r="AL109" s="958"/>
      <c r="AM109" s="958"/>
      <c r="AN109" s="958"/>
      <c r="AO109" s="959"/>
      <c r="AP109" s="957" t="s">
        <v>432</v>
      </c>
      <c r="AQ109" s="958"/>
      <c r="AR109" s="958"/>
      <c r="AS109" s="958"/>
      <c r="AT109" s="960"/>
      <c r="AU109" s="977" t="s">
        <v>429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430</v>
      </c>
      <c r="BR109" s="958"/>
      <c r="BS109" s="958"/>
      <c r="BT109" s="958"/>
      <c r="BU109" s="959"/>
      <c r="BV109" s="957" t="s">
        <v>431</v>
      </c>
      <c r="BW109" s="958"/>
      <c r="BX109" s="958"/>
      <c r="BY109" s="958"/>
      <c r="BZ109" s="959"/>
      <c r="CA109" s="957" t="s">
        <v>305</v>
      </c>
      <c r="CB109" s="958"/>
      <c r="CC109" s="958"/>
      <c r="CD109" s="958"/>
      <c r="CE109" s="959"/>
      <c r="CF109" s="978" t="s">
        <v>432</v>
      </c>
      <c r="CG109" s="978"/>
      <c r="CH109" s="978"/>
      <c r="CI109" s="978"/>
      <c r="CJ109" s="978"/>
      <c r="CK109" s="957" t="s">
        <v>433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430</v>
      </c>
      <c r="DH109" s="958"/>
      <c r="DI109" s="958"/>
      <c r="DJ109" s="958"/>
      <c r="DK109" s="959"/>
      <c r="DL109" s="957" t="s">
        <v>431</v>
      </c>
      <c r="DM109" s="958"/>
      <c r="DN109" s="958"/>
      <c r="DO109" s="958"/>
      <c r="DP109" s="959"/>
      <c r="DQ109" s="957" t="s">
        <v>305</v>
      </c>
      <c r="DR109" s="958"/>
      <c r="DS109" s="958"/>
      <c r="DT109" s="958"/>
      <c r="DU109" s="959"/>
      <c r="DV109" s="957" t="s">
        <v>432</v>
      </c>
      <c r="DW109" s="958"/>
      <c r="DX109" s="958"/>
      <c r="DY109" s="958"/>
      <c r="DZ109" s="960"/>
    </row>
    <row r="110" spans="1:131" s="226" customFormat="1" ht="26.25" customHeight="1" x14ac:dyDescent="0.2">
      <c r="A110" s="961" t="s">
        <v>434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485702</v>
      </c>
      <c r="AB110" s="965"/>
      <c r="AC110" s="965"/>
      <c r="AD110" s="965"/>
      <c r="AE110" s="966"/>
      <c r="AF110" s="967">
        <v>519969</v>
      </c>
      <c r="AG110" s="965"/>
      <c r="AH110" s="965"/>
      <c r="AI110" s="965"/>
      <c r="AJ110" s="966"/>
      <c r="AK110" s="967">
        <v>541875</v>
      </c>
      <c r="AL110" s="965"/>
      <c r="AM110" s="965"/>
      <c r="AN110" s="965"/>
      <c r="AO110" s="966"/>
      <c r="AP110" s="968">
        <v>16.7</v>
      </c>
      <c r="AQ110" s="969"/>
      <c r="AR110" s="969"/>
      <c r="AS110" s="969"/>
      <c r="AT110" s="970"/>
      <c r="AU110" s="971" t="s">
        <v>73</v>
      </c>
      <c r="AV110" s="972"/>
      <c r="AW110" s="972"/>
      <c r="AX110" s="972"/>
      <c r="AY110" s="972"/>
      <c r="AZ110" s="994" t="s">
        <v>435</v>
      </c>
      <c r="BA110" s="962"/>
      <c r="BB110" s="962"/>
      <c r="BC110" s="962"/>
      <c r="BD110" s="962"/>
      <c r="BE110" s="962"/>
      <c r="BF110" s="962"/>
      <c r="BG110" s="962"/>
      <c r="BH110" s="962"/>
      <c r="BI110" s="962"/>
      <c r="BJ110" s="962"/>
      <c r="BK110" s="962"/>
      <c r="BL110" s="962"/>
      <c r="BM110" s="962"/>
      <c r="BN110" s="962"/>
      <c r="BO110" s="962"/>
      <c r="BP110" s="963"/>
      <c r="BQ110" s="995">
        <v>6029988</v>
      </c>
      <c r="BR110" s="996"/>
      <c r="BS110" s="996"/>
      <c r="BT110" s="996"/>
      <c r="BU110" s="996"/>
      <c r="BV110" s="996">
        <v>6397718</v>
      </c>
      <c r="BW110" s="996"/>
      <c r="BX110" s="996"/>
      <c r="BY110" s="996"/>
      <c r="BZ110" s="996"/>
      <c r="CA110" s="996">
        <v>6431003</v>
      </c>
      <c r="CB110" s="996"/>
      <c r="CC110" s="996"/>
      <c r="CD110" s="996"/>
      <c r="CE110" s="996"/>
      <c r="CF110" s="1009">
        <v>198.2</v>
      </c>
      <c r="CG110" s="1010"/>
      <c r="CH110" s="1010"/>
      <c r="CI110" s="1010"/>
      <c r="CJ110" s="1010"/>
      <c r="CK110" s="1011" t="s">
        <v>436</v>
      </c>
      <c r="CL110" s="1012"/>
      <c r="CM110" s="994" t="s">
        <v>437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129</v>
      </c>
      <c r="DH110" s="996"/>
      <c r="DI110" s="996"/>
      <c r="DJ110" s="996"/>
      <c r="DK110" s="996"/>
      <c r="DL110" s="996" t="s">
        <v>438</v>
      </c>
      <c r="DM110" s="996"/>
      <c r="DN110" s="996"/>
      <c r="DO110" s="996"/>
      <c r="DP110" s="996"/>
      <c r="DQ110" s="996" t="s">
        <v>392</v>
      </c>
      <c r="DR110" s="996"/>
      <c r="DS110" s="996"/>
      <c r="DT110" s="996"/>
      <c r="DU110" s="996"/>
      <c r="DV110" s="997" t="s">
        <v>392</v>
      </c>
      <c r="DW110" s="997"/>
      <c r="DX110" s="997"/>
      <c r="DY110" s="997"/>
      <c r="DZ110" s="998"/>
    </row>
    <row r="111" spans="1:131" s="226" customFormat="1" ht="26.25" customHeight="1" x14ac:dyDescent="0.2">
      <c r="A111" s="999" t="s">
        <v>439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438</v>
      </c>
      <c r="AB111" s="1003"/>
      <c r="AC111" s="1003"/>
      <c r="AD111" s="1003"/>
      <c r="AE111" s="1004"/>
      <c r="AF111" s="1005" t="s">
        <v>438</v>
      </c>
      <c r="AG111" s="1003"/>
      <c r="AH111" s="1003"/>
      <c r="AI111" s="1003"/>
      <c r="AJ111" s="1004"/>
      <c r="AK111" s="1005" t="s">
        <v>438</v>
      </c>
      <c r="AL111" s="1003"/>
      <c r="AM111" s="1003"/>
      <c r="AN111" s="1003"/>
      <c r="AO111" s="1004"/>
      <c r="AP111" s="1006" t="s">
        <v>392</v>
      </c>
      <c r="AQ111" s="1007"/>
      <c r="AR111" s="1007"/>
      <c r="AS111" s="1007"/>
      <c r="AT111" s="1008"/>
      <c r="AU111" s="973"/>
      <c r="AV111" s="974"/>
      <c r="AW111" s="974"/>
      <c r="AX111" s="974"/>
      <c r="AY111" s="974"/>
      <c r="AZ111" s="987" t="s">
        <v>440</v>
      </c>
      <c r="BA111" s="988"/>
      <c r="BB111" s="988"/>
      <c r="BC111" s="988"/>
      <c r="BD111" s="988"/>
      <c r="BE111" s="988"/>
      <c r="BF111" s="988"/>
      <c r="BG111" s="988"/>
      <c r="BH111" s="988"/>
      <c r="BI111" s="988"/>
      <c r="BJ111" s="988"/>
      <c r="BK111" s="988"/>
      <c r="BL111" s="988"/>
      <c r="BM111" s="988"/>
      <c r="BN111" s="988"/>
      <c r="BO111" s="988"/>
      <c r="BP111" s="989"/>
      <c r="BQ111" s="990" t="s">
        <v>129</v>
      </c>
      <c r="BR111" s="991"/>
      <c r="BS111" s="991"/>
      <c r="BT111" s="991"/>
      <c r="BU111" s="991"/>
      <c r="BV111" s="991">
        <v>25308</v>
      </c>
      <c r="BW111" s="991"/>
      <c r="BX111" s="991"/>
      <c r="BY111" s="991"/>
      <c r="BZ111" s="991"/>
      <c r="CA111" s="991">
        <v>18697</v>
      </c>
      <c r="CB111" s="991"/>
      <c r="CC111" s="991"/>
      <c r="CD111" s="991"/>
      <c r="CE111" s="991"/>
      <c r="CF111" s="985">
        <v>0.6</v>
      </c>
      <c r="CG111" s="986"/>
      <c r="CH111" s="986"/>
      <c r="CI111" s="986"/>
      <c r="CJ111" s="986"/>
      <c r="CK111" s="1013"/>
      <c r="CL111" s="1014"/>
      <c r="CM111" s="987" t="s">
        <v>441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438</v>
      </c>
      <c r="DH111" s="991"/>
      <c r="DI111" s="991"/>
      <c r="DJ111" s="991"/>
      <c r="DK111" s="991"/>
      <c r="DL111" s="991" t="s">
        <v>129</v>
      </c>
      <c r="DM111" s="991"/>
      <c r="DN111" s="991"/>
      <c r="DO111" s="991"/>
      <c r="DP111" s="991"/>
      <c r="DQ111" s="991" t="s">
        <v>392</v>
      </c>
      <c r="DR111" s="991"/>
      <c r="DS111" s="991"/>
      <c r="DT111" s="991"/>
      <c r="DU111" s="991"/>
      <c r="DV111" s="992" t="s">
        <v>438</v>
      </c>
      <c r="DW111" s="992"/>
      <c r="DX111" s="992"/>
      <c r="DY111" s="992"/>
      <c r="DZ111" s="993"/>
    </row>
    <row r="112" spans="1:131" s="226" customFormat="1" ht="26.25" customHeight="1" x14ac:dyDescent="0.2">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392</v>
      </c>
      <c r="AB112" s="1024"/>
      <c r="AC112" s="1024"/>
      <c r="AD112" s="1024"/>
      <c r="AE112" s="1025"/>
      <c r="AF112" s="1026" t="s">
        <v>129</v>
      </c>
      <c r="AG112" s="1024"/>
      <c r="AH112" s="1024"/>
      <c r="AI112" s="1024"/>
      <c r="AJ112" s="1025"/>
      <c r="AK112" s="1026" t="s">
        <v>129</v>
      </c>
      <c r="AL112" s="1024"/>
      <c r="AM112" s="1024"/>
      <c r="AN112" s="1024"/>
      <c r="AO112" s="1025"/>
      <c r="AP112" s="1027" t="s">
        <v>392</v>
      </c>
      <c r="AQ112" s="1028"/>
      <c r="AR112" s="1028"/>
      <c r="AS112" s="1028"/>
      <c r="AT112" s="1029"/>
      <c r="AU112" s="973"/>
      <c r="AV112" s="974"/>
      <c r="AW112" s="974"/>
      <c r="AX112" s="974"/>
      <c r="AY112" s="974"/>
      <c r="AZ112" s="987" t="s">
        <v>444</v>
      </c>
      <c r="BA112" s="988"/>
      <c r="BB112" s="988"/>
      <c r="BC112" s="988"/>
      <c r="BD112" s="988"/>
      <c r="BE112" s="988"/>
      <c r="BF112" s="988"/>
      <c r="BG112" s="988"/>
      <c r="BH112" s="988"/>
      <c r="BI112" s="988"/>
      <c r="BJ112" s="988"/>
      <c r="BK112" s="988"/>
      <c r="BL112" s="988"/>
      <c r="BM112" s="988"/>
      <c r="BN112" s="988"/>
      <c r="BO112" s="988"/>
      <c r="BP112" s="989"/>
      <c r="BQ112" s="990">
        <v>1836052</v>
      </c>
      <c r="BR112" s="991"/>
      <c r="BS112" s="991"/>
      <c r="BT112" s="991"/>
      <c r="BU112" s="991"/>
      <c r="BV112" s="991">
        <v>1783994</v>
      </c>
      <c r="BW112" s="991"/>
      <c r="BX112" s="991"/>
      <c r="BY112" s="991"/>
      <c r="BZ112" s="991"/>
      <c r="CA112" s="991">
        <v>1694809</v>
      </c>
      <c r="CB112" s="991"/>
      <c r="CC112" s="991"/>
      <c r="CD112" s="991"/>
      <c r="CE112" s="991"/>
      <c r="CF112" s="985">
        <v>52.2</v>
      </c>
      <c r="CG112" s="986"/>
      <c r="CH112" s="986"/>
      <c r="CI112" s="986"/>
      <c r="CJ112" s="986"/>
      <c r="CK112" s="1013"/>
      <c r="CL112" s="1014"/>
      <c r="CM112" s="987" t="s">
        <v>445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392</v>
      </c>
      <c r="DH112" s="991"/>
      <c r="DI112" s="991"/>
      <c r="DJ112" s="991"/>
      <c r="DK112" s="991"/>
      <c r="DL112" s="991" t="s">
        <v>392</v>
      </c>
      <c r="DM112" s="991"/>
      <c r="DN112" s="991"/>
      <c r="DO112" s="991"/>
      <c r="DP112" s="991"/>
      <c r="DQ112" s="991" t="s">
        <v>392</v>
      </c>
      <c r="DR112" s="991"/>
      <c r="DS112" s="991"/>
      <c r="DT112" s="991"/>
      <c r="DU112" s="991"/>
      <c r="DV112" s="992" t="s">
        <v>129</v>
      </c>
      <c r="DW112" s="992"/>
      <c r="DX112" s="992"/>
      <c r="DY112" s="992"/>
      <c r="DZ112" s="993"/>
    </row>
    <row r="113" spans="1:130" s="226" customFormat="1" ht="26.25" customHeight="1" x14ac:dyDescent="0.2">
      <c r="A113" s="1019"/>
      <c r="B113" s="1020"/>
      <c r="C113" s="988" t="s">
        <v>446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159285</v>
      </c>
      <c r="AB113" s="1003"/>
      <c r="AC113" s="1003"/>
      <c r="AD113" s="1003"/>
      <c r="AE113" s="1004"/>
      <c r="AF113" s="1005">
        <v>163401</v>
      </c>
      <c r="AG113" s="1003"/>
      <c r="AH113" s="1003"/>
      <c r="AI113" s="1003"/>
      <c r="AJ113" s="1004"/>
      <c r="AK113" s="1005">
        <v>163478</v>
      </c>
      <c r="AL113" s="1003"/>
      <c r="AM113" s="1003"/>
      <c r="AN113" s="1003"/>
      <c r="AO113" s="1004"/>
      <c r="AP113" s="1006">
        <v>5</v>
      </c>
      <c r="AQ113" s="1007"/>
      <c r="AR113" s="1007"/>
      <c r="AS113" s="1007"/>
      <c r="AT113" s="1008"/>
      <c r="AU113" s="973"/>
      <c r="AV113" s="974"/>
      <c r="AW113" s="974"/>
      <c r="AX113" s="974"/>
      <c r="AY113" s="974"/>
      <c r="AZ113" s="987" t="s">
        <v>447</v>
      </c>
      <c r="BA113" s="988"/>
      <c r="BB113" s="988"/>
      <c r="BC113" s="988"/>
      <c r="BD113" s="988"/>
      <c r="BE113" s="988"/>
      <c r="BF113" s="988"/>
      <c r="BG113" s="988"/>
      <c r="BH113" s="988"/>
      <c r="BI113" s="988"/>
      <c r="BJ113" s="988"/>
      <c r="BK113" s="988"/>
      <c r="BL113" s="988"/>
      <c r="BM113" s="988"/>
      <c r="BN113" s="988"/>
      <c r="BO113" s="988"/>
      <c r="BP113" s="989"/>
      <c r="BQ113" s="990" t="s">
        <v>129</v>
      </c>
      <c r="BR113" s="991"/>
      <c r="BS113" s="991"/>
      <c r="BT113" s="991"/>
      <c r="BU113" s="991"/>
      <c r="BV113" s="991" t="s">
        <v>392</v>
      </c>
      <c r="BW113" s="991"/>
      <c r="BX113" s="991"/>
      <c r="BY113" s="991"/>
      <c r="BZ113" s="991"/>
      <c r="CA113" s="991" t="s">
        <v>392</v>
      </c>
      <c r="CB113" s="991"/>
      <c r="CC113" s="991"/>
      <c r="CD113" s="991"/>
      <c r="CE113" s="991"/>
      <c r="CF113" s="985" t="s">
        <v>129</v>
      </c>
      <c r="CG113" s="986"/>
      <c r="CH113" s="986"/>
      <c r="CI113" s="986"/>
      <c r="CJ113" s="986"/>
      <c r="CK113" s="1013"/>
      <c r="CL113" s="1014"/>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129</v>
      </c>
      <c r="DH113" s="1024"/>
      <c r="DI113" s="1024"/>
      <c r="DJ113" s="1024"/>
      <c r="DK113" s="1025"/>
      <c r="DL113" s="1026" t="s">
        <v>392</v>
      </c>
      <c r="DM113" s="1024"/>
      <c r="DN113" s="1024"/>
      <c r="DO113" s="1024"/>
      <c r="DP113" s="1025"/>
      <c r="DQ113" s="1026" t="s">
        <v>392</v>
      </c>
      <c r="DR113" s="1024"/>
      <c r="DS113" s="1024"/>
      <c r="DT113" s="1024"/>
      <c r="DU113" s="1025"/>
      <c r="DV113" s="1027" t="s">
        <v>392</v>
      </c>
      <c r="DW113" s="1028"/>
      <c r="DX113" s="1028"/>
      <c r="DY113" s="1028"/>
      <c r="DZ113" s="1029"/>
    </row>
    <row r="114" spans="1:130" s="226" customFormat="1" ht="26.25" customHeight="1" x14ac:dyDescent="0.2">
      <c r="A114" s="1019"/>
      <c r="B114" s="1020"/>
      <c r="C114" s="988" t="s">
        <v>449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392</v>
      </c>
      <c r="AB114" s="1024"/>
      <c r="AC114" s="1024"/>
      <c r="AD114" s="1024"/>
      <c r="AE114" s="1025"/>
      <c r="AF114" s="1026" t="s">
        <v>392</v>
      </c>
      <c r="AG114" s="1024"/>
      <c r="AH114" s="1024"/>
      <c r="AI114" s="1024"/>
      <c r="AJ114" s="1025"/>
      <c r="AK114" s="1026" t="s">
        <v>392</v>
      </c>
      <c r="AL114" s="1024"/>
      <c r="AM114" s="1024"/>
      <c r="AN114" s="1024"/>
      <c r="AO114" s="1025"/>
      <c r="AP114" s="1027" t="s">
        <v>129</v>
      </c>
      <c r="AQ114" s="1028"/>
      <c r="AR114" s="1028"/>
      <c r="AS114" s="1028"/>
      <c r="AT114" s="1029"/>
      <c r="AU114" s="973"/>
      <c r="AV114" s="974"/>
      <c r="AW114" s="974"/>
      <c r="AX114" s="974"/>
      <c r="AY114" s="974"/>
      <c r="AZ114" s="987" t="s">
        <v>450</v>
      </c>
      <c r="BA114" s="988"/>
      <c r="BB114" s="988"/>
      <c r="BC114" s="988"/>
      <c r="BD114" s="988"/>
      <c r="BE114" s="988"/>
      <c r="BF114" s="988"/>
      <c r="BG114" s="988"/>
      <c r="BH114" s="988"/>
      <c r="BI114" s="988"/>
      <c r="BJ114" s="988"/>
      <c r="BK114" s="988"/>
      <c r="BL114" s="988"/>
      <c r="BM114" s="988"/>
      <c r="BN114" s="988"/>
      <c r="BO114" s="988"/>
      <c r="BP114" s="989"/>
      <c r="BQ114" s="990">
        <v>407485</v>
      </c>
      <c r="BR114" s="991"/>
      <c r="BS114" s="991"/>
      <c r="BT114" s="991"/>
      <c r="BU114" s="991"/>
      <c r="BV114" s="991">
        <v>403218</v>
      </c>
      <c r="BW114" s="991"/>
      <c r="BX114" s="991"/>
      <c r="BY114" s="991"/>
      <c r="BZ114" s="991"/>
      <c r="CA114" s="991">
        <v>369114</v>
      </c>
      <c r="CB114" s="991"/>
      <c r="CC114" s="991"/>
      <c r="CD114" s="991"/>
      <c r="CE114" s="991"/>
      <c r="CF114" s="985">
        <v>11.4</v>
      </c>
      <c r="CG114" s="986"/>
      <c r="CH114" s="986"/>
      <c r="CI114" s="986"/>
      <c r="CJ114" s="986"/>
      <c r="CK114" s="1013"/>
      <c r="CL114" s="1014"/>
      <c r="CM114" s="987" t="s">
        <v>451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392</v>
      </c>
      <c r="DH114" s="1024"/>
      <c r="DI114" s="1024"/>
      <c r="DJ114" s="1024"/>
      <c r="DK114" s="1025"/>
      <c r="DL114" s="1026" t="s">
        <v>392</v>
      </c>
      <c r="DM114" s="1024"/>
      <c r="DN114" s="1024"/>
      <c r="DO114" s="1024"/>
      <c r="DP114" s="1025"/>
      <c r="DQ114" s="1026" t="s">
        <v>392</v>
      </c>
      <c r="DR114" s="1024"/>
      <c r="DS114" s="1024"/>
      <c r="DT114" s="1024"/>
      <c r="DU114" s="1025"/>
      <c r="DV114" s="1027" t="s">
        <v>129</v>
      </c>
      <c r="DW114" s="1028"/>
      <c r="DX114" s="1028"/>
      <c r="DY114" s="1028"/>
      <c r="DZ114" s="1029"/>
    </row>
    <row r="115" spans="1:130" s="226" customFormat="1" ht="26.25" customHeight="1" x14ac:dyDescent="0.2">
      <c r="A115" s="1019"/>
      <c r="B115" s="1020"/>
      <c r="C115" s="988" t="s">
        <v>452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1182</v>
      </c>
      <c r="AB115" s="1003"/>
      <c r="AC115" s="1003"/>
      <c r="AD115" s="1003"/>
      <c r="AE115" s="1004"/>
      <c r="AF115" s="1005">
        <v>1019</v>
      </c>
      <c r="AG115" s="1003"/>
      <c r="AH115" s="1003"/>
      <c r="AI115" s="1003"/>
      <c r="AJ115" s="1004"/>
      <c r="AK115" s="1005">
        <v>717</v>
      </c>
      <c r="AL115" s="1003"/>
      <c r="AM115" s="1003"/>
      <c r="AN115" s="1003"/>
      <c r="AO115" s="1004"/>
      <c r="AP115" s="1006">
        <v>0</v>
      </c>
      <c r="AQ115" s="1007"/>
      <c r="AR115" s="1007"/>
      <c r="AS115" s="1007"/>
      <c r="AT115" s="1008"/>
      <c r="AU115" s="973"/>
      <c r="AV115" s="974"/>
      <c r="AW115" s="974"/>
      <c r="AX115" s="974"/>
      <c r="AY115" s="974"/>
      <c r="AZ115" s="987" t="s">
        <v>453</v>
      </c>
      <c r="BA115" s="988"/>
      <c r="BB115" s="988"/>
      <c r="BC115" s="988"/>
      <c r="BD115" s="988"/>
      <c r="BE115" s="988"/>
      <c r="BF115" s="988"/>
      <c r="BG115" s="988"/>
      <c r="BH115" s="988"/>
      <c r="BI115" s="988"/>
      <c r="BJ115" s="988"/>
      <c r="BK115" s="988"/>
      <c r="BL115" s="988"/>
      <c r="BM115" s="988"/>
      <c r="BN115" s="988"/>
      <c r="BO115" s="988"/>
      <c r="BP115" s="989"/>
      <c r="BQ115" s="990" t="s">
        <v>392</v>
      </c>
      <c r="BR115" s="991"/>
      <c r="BS115" s="991"/>
      <c r="BT115" s="991"/>
      <c r="BU115" s="991"/>
      <c r="BV115" s="991" t="s">
        <v>392</v>
      </c>
      <c r="BW115" s="991"/>
      <c r="BX115" s="991"/>
      <c r="BY115" s="991"/>
      <c r="BZ115" s="991"/>
      <c r="CA115" s="991" t="s">
        <v>392</v>
      </c>
      <c r="CB115" s="991"/>
      <c r="CC115" s="991"/>
      <c r="CD115" s="991"/>
      <c r="CE115" s="991"/>
      <c r="CF115" s="985" t="s">
        <v>392</v>
      </c>
      <c r="CG115" s="986"/>
      <c r="CH115" s="986"/>
      <c r="CI115" s="986"/>
      <c r="CJ115" s="986"/>
      <c r="CK115" s="1013"/>
      <c r="CL115" s="1014"/>
      <c r="CM115" s="987" t="s">
        <v>454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392</v>
      </c>
      <c r="DH115" s="1024"/>
      <c r="DI115" s="1024"/>
      <c r="DJ115" s="1024"/>
      <c r="DK115" s="1025"/>
      <c r="DL115" s="1026" t="s">
        <v>129</v>
      </c>
      <c r="DM115" s="1024"/>
      <c r="DN115" s="1024"/>
      <c r="DO115" s="1024"/>
      <c r="DP115" s="1025"/>
      <c r="DQ115" s="1026" t="s">
        <v>392</v>
      </c>
      <c r="DR115" s="1024"/>
      <c r="DS115" s="1024"/>
      <c r="DT115" s="1024"/>
      <c r="DU115" s="1025"/>
      <c r="DV115" s="1027" t="s">
        <v>129</v>
      </c>
      <c r="DW115" s="1028"/>
      <c r="DX115" s="1028"/>
      <c r="DY115" s="1028"/>
      <c r="DZ115" s="1029"/>
    </row>
    <row r="116" spans="1:130" s="226" customFormat="1" ht="26.25" customHeight="1" x14ac:dyDescent="0.2">
      <c r="A116" s="1021"/>
      <c r="B116" s="1022"/>
      <c r="C116" s="1030" t="s">
        <v>455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39</v>
      </c>
      <c r="AB116" s="1024"/>
      <c r="AC116" s="1024"/>
      <c r="AD116" s="1024"/>
      <c r="AE116" s="1025"/>
      <c r="AF116" s="1026">
        <v>39</v>
      </c>
      <c r="AG116" s="1024"/>
      <c r="AH116" s="1024"/>
      <c r="AI116" s="1024"/>
      <c r="AJ116" s="1025"/>
      <c r="AK116" s="1026" t="s">
        <v>392</v>
      </c>
      <c r="AL116" s="1024"/>
      <c r="AM116" s="1024"/>
      <c r="AN116" s="1024"/>
      <c r="AO116" s="1025"/>
      <c r="AP116" s="1027" t="s">
        <v>392</v>
      </c>
      <c r="AQ116" s="1028"/>
      <c r="AR116" s="1028"/>
      <c r="AS116" s="1028"/>
      <c r="AT116" s="1029"/>
      <c r="AU116" s="973"/>
      <c r="AV116" s="974"/>
      <c r="AW116" s="974"/>
      <c r="AX116" s="974"/>
      <c r="AY116" s="974"/>
      <c r="AZ116" s="1032" t="s">
        <v>456</v>
      </c>
      <c r="BA116" s="1033"/>
      <c r="BB116" s="1033"/>
      <c r="BC116" s="1033"/>
      <c r="BD116" s="1033"/>
      <c r="BE116" s="1033"/>
      <c r="BF116" s="1033"/>
      <c r="BG116" s="1033"/>
      <c r="BH116" s="1033"/>
      <c r="BI116" s="1033"/>
      <c r="BJ116" s="1033"/>
      <c r="BK116" s="1033"/>
      <c r="BL116" s="1033"/>
      <c r="BM116" s="1033"/>
      <c r="BN116" s="1033"/>
      <c r="BO116" s="1033"/>
      <c r="BP116" s="1034"/>
      <c r="BQ116" s="990" t="s">
        <v>129</v>
      </c>
      <c r="BR116" s="991"/>
      <c r="BS116" s="991"/>
      <c r="BT116" s="991"/>
      <c r="BU116" s="991"/>
      <c r="BV116" s="991" t="s">
        <v>129</v>
      </c>
      <c r="BW116" s="991"/>
      <c r="BX116" s="991"/>
      <c r="BY116" s="991"/>
      <c r="BZ116" s="991"/>
      <c r="CA116" s="991" t="s">
        <v>392</v>
      </c>
      <c r="CB116" s="991"/>
      <c r="CC116" s="991"/>
      <c r="CD116" s="991"/>
      <c r="CE116" s="991"/>
      <c r="CF116" s="985" t="s">
        <v>129</v>
      </c>
      <c r="CG116" s="986"/>
      <c r="CH116" s="986"/>
      <c r="CI116" s="986"/>
      <c r="CJ116" s="986"/>
      <c r="CK116" s="1013"/>
      <c r="CL116" s="1014"/>
      <c r="CM116" s="987" t="s">
        <v>457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392</v>
      </c>
      <c r="DH116" s="1024"/>
      <c r="DI116" s="1024"/>
      <c r="DJ116" s="1024"/>
      <c r="DK116" s="1025"/>
      <c r="DL116" s="1026" t="s">
        <v>392</v>
      </c>
      <c r="DM116" s="1024"/>
      <c r="DN116" s="1024"/>
      <c r="DO116" s="1024"/>
      <c r="DP116" s="1025"/>
      <c r="DQ116" s="1026" t="s">
        <v>392</v>
      </c>
      <c r="DR116" s="1024"/>
      <c r="DS116" s="1024"/>
      <c r="DT116" s="1024"/>
      <c r="DU116" s="1025"/>
      <c r="DV116" s="1027" t="s">
        <v>129</v>
      </c>
      <c r="DW116" s="1028"/>
      <c r="DX116" s="1028"/>
      <c r="DY116" s="1028"/>
      <c r="DZ116" s="1029"/>
    </row>
    <row r="117" spans="1:130" s="226" customFormat="1" ht="26.25" customHeight="1" x14ac:dyDescent="0.2">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458</v>
      </c>
      <c r="Z117" s="959"/>
      <c r="AA117" s="1043">
        <v>646208</v>
      </c>
      <c r="AB117" s="1044"/>
      <c r="AC117" s="1044"/>
      <c r="AD117" s="1044"/>
      <c r="AE117" s="1045"/>
      <c r="AF117" s="1046">
        <v>684428</v>
      </c>
      <c r="AG117" s="1044"/>
      <c r="AH117" s="1044"/>
      <c r="AI117" s="1044"/>
      <c r="AJ117" s="1045"/>
      <c r="AK117" s="1046">
        <v>706070</v>
      </c>
      <c r="AL117" s="1044"/>
      <c r="AM117" s="1044"/>
      <c r="AN117" s="1044"/>
      <c r="AO117" s="1045"/>
      <c r="AP117" s="1047"/>
      <c r="AQ117" s="1048"/>
      <c r="AR117" s="1048"/>
      <c r="AS117" s="1048"/>
      <c r="AT117" s="1049"/>
      <c r="AU117" s="973"/>
      <c r="AV117" s="974"/>
      <c r="AW117" s="974"/>
      <c r="AX117" s="974"/>
      <c r="AY117" s="974"/>
      <c r="AZ117" s="1039" t="s">
        <v>459</v>
      </c>
      <c r="BA117" s="1040"/>
      <c r="BB117" s="1040"/>
      <c r="BC117" s="1040"/>
      <c r="BD117" s="1040"/>
      <c r="BE117" s="1040"/>
      <c r="BF117" s="1040"/>
      <c r="BG117" s="1040"/>
      <c r="BH117" s="1040"/>
      <c r="BI117" s="1040"/>
      <c r="BJ117" s="1040"/>
      <c r="BK117" s="1040"/>
      <c r="BL117" s="1040"/>
      <c r="BM117" s="1040"/>
      <c r="BN117" s="1040"/>
      <c r="BO117" s="1040"/>
      <c r="BP117" s="1041"/>
      <c r="BQ117" s="990" t="s">
        <v>460</v>
      </c>
      <c r="BR117" s="991"/>
      <c r="BS117" s="991"/>
      <c r="BT117" s="991"/>
      <c r="BU117" s="991"/>
      <c r="BV117" s="991" t="s">
        <v>392</v>
      </c>
      <c r="BW117" s="991"/>
      <c r="BX117" s="991"/>
      <c r="BY117" s="991"/>
      <c r="BZ117" s="991"/>
      <c r="CA117" s="991" t="s">
        <v>392</v>
      </c>
      <c r="CB117" s="991"/>
      <c r="CC117" s="991"/>
      <c r="CD117" s="991"/>
      <c r="CE117" s="991"/>
      <c r="CF117" s="985" t="s">
        <v>129</v>
      </c>
      <c r="CG117" s="986"/>
      <c r="CH117" s="986"/>
      <c r="CI117" s="986"/>
      <c r="CJ117" s="986"/>
      <c r="CK117" s="1013"/>
      <c r="CL117" s="1014"/>
      <c r="CM117" s="987" t="s">
        <v>461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129</v>
      </c>
      <c r="DH117" s="1024"/>
      <c r="DI117" s="1024"/>
      <c r="DJ117" s="1024"/>
      <c r="DK117" s="1025"/>
      <c r="DL117" s="1026">
        <v>25308</v>
      </c>
      <c r="DM117" s="1024"/>
      <c r="DN117" s="1024"/>
      <c r="DO117" s="1024"/>
      <c r="DP117" s="1025"/>
      <c r="DQ117" s="1026">
        <v>18697</v>
      </c>
      <c r="DR117" s="1024"/>
      <c r="DS117" s="1024"/>
      <c r="DT117" s="1024"/>
      <c r="DU117" s="1025"/>
      <c r="DV117" s="1027">
        <v>0.6</v>
      </c>
      <c r="DW117" s="1028"/>
      <c r="DX117" s="1028"/>
      <c r="DY117" s="1028"/>
      <c r="DZ117" s="1029"/>
    </row>
    <row r="118" spans="1:130" s="226" customFormat="1" ht="26.25" customHeight="1" x14ac:dyDescent="0.2">
      <c r="A118" s="977" t="s">
        <v>433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430</v>
      </c>
      <c r="AB118" s="958"/>
      <c r="AC118" s="958"/>
      <c r="AD118" s="958"/>
      <c r="AE118" s="959"/>
      <c r="AF118" s="957" t="s">
        <v>431</v>
      </c>
      <c r="AG118" s="958"/>
      <c r="AH118" s="958"/>
      <c r="AI118" s="958"/>
      <c r="AJ118" s="959"/>
      <c r="AK118" s="957" t="s">
        <v>305</v>
      </c>
      <c r="AL118" s="958"/>
      <c r="AM118" s="958"/>
      <c r="AN118" s="958"/>
      <c r="AO118" s="959"/>
      <c r="AP118" s="1035" t="s">
        <v>432</v>
      </c>
      <c r="AQ118" s="1036"/>
      <c r="AR118" s="1036"/>
      <c r="AS118" s="1036"/>
      <c r="AT118" s="1037"/>
      <c r="AU118" s="973"/>
      <c r="AV118" s="974"/>
      <c r="AW118" s="974"/>
      <c r="AX118" s="974"/>
      <c r="AY118" s="974"/>
      <c r="AZ118" s="1038" t="s">
        <v>462</v>
      </c>
      <c r="BA118" s="1030"/>
      <c r="BB118" s="1030"/>
      <c r="BC118" s="1030"/>
      <c r="BD118" s="1030"/>
      <c r="BE118" s="1030"/>
      <c r="BF118" s="1030"/>
      <c r="BG118" s="1030"/>
      <c r="BH118" s="1030"/>
      <c r="BI118" s="1030"/>
      <c r="BJ118" s="1030"/>
      <c r="BK118" s="1030"/>
      <c r="BL118" s="1030"/>
      <c r="BM118" s="1030"/>
      <c r="BN118" s="1030"/>
      <c r="BO118" s="1030"/>
      <c r="BP118" s="1031"/>
      <c r="BQ118" s="1064" t="s">
        <v>392</v>
      </c>
      <c r="BR118" s="1065"/>
      <c r="BS118" s="1065"/>
      <c r="BT118" s="1065"/>
      <c r="BU118" s="1065"/>
      <c r="BV118" s="1065" t="s">
        <v>392</v>
      </c>
      <c r="BW118" s="1065"/>
      <c r="BX118" s="1065"/>
      <c r="BY118" s="1065"/>
      <c r="BZ118" s="1065"/>
      <c r="CA118" s="1065" t="s">
        <v>460</v>
      </c>
      <c r="CB118" s="1065"/>
      <c r="CC118" s="1065"/>
      <c r="CD118" s="1065"/>
      <c r="CE118" s="1065"/>
      <c r="CF118" s="985" t="s">
        <v>392</v>
      </c>
      <c r="CG118" s="986"/>
      <c r="CH118" s="986"/>
      <c r="CI118" s="986"/>
      <c r="CJ118" s="986"/>
      <c r="CK118" s="1013"/>
      <c r="CL118" s="1014"/>
      <c r="CM118" s="987" t="s">
        <v>463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129</v>
      </c>
      <c r="DH118" s="1024"/>
      <c r="DI118" s="1024"/>
      <c r="DJ118" s="1024"/>
      <c r="DK118" s="1025"/>
      <c r="DL118" s="1026" t="s">
        <v>392</v>
      </c>
      <c r="DM118" s="1024"/>
      <c r="DN118" s="1024"/>
      <c r="DO118" s="1024"/>
      <c r="DP118" s="1025"/>
      <c r="DQ118" s="1026" t="s">
        <v>129</v>
      </c>
      <c r="DR118" s="1024"/>
      <c r="DS118" s="1024"/>
      <c r="DT118" s="1024"/>
      <c r="DU118" s="1025"/>
      <c r="DV118" s="1027" t="s">
        <v>460</v>
      </c>
      <c r="DW118" s="1028"/>
      <c r="DX118" s="1028"/>
      <c r="DY118" s="1028"/>
      <c r="DZ118" s="1029"/>
    </row>
    <row r="119" spans="1:130" s="226" customFormat="1" ht="26.25" customHeight="1" x14ac:dyDescent="0.2">
      <c r="A119" s="1121" t="s">
        <v>436</v>
      </c>
      <c r="B119" s="1012"/>
      <c r="C119" s="994" t="s">
        <v>437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392</v>
      </c>
      <c r="AB119" s="965"/>
      <c r="AC119" s="965"/>
      <c r="AD119" s="965"/>
      <c r="AE119" s="966"/>
      <c r="AF119" s="967" t="s">
        <v>392</v>
      </c>
      <c r="AG119" s="965"/>
      <c r="AH119" s="965"/>
      <c r="AI119" s="965"/>
      <c r="AJ119" s="966"/>
      <c r="AK119" s="967" t="s">
        <v>129</v>
      </c>
      <c r="AL119" s="965"/>
      <c r="AM119" s="965"/>
      <c r="AN119" s="965"/>
      <c r="AO119" s="966"/>
      <c r="AP119" s="968" t="s">
        <v>460</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464</v>
      </c>
      <c r="BP119" s="1070"/>
      <c r="BQ119" s="1064">
        <v>8273525</v>
      </c>
      <c r="BR119" s="1065"/>
      <c r="BS119" s="1065"/>
      <c r="BT119" s="1065"/>
      <c r="BU119" s="1065"/>
      <c r="BV119" s="1065">
        <v>8610238</v>
      </c>
      <c r="BW119" s="1065"/>
      <c r="BX119" s="1065"/>
      <c r="BY119" s="1065"/>
      <c r="BZ119" s="1065"/>
      <c r="CA119" s="1065">
        <v>8513623</v>
      </c>
      <c r="CB119" s="1065"/>
      <c r="CC119" s="1065"/>
      <c r="CD119" s="1065"/>
      <c r="CE119" s="1065"/>
      <c r="CF119" s="1066"/>
      <c r="CG119" s="1067"/>
      <c r="CH119" s="1067"/>
      <c r="CI119" s="1067"/>
      <c r="CJ119" s="1068"/>
      <c r="CK119" s="1015"/>
      <c r="CL119" s="1016"/>
      <c r="CM119" s="1038" t="s">
        <v>465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392</v>
      </c>
      <c r="DH119" s="1051"/>
      <c r="DI119" s="1051"/>
      <c r="DJ119" s="1051"/>
      <c r="DK119" s="1052"/>
      <c r="DL119" s="1050" t="s">
        <v>129</v>
      </c>
      <c r="DM119" s="1051"/>
      <c r="DN119" s="1051"/>
      <c r="DO119" s="1051"/>
      <c r="DP119" s="1052"/>
      <c r="DQ119" s="1050" t="s">
        <v>392</v>
      </c>
      <c r="DR119" s="1051"/>
      <c r="DS119" s="1051"/>
      <c r="DT119" s="1051"/>
      <c r="DU119" s="1052"/>
      <c r="DV119" s="1053" t="s">
        <v>129</v>
      </c>
      <c r="DW119" s="1054"/>
      <c r="DX119" s="1054"/>
      <c r="DY119" s="1054"/>
      <c r="DZ119" s="1055"/>
    </row>
    <row r="120" spans="1:130" s="226" customFormat="1" ht="26.25" customHeight="1" x14ac:dyDescent="0.2">
      <c r="A120" s="1122"/>
      <c r="B120" s="1014"/>
      <c r="C120" s="987" t="s">
        <v>441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392</v>
      </c>
      <c r="AB120" s="1024"/>
      <c r="AC120" s="1024"/>
      <c r="AD120" s="1024"/>
      <c r="AE120" s="1025"/>
      <c r="AF120" s="1026" t="s">
        <v>129</v>
      </c>
      <c r="AG120" s="1024"/>
      <c r="AH120" s="1024"/>
      <c r="AI120" s="1024"/>
      <c r="AJ120" s="1025"/>
      <c r="AK120" s="1026" t="s">
        <v>392</v>
      </c>
      <c r="AL120" s="1024"/>
      <c r="AM120" s="1024"/>
      <c r="AN120" s="1024"/>
      <c r="AO120" s="1025"/>
      <c r="AP120" s="1027" t="s">
        <v>392</v>
      </c>
      <c r="AQ120" s="1028"/>
      <c r="AR120" s="1028"/>
      <c r="AS120" s="1028"/>
      <c r="AT120" s="1029"/>
      <c r="AU120" s="1056" t="s">
        <v>466</v>
      </c>
      <c r="AV120" s="1057"/>
      <c r="AW120" s="1057"/>
      <c r="AX120" s="1057"/>
      <c r="AY120" s="1058"/>
      <c r="AZ120" s="994" t="s">
        <v>467</v>
      </c>
      <c r="BA120" s="962"/>
      <c r="BB120" s="962"/>
      <c r="BC120" s="962"/>
      <c r="BD120" s="962"/>
      <c r="BE120" s="962"/>
      <c r="BF120" s="962"/>
      <c r="BG120" s="962"/>
      <c r="BH120" s="962"/>
      <c r="BI120" s="962"/>
      <c r="BJ120" s="962"/>
      <c r="BK120" s="962"/>
      <c r="BL120" s="962"/>
      <c r="BM120" s="962"/>
      <c r="BN120" s="962"/>
      <c r="BO120" s="962"/>
      <c r="BP120" s="963"/>
      <c r="BQ120" s="995">
        <v>5616597</v>
      </c>
      <c r="BR120" s="996"/>
      <c r="BS120" s="996"/>
      <c r="BT120" s="996"/>
      <c r="BU120" s="996"/>
      <c r="BV120" s="996">
        <v>5890418</v>
      </c>
      <c r="BW120" s="996"/>
      <c r="BX120" s="996"/>
      <c r="BY120" s="996"/>
      <c r="BZ120" s="996"/>
      <c r="CA120" s="996">
        <v>6791339</v>
      </c>
      <c r="CB120" s="996"/>
      <c r="CC120" s="996"/>
      <c r="CD120" s="996"/>
      <c r="CE120" s="996"/>
      <c r="CF120" s="1009">
        <v>209.3</v>
      </c>
      <c r="CG120" s="1010"/>
      <c r="CH120" s="1010"/>
      <c r="CI120" s="1010"/>
      <c r="CJ120" s="1010"/>
      <c r="CK120" s="1071" t="s">
        <v>468</v>
      </c>
      <c r="CL120" s="1072"/>
      <c r="CM120" s="1072"/>
      <c r="CN120" s="1072"/>
      <c r="CO120" s="1073"/>
      <c r="CP120" s="1079" t="s">
        <v>469</v>
      </c>
      <c r="CQ120" s="1080"/>
      <c r="CR120" s="1080"/>
      <c r="CS120" s="1080"/>
      <c r="CT120" s="1080"/>
      <c r="CU120" s="1080"/>
      <c r="CV120" s="1080"/>
      <c r="CW120" s="1080"/>
      <c r="CX120" s="1080"/>
      <c r="CY120" s="1080"/>
      <c r="CZ120" s="1080"/>
      <c r="DA120" s="1080"/>
      <c r="DB120" s="1080"/>
      <c r="DC120" s="1080"/>
      <c r="DD120" s="1080"/>
      <c r="DE120" s="1080"/>
      <c r="DF120" s="1081"/>
      <c r="DG120" s="995">
        <v>1321941</v>
      </c>
      <c r="DH120" s="996"/>
      <c r="DI120" s="996"/>
      <c r="DJ120" s="996"/>
      <c r="DK120" s="996"/>
      <c r="DL120" s="996">
        <v>1267677</v>
      </c>
      <c r="DM120" s="996"/>
      <c r="DN120" s="996"/>
      <c r="DO120" s="996"/>
      <c r="DP120" s="996"/>
      <c r="DQ120" s="996">
        <v>1196655</v>
      </c>
      <c r="DR120" s="996"/>
      <c r="DS120" s="996"/>
      <c r="DT120" s="996"/>
      <c r="DU120" s="996"/>
      <c r="DV120" s="997">
        <v>36.9</v>
      </c>
      <c r="DW120" s="997"/>
      <c r="DX120" s="997"/>
      <c r="DY120" s="997"/>
      <c r="DZ120" s="998"/>
    </row>
    <row r="121" spans="1:130" s="226" customFormat="1" ht="26.25" customHeight="1" x14ac:dyDescent="0.2">
      <c r="A121" s="1122"/>
      <c r="B121" s="1014"/>
      <c r="C121" s="1039" t="s">
        <v>470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460</v>
      </c>
      <c r="AB121" s="1024"/>
      <c r="AC121" s="1024"/>
      <c r="AD121" s="1024"/>
      <c r="AE121" s="1025"/>
      <c r="AF121" s="1026" t="s">
        <v>129</v>
      </c>
      <c r="AG121" s="1024"/>
      <c r="AH121" s="1024"/>
      <c r="AI121" s="1024"/>
      <c r="AJ121" s="1025"/>
      <c r="AK121" s="1026" t="s">
        <v>392</v>
      </c>
      <c r="AL121" s="1024"/>
      <c r="AM121" s="1024"/>
      <c r="AN121" s="1024"/>
      <c r="AO121" s="1025"/>
      <c r="AP121" s="1027" t="s">
        <v>392</v>
      </c>
      <c r="AQ121" s="1028"/>
      <c r="AR121" s="1028"/>
      <c r="AS121" s="1028"/>
      <c r="AT121" s="1029"/>
      <c r="AU121" s="1059"/>
      <c r="AV121" s="1060"/>
      <c r="AW121" s="1060"/>
      <c r="AX121" s="1060"/>
      <c r="AY121" s="1061"/>
      <c r="AZ121" s="987" t="s">
        <v>471</v>
      </c>
      <c r="BA121" s="988"/>
      <c r="BB121" s="988"/>
      <c r="BC121" s="988"/>
      <c r="BD121" s="988"/>
      <c r="BE121" s="988"/>
      <c r="BF121" s="988"/>
      <c r="BG121" s="988"/>
      <c r="BH121" s="988"/>
      <c r="BI121" s="988"/>
      <c r="BJ121" s="988"/>
      <c r="BK121" s="988"/>
      <c r="BL121" s="988"/>
      <c r="BM121" s="988"/>
      <c r="BN121" s="988"/>
      <c r="BO121" s="988"/>
      <c r="BP121" s="989"/>
      <c r="BQ121" s="990">
        <v>68355</v>
      </c>
      <c r="BR121" s="991"/>
      <c r="BS121" s="991"/>
      <c r="BT121" s="991"/>
      <c r="BU121" s="991"/>
      <c r="BV121" s="991">
        <v>62616</v>
      </c>
      <c r="BW121" s="991"/>
      <c r="BX121" s="991"/>
      <c r="BY121" s="991"/>
      <c r="BZ121" s="991"/>
      <c r="CA121" s="991">
        <v>56802</v>
      </c>
      <c r="CB121" s="991"/>
      <c r="CC121" s="991"/>
      <c r="CD121" s="991"/>
      <c r="CE121" s="991"/>
      <c r="CF121" s="985">
        <v>1.8</v>
      </c>
      <c r="CG121" s="986"/>
      <c r="CH121" s="986"/>
      <c r="CI121" s="986"/>
      <c r="CJ121" s="986"/>
      <c r="CK121" s="1074"/>
      <c r="CL121" s="1075"/>
      <c r="CM121" s="1075"/>
      <c r="CN121" s="1075"/>
      <c r="CO121" s="1076"/>
      <c r="CP121" s="1084" t="s">
        <v>472</v>
      </c>
      <c r="CQ121" s="1085"/>
      <c r="CR121" s="1085"/>
      <c r="CS121" s="1085"/>
      <c r="CT121" s="1085"/>
      <c r="CU121" s="1085"/>
      <c r="CV121" s="1085"/>
      <c r="CW121" s="1085"/>
      <c r="CX121" s="1085"/>
      <c r="CY121" s="1085"/>
      <c r="CZ121" s="1085"/>
      <c r="DA121" s="1085"/>
      <c r="DB121" s="1085"/>
      <c r="DC121" s="1085"/>
      <c r="DD121" s="1085"/>
      <c r="DE121" s="1085"/>
      <c r="DF121" s="1086"/>
      <c r="DG121" s="990">
        <v>495773</v>
      </c>
      <c r="DH121" s="991"/>
      <c r="DI121" s="991"/>
      <c r="DJ121" s="991"/>
      <c r="DK121" s="991"/>
      <c r="DL121" s="991">
        <v>500822</v>
      </c>
      <c r="DM121" s="991"/>
      <c r="DN121" s="991"/>
      <c r="DO121" s="991"/>
      <c r="DP121" s="991"/>
      <c r="DQ121" s="991">
        <v>487049</v>
      </c>
      <c r="DR121" s="991"/>
      <c r="DS121" s="991"/>
      <c r="DT121" s="991"/>
      <c r="DU121" s="991"/>
      <c r="DV121" s="992">
        <v>15</v>
      </c>
      <c r="DW121" s="992"/>
      <c r="DX121" s="992"/>
      <c r="DY121" s="992"/>
      <c r="DZ121" s="993"/>
    </row>
    <row r="122" spans="1:130" s="226" customFormat="1" ht="26.25" customHeight="1" x14ac:dyDescent="0.2">
      <c r="A122" s="1122"/>
      <c r="B122" s="1014"/>
      <c r="C122" s="987" t="s">
        <v>451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129</v>
      </c>
      <c r="AB122" s="1024"/>
      <c r="AC122" s="1024"/>
      <c r="AD122" s="1024"/>
      <c r="AE122" s="1025"/>
      <c r="AF122" s="1026" t="s">
        <v>129</v>
      </c>
      <c r="AG122" s="1024"/>
      <c r="AH122" s="1024"/>
      <c r="AI122" s="1024"/>
      <c r="AJ122" s="1025"/>
      <c r="AK122" s="1026" t="s">
        <v>129</v>
      </c>
      <c r="AL122" s="1024"/>
      <c r="AM122" s="1024"/>
      <c r="AN122" s="1024"/>
      <c r="AO122" s="1025"/>
      <c r="AP122" s="1027" t="s">
        <v>129</v>
      </c>
      <c r="AQ122" s="1028"/>
      <c r="AR122" s="1028"/>
      <c r="AS122" s="1028"/>
      <c r="AT122" s="1029"/>
      <c r="AU122" s="1059"/>
      <c r="AV122" s="1060"/>
      <c r="AW122" s="1060"/>
      <c r="AX122" s="1060"/>
      <c r="AY122" s="1061"/>
      <c r="AZ122" s="1038" t="s">
        <v>473</v>
      </c>
      <c r="BA122" s="1030"/>
      <c r="BB122" s="1030"/>
      <c r="BC122" s="1030"/>
      <c r="BD122" s="1030"/>
      <c r="BE122" s="1030"/>
      <c r="BF122" s="1030"/>
      <c r="BG122" s="1030"/>
      <c r="BH122" s="1030"/>
      <c r="BI122" s="1030"/>
      <c r="BJ122" s="1030"/>
      <c r="BK122" s="1030"/>
      <c r="BL122" s="1030"/>
      <c r="BM122" s="1030"/>
      <c r="BN122" s="1030"/>
      <c r="BO122" s="1030"/>
      <c r="BP122" s="1031"/>
      <c r="BQ122" s="1064">
        <v>6791652</v>
      </c>
      <c r="BR122" s="1065"/>
      <c r="BS122" s="1065"/>
      <c r="BT122" s="1065"/>
      <c r="BU122" s="1065"/>
      <c r="BV122" s="1065">
        <v>7048524</v>
      </c>
      <c r="BW122" s="1065"/>
      <c r="BX122" s="1065"/>
      <c r="BY122" s="1065"/>
      <c r="BZ122" s="1065"/>
      <c r="CA122" s="1065">
        <v>6903875</v>
      </c>
      <c r="CB122" s="1065"/>
      <c r="CC122" s="1065"/>
      <c r="CD122" s="1065"/>
      <c r="CE122" s="1065"/>
      <c r="CF122" s="1082">
        <v>212.7</v>
      </c>
      <c r="CG122" s="1083"/>
      <c r="CH122" s="1083"/>
      <c r="CI122" s="1083"/>
      <c r="CJ122" s="1083"/>
      <c r="CK122" s="1074"/>
      <c r="CL122" s="1075"/>
      <c r="CM122" s="1075"/>
      <c r="CN122" s="1075"/>
      <c r="CO122" s="1076"/>
      <c r="CP122" s="1084" t="s">
        <v>474</v>
      </c>
      <c r="CQ122" s="1085"/>
      <c r="CR122" s="1085"/>
      <c r="CS122" s="1085"/>
      <c r="CT122" s="1085"/>
      <c r="CU122" s="1085"/>
      <c r="CV122" s="1085"/>
      <c r="CW122" s="1085"/>
      <c r="CX122" s="1085"/>
      <c r="CY122" s="1085"/>
      <c r="CZ122" s="1085"/>
      <c r="DA122" s="1085"/>
      <c r="DB122" s="1085"/>
      <c r="DC122" s="1085"/>
      <c r="DD122" s="1085"/>
      <c r="DE122" s="1085"/>
      <c r="DF122" s="1086"/>
      <c r="DG122" s="990">
        <v>13255</v>
      </c>
      <c r="DH122" s="991"/>
      <c r="DI122" s="991"/>
      <c r="DJ122" s="991"/>
      <c r="DK122" s="991"/>
      <c r="DL122" s="991">
        <v>12639</v>
      </c>
      <c r="DM122" s="991"/>
      <c r="DN122" s="991"/>
      <c r="DO122" s="991"/>
      <c r="DP122" s="991"/>
      <c r="DQ122" s="991">
        <v>10363</v>
      </c>
      <c r="DR122" s="991"/>
      <c r="DS122" s="991"/>
      <c r="DT122" s="991"/>
      <c r="DU122" s="991"/>
      <c r="DV122" s="992">
        <v>0.3</v>
      </c>
      <c r="DW122" s="992"/>
      <c r="DX122" s="992"/>
      <c r="DY122" s="992"/>
      <c r="DZ122" s="993"/>
    </row>
    <row r="123" spans="1:130" s="226" customFormat="1" ht="26.25" customHeight="1" x14ac:dyDescent="0.2">
      <c r="A123" s="1122"/>
      <c r="B123" s="1014"/>
      <c r="C123" s="987" t="s">
        <v>457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392</v>
      </c>
      <c r="AB123" s="1024"/>
      <c r="AC123" s="1024"/>
      <c r="AD123" s="1024"/>
      <c r="AE123" s="1025"/>
      <c r="AF123" s="1026" t="s">
        <v>129</v>
      </c>
      <c r="AG123" s="1024"/>
      <c r="AH123" s="1024"/>
      <c r="AI123" s="1024"/>
      <c r="AJ123" s="1025"/>
      <c r="AK123" s="1026" t="s">
        <v>129</v>
      </c>
      <c r="AL123" s="1024"/>
      <c r="AM123" s="1024"/>
      <c r="AN123" s="1024"/>
      <c r="AO123" s="1025"/>
      <c r="AP123" s="1027" t="s">
        <v>392</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475</v>
      </c>
      <c r="BP123" s="1070"/>
      <c r="BQ123" s="1128">
        <v>12476604</v>
      </c>
      <c r="BR123" s="1129"/>
      <c r="BS123" s="1129"/>
      <c r="BT123" s="1129"/>
      <c r="BU123" s="1129"/>
      <c r="BV123" s="1129">
        <v>13001558</v>
      </c>
      <c r="BW123" s="1129"/>
      <c r="BX123" s="1129"/>
      <c r="BY123" s="1129"/>
      <c r="BZ123" s="1129"/>
      <c r="CA123" s="1129">
        <v>13752016</v>
      </c>
      <c r="CB123" s="1129"/>
      <c r="CC123" s="1129"/>
      <c r="CD123" s="1129"/>
      <c r="CE123" s="1129"/>
      <c r="CF123" s="1066"/>
      <c r="CG123" s="1067"/>
      <c r="CH123" s="1067"/>
      <c r="CI123" s="1067"/>
      <c r="CJ123" s="1068"/>
      <c r="CK123" s="1074"/>
      <c r="CL123" s="1075"/>
      <c r="CM123" s="1075"/>
      <c r="CN123" s="1075"/>
      <c r="CO123" s="1076"/>
      <c r="CP123" s="1084" t="s">
        <v>476</v>
      </c>
      <c r="CQ123" s="1085"/>
      <c r="CR123" s="1085"/>
      <c r="CS123" s="1085"/>
      <c r="CT123" s="1085"/>
      <c r="CU123" s="1085"/>
      <c r="CV123" s="1085"/>
      <c r="CW123" s="1085"/>
      <c r="CX123" s="1085"/>
      <c r="CY123" s="1085"/>
      <c r="CZ123" s="1085"/>
      <c r="DA123" s="1085"/>
      <c r="DB123" s="1085"/>
      <c r="DC123" s="1085"/>
      <c r="DD123" s="1085"/>
      <c r="DE123" s="1085"/>
      <c r="DF123" s="1086"/>
      <c r="DG123" s="1023">
        <v>5083</v>
      </c>
      <c r="DH123" s="1024"/>
      <c r="DI123" s="1024"/>
      <c r="DJ123" s="1024"/>
      <c r="DK123" s="1025"/>
      <c r="DL123" s="1026">
        <v>2856</v>
      </c>
      <c r="DM123" s="1024"/>
      <c r="DN123" s="1024"/>
      <c r="DO123" s="1024"/>
      <c r="DP123" s="1025"/>
      <c r="DQ123" s="1026">
        <v>742</v>
      </c>
      <c r="DR123" s="1024"/>
      <c r="DS123" s="1024"/>
      <c r="DT123" s="1024"/>
      <c r="DU123" s="1025"/>
      <c r="DV123" s="1027">
        <v>0</v>
      </c>
      <c r="DW123" s="1028"/>
      <c r="DX123" s="1028"/>
      <c r="DY123" s="1028"/>
      <c r="DZ123" s="1029"/>
    </row>
    <row r="124" spans="1:130" s="226" customFormat="1" ht="26.25" customHeight="1" thickBot="1" x14ac:dyDescent="0.25">
      <c r="A124" s="1122"/>
      <c r="B124" s="1014"/>
      <c r="C124" s="987" t="s">
        <v>461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392</v>
      </c>
      <c r="AB124" s="1024"/>
      <c r="AC124" s="1024"/>
      <c r="AD124" s="1024"/>
      <c r="AE124" s="1025"/>
      <c r="AF124" s="1026" t="s">
        <v>392</v>
      </c>
      <c r="AG124" s="1024"/>
      <c r="AH124" s="1024"/>
      <c r="AI124" s="1024"/>
      <c r="AJ124" s="1025"/>
      <c r="AK124" s="1026" t="s">
        <v>129</v>
      </c>
      <c r="AL124" s="1024"/>
      <c r="AM124" s="1024"/>
      <c r="AN124" s="1024"/>
      <c r="AO124" s="1025"/>
      <c r="AP124" s="1027" t="s">
        <v>129</v>
      </c>
      <c r="AQ124" s="1028"/>
      <c r="AR124" s="1028"/>
      <c r="AS124" s="1028"/>
      <c r="AT124" s="1029"/>
      <c r="AU124" s="1124" t="s">
        <v>477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392</v>
      </c>
      <c r="BR124" s="1092"/>
      <c r="BS124" s="1092"/>
      <c r="BT124" s="1092"/>
      <c r="BU124" s="1092"/>
      <c r="BV124" s="1092" t="s">
        <v>129</v>
      </c>
      <c r="BW124" s="1092"/>
      <c r="BX124" s="1092"/>
      <c r="BY124" s="1092"/>
      <c r="BZ124" s="1092"/>
      <c r="CA124" s="1092" t="s">
        <v>129</v>
      </c>
      <c r="CB124" s="1092"/>
      <c r="CC124" s="1092"/>
      <c r="CD124" s="1092"/>
      <c r="CE124" s="1092"/>
      <c r="CF124" s="1093"/>
      <c r="CG124" s="1094"/>
      <c r="CH124" s="1094"/>
      <c r="CI124" s="1094"/>
      <c r="CJ124" s="1095"/>
      <c r="CK124" s="1077"/>
      <c r="CL124" s="1077"/>
      <c r="CM124" s="1077"/>
      <c r="CN124" s="1077"/>
      <c r="CO124" s="1078"/>
      <c r="CP124" s="1084" t="s">
        <v>478</v>
      </c>
      <c r="CQ124" s="1085"/>
      <c r="CR124" s="1085"/>
      <c r="CS124" s="1085"/>
      <c r="CT124" s="1085"/>
      <c r="CU124" s="1085"/>
      <c r="CV124" s="1085"/>
      <c r="CW124" s="1085"/>
      <c r="CX124" s="1085"/>
      <c r="CY124" s="1085"/>
      <c r="CZ124" s="1085"/>
      <c r="DA124" s="1085"/>
      <c r="DB124" s="1085"/>
      <c r="DC124" s="1085"/>
      <c r="DD124" s="1085"/>
      <c r="DE124" s="1085"/>
      <c r="DF124" s="1086"/>
      <c r="DG124" s="1069" t="s">
        <v>392</v>
      </c>
      <c r="DH124" s="1051"/>
      <c r="DI124" s="1051"/>
      <c r="DJ124" s="1051"/>
      <c r="DK124" s="1052"/>
      <c r="DL124" s="1050" t="s">
        <v>392</v>
      </c>
      <c r="DM124" s="1051"/>
      <c r="DN124" s="1051"/>
      <c r="DO124" s="1051"/>
      <c r="DP124" s="1052"/>
      <c r="DQ124" s="1050" t="s">
        <v>392</v>
      </c>
      <c r="DR124" s="1051"/>
      <c r="DS124" s="1051"/>
      <c r="DT124" s="1051"/>
      <c r="DU124" s="1052"/>
      <c r="DV124" s="1053" t="s">
        <v>392</v>
      </c>
      <c r="DW124" s="1054"/>
      <c r="DX124" s="1054"/>
      <c r="DY124" s="1054"/>
      <c r="DZ124" s="1055"/>
    </row>
    <row r="125" spans="1:130" s="226" customFormat="1" ht="26.25" customHeight="1" x14ac:dyDescent="0.2">
      <c r="A125" s="1122"/>
      <c r="B125" s="1014"/>
      <c r="C125" s="987" t="s">
        <v>463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129</v>
      </c>
      <c r="AB125" s="1024"/>
      <c r="AC125" s="1024"/>
      <c r="AD125" s="1024"/>
      <c r="AE125" s="1025"/>
      <c r="AF125" s="1026" t="s">
        <v>129</v>
      </c>
      <c r="AG125" s="1024"/>
      <c r="AH125" s="1024"/>
      <c r="AI125" s="1024"/>
      <c r="AJ125" s="1025"/>
      <c r="AK125" s="1026" t="s">
        <v>392</v>
      </c>
      <c r="AL125" s="1024"/>
      <c r="AM125" s="1024"/>
      <c r="AN125" s="1024"/>
      <c r="AO125" s="1025"/>
      <c r="AP125" s="1027" t="s">
        <v>392</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479</v>
      </c>
      <c r="CL125" s="1072"/>
      <c r="CM125" s="1072"/>
      <c r="CN125" s="1072"/>
      <c r="CO125" s="1073"/>
      <c r="CP125" s="994" t="s">
        <v>480</v>
      </c>
      <c r="CQ125" s="962"/>
      <c r="CR125" s="962"/>
      <c r="CS125" s="962"/>
      <c r="CT125" s="962"/>
      <c r="CU125" s="962"/>
      <c r="CV125" s="962"/>
      <c r="CW125" s="962"/>
      <c r="CX125" s="962"/>
      <c r="CY125" s="962"/>
      <c r="CZ125" s="962"/>
      <c r="DA125" s="962"/>
      <c r="DB125" s="962"/>
      <c r="DC125" s="962"/>
      <c r="DD125" s="962"/>
      <c r="DE125" s="962"/>
      <c r="DF125" s="963"/>
      <c r="DG125" s="995" t="s">
        <v>129</v>
      </c>
      <c r="DH125" s="996"/>
      <c r="DI125" s="996"/>
      <c r="DJ125" s="996"/>
      <c r="DK125" s="996"/>
      <c r="DL125" s="996" t="s">
        <v>392</v>
      </c>
      <c r="DM125" s="996"/>
      <c r="DN125" s="996"/>
      <c r="DO125" s="996"/>
      <c r="DP125" s="996"/>
      <c r="DQ125" s="996" t="s">
        <v>129</v>
      </c>
      <c r="DR125" s="996"/>
      <c r="DS125" s="996"/>
      <c r="DT125" s="996"/>
      <c r="DU125" s="996"/>
      <c r="DV125" s="997" t="s">
        <v>392</v>
      </c>
      <c r="DW125" s="997"/>
      <c r="DX125" s="997"/>
      <c r="DY125" s="997"/>
      <c r="DZ125" s="998"/>
    </row>
    <row r="126" spans="1:130" s="226" customFormat="1" ht="26.25" customHeight="1" thickBot="1" x14ac:dyDescent="0.25">
      <c r="A126" s="1122"/>
      <c r="B126" s="1014"/>
      <c r="C126" s="987" t="s">
        <v>465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392</v>
      </c>
      <c r="AB126" s="1024"/>
      <c r="AC126" s="1024"/>
      <c r="AD126" s="1024"/>
      <c r="AE126" s="1025"/>
      <c r="AF126" s="1026" t="s">
        <v>129</v>
      </c>
      <c r="AG126" s="1024"/>
      <c r="AH126" s="1024"/>
      <c r="AI126" s="1024"/>
      <c r="AJ126" s="1025"/>
      <c r="AK126" s="1026" t="s">
        <v>129</v>
      </c>
      <c r="AL126" s="1024"/>
      <c r="AM126" s="1024"/>
      <c r="AN126" s="1024"/>
      <c r="AO126" s="1025"/>
      <c r="AP126" s="1027" t="s">
        <v>392</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481</v>
      </c>
      <c r="CQ126" s="988"/>
      <c r="CR126" s="988"/>
      <c r="CS126" s="988"/>
      <c r="CT126" s="988"/>
      <c r="CU126" s="988"/>
      <c r="CV126" s="988"/>
      <c r="CW126" s="988"/>
      <c r="CX126" s="988"/>
      <c r="CY126" s="988"/>
      <c r="CZ126" s="988"/>
      <c r="DA126" s="988"/>
      <c r="DB126" s="988"/>
      <c r="DC126" s="988"/>
      <c r="DD126" s="988"/>
      <c r="DE126" s="988"/>
      <c r="DF126" s="989"/>
      <c r="DG126" s="990" t="s">
        <v>392</v>
      </c>
      <c r="DH126" s="991"/>
      <c r="DI126" s="991"/>
      <c r="DJ126" s="991"/>
      <c r="DK126" s="991"/>
      <c r="DL126" s="991" t="s">
        <v>129</v>
      </c>
      <c r="DM126" s="991"/>
      <c r="DN126" s="991"/>
      <c r="DO126" s="991"/>
      <c r="DP126" s="991"/>
      <c r="DQ126" s="991" t="s">
        <v>392</v>
      </c>
      <c r="DR126" s="991"/>
      <c r="DS126" s="991"/>
      <c r="DT126" s="991"/>
      <c r="DU126" s="991"/>
      <c r="DV126" s="992" t="s">
        <v>392</v>
      </c>
      <c r="DW126" s="992"/>
      <c r="DX126" s="992"/>
      <c r="DY126" s="992"/>
      <c r="DZ126" s="993"/>
    </row>
    <row r="127" spans="1:130" s="226" customFormat="1" ht="26.25" customHeight="1" x14ac:dyDescent="0.2">
      <c r="A127" s="1123"/>
      <c r="B127" s="1016"/>
      <c r="C127" s="1038" t="s">
        <v>482</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1182</v>
      </c>
      <c r="AB127" s="1024"/>
      <c r="AC127" s="1024"/>
      <c r="AD127" s="1024"/>
      <c r="AE127" s="1025"/>
      <c r="AF127" s="1026">
        <v>1019</v>
      </c>
      <c r="AG127" s="1024"/>
      <c r="AH127" s="1024"/>
      <c r="AI127" s="1024"/>
      <c r="AJ127" s="1025"/>
      <c r="AK127" s="1026">
        <v>717</v>
      </c>
      <c r="AL127" s="1024"/>
      <c r="AM127" s="1024"/>
      <c r="AN127" s="1024"/>
      <c r="AO127" s="1025"/>
      <c r="AP127" s="1027">
        <v>0</v>
      </c>
      <c r="AQ127" s="1028"/>
      <c r="AR127" s="1028"/>
      <c r="AS127" s="1028"/>
      <c r="AT127" s="1029"/>
      <c r="AU127" s="228"/>
      <c r="AV127" s="228"/>
      <c r="AW127" s="228"/>
      <c r="AX127" s="1096" t="s">
        <v>483</v>
      </c>
      <c r="AY127" s="1097"/>
      <c r="AZ127" s="1097"/>
      <c r="BA127" s="1097"/>
      <c r="BB127" s="1097"/>
      <c r="BC127" s="1097"/>
      <c r="BD127" s="1097"/>
      <c r="BE127" s="1098"/>
      <c r="BF127" s="1099" t="s">
        <v>484</v>
      </c>
      <c r="BG127" s="1097"/>
      <c r="BH127" s="1097"/>
      <c r="BI127" s="1097"/>
      <c r="BJ127" s="1097"/>
      <c r="BK127" s="1097"/>
      <c r="BL127" s="1098"/>
      <c r="BM127" s="1099" t="s">
        <v>485</v>
      </c>
      <c r="BN127" s="1097"/>
      <c r="BO127" s="1097"/>
      <c r="BP127" s="1097"/>
      <c r="BQ127" s="1097"/>
      <c r="BR127" s="1097"/>
      <c r="BS127" s="1098"/>
      <c r="BT127" s="1099" t="s">
        <v>486</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487</v>
      </c>
      <c r="CQ127" s="988"/>
      <c r="CR127" s="988"/>
      <c r="CS127" s="988"/>
      <c r="CT127" s="988"/>
      <c r="CU127" s="988"/>
      <c r="CV127" s="988"/>
      <c r="CW127" s="988"/>
      <c r="CX127" s="988"/>
      <c r="CY127" s="988"/>
      <c r="CZ127" s="988"/>
      <c r="DA127" s="988"/>
      <c r="DB127" s="988"/>
      <c r="DC127" s="988"/>
      <c r="DD127" s="988"/>
      <c r="DE127" s="988"/>
      <c r="DF127" s="989"/>
      <c r="DG127" s="990" t="s">
        <v>392</v>
      </c>
      <c r="DH127" s="991"/>
      <c r="DI127" s="991"/>
      <c r="DJ127" s="991"/>
      <c r="DK127" s="991"/>
      <c r="DL127" s="991" t="s">
        <v>129</v>
      </c>
      <c r="DM127" s="991"/>
      <c r="DN127" s="991"/>
      <c r="DO127" s="991"/>
      <c r="DP127" s="991"/>
      <c r="DQ127" s="991" t="s">
        <v>392</v>
      </c>
      <c r="DR127" s="991"/>
      <c r="DS127" s="991"/>
      <c r="DT127" s="991"/>
      <c r="DU127" s="991"/>
      <c r="DV127" s="992" t="s">
        <v>392</v>
      </c>
      <c r="DW127" s="992"/>
      <c r="DX127" s="992"/>
      <c r="DY127" s="992"/>
      <c r="DZ127" s="993"/>
    </row>
    <row r="128" spans="1:130" s="226" customFormat="1" ht="26.25" customHeight="1" thickBot="1" x14ac:dyDescent="0.25">
      <c r="A128" s="1106" t="s">
        <v>488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489</v>
      </c>
      <c r="X128" s="1108"/>
      <c r="Y128" s="1108"/>
      <c r="Z128" s="1109"/>
      <c r="AA128" s="1110">
        <v>5132</v>
      </c>
      <c r="AB128" s="1111"/>
      <c r="AC128" s="1111"/>
      <c r="AD128" s="1111"/>
      <c r="AE128" s="1112"/>
      <c r="AF128" s="1113">
        <v>6194</v>
      </c>
      <c r="AG128" s="1111"/>
      <c r="AH128" s="1111"/>
      <c r="AI128" s="1111"/>
      <c r="AJ128" s="1112"/>
      <c r="AK128" s="1113">
        <v>6211</v>
      </c>
      <c r="AL128" s="1111"/>
      <c r="AM128" s="1111"/>
      <c r="AN128" s="1111"/>
      <c r="AO128" s="1112"/>
      <c r="AP128" s="1114"/>
      <c r="AQ128" s="1115"/>
      <c r="AR128" s="1115"/>
      <c r="AS128" s="1115"/>
      <c r="AT128" s="1116"/>
      <c r="AU128" s="228"/>
      <c r="AV128" s="228"/>
      <c r="AW128" s="228"/>
      <c r="AX128" s="961" t="s">
        <v>490</v>
      </c>
      <c r="AY128" s="962"/>
      <c r="AZ128" s="962"/>
      <c r="BA128" s="962"/>
      <c r="BB128" s="962"/>
      <c r="BC128" s="962"/>
      <c r="BD128" s="962"/>
      <c r="BE128" s="963"/>
      <c r="BF128" s="1117" t="s">
        <v>392</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491</v>
      </c>
      <c r="CQ128" s="790"/>
      <c r="CR128" s="790"/>
      <c r="CS128" s="790"/>
      <c r="CT128" s="790"/>
      <c r="CU128" s="790"/>
      <c r="CV128" s="790"/>
      <c r="CW128" s="790"/>
      <c r="CX128" s="790"/>
      <c r="CY128" s="790"/>
      <c r="CZ128" s="790"/>
      <c r="DA128" s="790"/>
      <c r="DB128" s="790"/>
      <c r="DC128" s="790"/>
      <c r="DD128" s="790"/>
      <c r="DE128" s="790"/>
      <c r="DF128" s="1101"/>
      <c r="DG128" s="1102" t="s">
        <v>392</v>
      </c>
      <c r="DH128" s="1103"/>
      <c r="DI128" s="1103"/>
      <c r="DJ128" s="1103"/>
      <c r="DK128" s="1103"/>
      <c r="DL128" s="1103" t="s">
        <v>129</v>
      </c>
      <c r="DM128" s="1103"/>
      <c r="DN128" s="1103"/>
      <c r="DO128" s="1103"/>
      <c r="DP128" s="1103"/>
      <c r="DQ128" s="1103" t="s">
        <v>392</v>
      </c>
      <c r="DR128" s="1103"/>
      <c r="DS128" s="1103"/>
      <c r="DT128" s="1103"/>
      <c r="DU128" s="1103"/>
      <c r="DV128" s="1104" t="s">
        <v>129</v>
      </c>
      <c r="DW128" s="1104"/>
      <c r="DX128" s="1104"/>
      <c r="DY128" s="1104"/>
      <c r="DZ128" s="1105"/>
    </row>
    <row r="129" spans="1:131" s="226" customFormat="1" ht="26.25" customHeight="1" x14ac:dyDescent="0.2">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492</v>
      </c>
      <c r="X129" s="1136"/>
      <c r="Y129" s="1136"/>
      <c r="Z129" s="1137"/>
      <c r="AA129" s="1023">
        <v>3357671</v>
      </c>
      <c r="AB129" s="1024"/>
      <c r="AC129" s="1024"/>
      <c r="AD129" s="1024"/>
      <c r="AE129" s="1025"/>
      <c r="AF129" s="1026">
        <v>3513588</v>
      </c>
      <c r="AG129" s="1024"/>
      <c r="AH129" s="1024"/>
      <c r="AI129" s="1024"/>
      <c r="AJ129" s="1025"/>
      <c r="AK129" s="1026">
        <v>3864373</v>
      </c>
      <c r="AL129" s="1024"/>
      <c r="AM129" s="1024"/>
      <c r="AN129" s="1024"/>
      <c r="AO129" s="1025"/>
      <c r="AP129" s="1138"/>
      <c r="AQ129" s="1139"/>
      <c r="AR129" s="1139"/>
      <c r="AS129" s="1139"/>
      <c r="AT129" s="1140"/>
      <c r="AU129" s="229"/>
      <c r="AV129" s="229"/>
      <c r="AW129" s="229"/>
      <c r="AX129" s="1130" t="s">
        <v>493</v>
      </c>
      <c r="AY129" s="988"/>
      <c r="AZ129" s="988"/>
      <c r="BA129" s="988"/>
      <c r="BB129" s="988"/>
      <c r="BC129" s="988"/>
      <c r="BD129" s="988"/>
      <c r="BE129" s="989"/>
      <c r="BF129" s="1131" t="s">
        <v>129</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494</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495</v>
      </c>
      <c r="X130" s="1136"/>
      <c r="Y130" s="1136"/>
      <c r="Z130" s="1137"/>
      <c r="AA130" s="1023">
        <v>554806</v>
      </c>
      <c r="AB130" s="1024"/>
      <c r="AC130" s="1024"/>
      <c r="AD130" s="1024"/>
      <c r="AE130" s="1025"/>
      <c r="AF130" s="1026">
        <v>572740</v>
      </c>
      <c r="AG130" s="1024"/>
      <c r="AH130" s="1024"/>
      <c r="AI130" s="1024"/>
      <c r="AJ130" s="1025"/>
      <c r="AK130" s="1026">
        <v>618874</v>
      </c>
      <c r="AL130" s="1024"/>
      <c r="AM130" s="1024"/>
      <c r="AN130" s="1024"/>
      <c r="AO130" s="1025"/>
      <c r="AP130" s="1138"/>
      <c r="AQ130" s="1139"/>
      <c r="AR130" s="1139"/>
      <c r="AS130" s="1139"/>
      <c r="AT130" s="1140"/>
      <c r="AU130" s="229"/>
      <c r="AV130" s="229"/>
      <c r="AW130" s="229"/>
      <c r="AX130" s="1130" t="s">
        <v>496</v>
      </c>
      <c r="AY130" s="988"/>
      <c r="AZ130" s="988"/>
      <c r="BA130" s="988"/>
      <c r="BB130" s="988"/>
      <c r="BC130" s="988"/>
      <c r="BD130" s="988"/>
      <c r="BE130" s="989"/>
      <c r="BF130" s="1166">
        <v>3</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497</v>
      </c>
      <c r="X131" s="1173"/>
      <c r="Y131" s="1173"/>
      <c r="Z131" s="1174"/>
      <c r="AA131" s="1069">
        <v>2802865</v>
      </c>
      <c r="AB131" s="1051"/>
      <c r="AC131" s="1051"/>
      <c r="AD131" s="1051"/>
      <c r="AE131" s="1052"/>
      <c r="AF131" s="1050">
        <v>2940848</v>
      </c>
      <c r="AG131" s="1051"/>
      <c r="AH131" s="1051"/>
      <c r="AI131" s="1051"/>
      <c r="AJ131" s="1052"/>
      <c r="AK131" s="1050">
        <v>3245499</v>
      </c>
      <c r="AL131" s="1051"/>
      <c r="AM131" s="1051"/>
      <c r="AN131" s="1051"/>
      <c r="AO131" s="1052"/>
      <c r="AP131" s="1175"/>
      <c r="AQ131" s="1176"/>
      <c r="AR131" s="1176"/>
      <c r="AS131" s="1176"/>
      <c r="AT131" s="1177"/>
      <c r="AU131" s="229"/>
      <c r="AV131" s="229"/>
      <c r="AW131" s="229"/>
      <c r="AX131" s="1148" t="s">
        <v>498</v>
      </c>
      <c r="AY131" s="790"/>
      <c r="AZ131" s="790"/>
      <c r="BA131" s="790"/>
      <c r="BB131" s="790"/>
      <c r="BC131" s="790"/>
      <c r="BD131" s="790"/>
      <c r="BE131" s="1101"/>
      <c r="BF131" s="1149" t="s">
        <v>392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499</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500</v>
      </c>
      <c r="W132" s="1159"/>
      <c r="X132" s="1159"/>
      <c r="Y132" s="1159"/>
      <c r="Z132" s="1160"/>
      <c r="AA132" s="1161">
        <v>3.0779220550000002</v>
      </c>
      <c r="AB132" s="1162"/>
      <c r="AC132" s="1162"/>
      <c r="AD132" s="1162"/>
      <c r="AE132" s="1163"/>
      <c r="AF132" s="1164">
        <v>3.5871966180000001</v>
      </c>
      <c r="AG132" s="1162"/>
      <c r="AH132" s="1162"/>
      <c r="AI132" s="1162"/>
      <c r="AJ132" s="1163"/>
      <c r="AK132" s="1164">
        <v>2.495301955</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501</v>
      </c>
      <c r="W133" s="1142"/>
      <c r="X133" s="1142"/>
      <c r="Y133" s="1142"/>
      <c r="Z133" s="1143"/>
      <c r="AA133" s="1144">
        <v>3</v>
      </c>
      <c r="AB133" s="1145"/>
      <c r="AC133" s="1145"/>
      <c r="AD133" s="1145"/>
      <c r="AE133" s="1146"/>
      <c r="AF133" s="1144">
        <v>3</v>
      </c>
      <c r="AG133" s="1145"/>
      <c r="AH133" s="1145"/>
      <c r="AI133" s="1145"/>
      <c r="AJ133" s="1146"/>
      <c r="AK133" s="1144">
        <v>3</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S4TQa+fK6FT9C9cdee8Vhlecxa94I6vuZXVYYvchMB2MvLDOs6RizBq8UIX9hLUWwuBldRc3RBYqgjXu5aO5A==" saltValue="QffIiVl6UrHiv6swck78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G107" sqref="AG107"/>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dNYapVXDCbNKydgKJ3n3jVv0+6AI6Xdsl5atrwknmDLrzPPf4ong8tXOVKm3JebFT7D1hwkcOyl0HJnKIdsBrQ==" saltValue="y4OyJ4uafeG5/U9kkyMA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G107" sqref="AG107"/>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YU6AIg/v9nteUAXgxrvQG8BPr/+FvFCjeja5+C9NU6DmIqeykcOezINtLGpMqSN/BqOCIvKyv9VwzVaOnKSlA==" saltValue="WFEracPgWWgIpHadNVBa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G107" sqref="AG107"/>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505</v>
      </c>
      <c r="AP7" s="268"/>
      <c r="AQ7" s="269" t="s">
        <v>506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507</v>
      </c>
      <c r="AQ8" s="275" t="s">
        <v>508</v>
      </c>
      <c r="AR8" s="276" t="s">
        <v>509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510</v>
      </c>
      <c r="AL9" s="1182"/>
      <c r="AM9" s="1182"/>
      <c r="AN9" s="1183"/>
      <c r="AO9" s="277">
        <v>922633</v>
      </c>
      <c r="AP9" s="277">
        <v>227642</v>
      </c>
      <c r="AQ9" s="278">
        <v>194778</v>
      </c>
      <c r="AR9" s="279">
        <v>16.899999999999999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511</v>
      </c>
      <c r="AL10" s="1182"/>
      <c r="AM10" s="1182"/>
      <c r="AN10" s="1183"/>
      <c r="AO10" s="280">
        <v>169864</v>
      </c>
      <c r="AP10" s="280">
        <v>41911</v>
      </c>
      <c r="AQ10" s="281">
        <v>26112</v>
      </c>
      <c r="AR10" s="282">
        <v>60.5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512</v>
      </c>
      <c r="AL11" s="1182"/>
      <c r="AM11" s="1182"/>
      <c r="AN11" s="1183"/>
      <c r="AO11" s="280" t="s">
        <v>513</v>
      </c>
      <c r="AP11" s="280" t="s">
        <v>513</v>
      </c>
      <c r="AQ11" s="281">
        <v>390</v>
      </c>
      <c r="AR11" s="282" t="s">
        <v>513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514</v>
      </c>
      <c r="AL12" s="1182"/>
      <c r="AM12" s="1182"/>
      <c r="AN12" s="1183"/>
      <c r="AO12" s="280" t="s">
        <v>513</v>
      </c>
      <c r="AP12" s="280" t="s">
        <v>513</v>
      </c>
      <c r="AQ12" s="281" t="s">
        <v>513</v>
      </c>
      <c r="AR12" s="282" t="s">
        <v>513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515</v>
      </c>
      <c r="AL13" s="1182"/>
      <c r="AM13" s="1182"/>
      <c r="AN13" s="1183"/>
      <c r="AO13" s="280">
        <v>3460</v>
      </c>
      <c r="AP13" s="280">
        <v>854</v>
      </c>
      <c r="AQ13" s="281">
        <v>7005</v>
      </c>
      <c r="AR13" s="282">
        <v>-87.8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516</v>
      </c>
      <c r="AL14" s="1182"/>
      <c r="AM14" s="1182"/>
      <c r="AN14" s="1183"/>
      <c r="AO14" s="280">
        <v>7221</v>
      </c>
      <c r="AP14" s="280">
        <v>1782</v>
      </c>
      <c r="AQ14" s="281">
        <v>3736</v>
      </c>
      <c r="AR14" s="282">
        <v>-52.3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517</v>
      </c>
      <c r="AL15" s="1185"/>
      <c r="AM15" s="1185"/>
      <c r="AN15" s="1186"/>
      <c r="AO15" s="280">
        <v>-60291</v>
      </c>
      <c r="AP15" s="280">
        <v>-14876</v>
      </c>
      <c r="AQ15" s="281">
        <v>-14789</v>
      </c>
      <c r="AR15" s="282">
        <v>0.6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1042887</v>
      </c>
      <c r="AP16" s="280">
        <v>257312</v>
      </c>
      <c r="AQ16" s="281">
        <v>217232</v>
      </c>
      <c r="AR16" s="282">
        <v>18.5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522</v>
      </c>
      <c r="AL21" s="1188"/>
      <c r="AM21" s="1188"/>
      <c r="AN21" s="1189"/>
      <c r="AO21" s="293">
        <v>19.489999999999998</v>
      </c>
      <c r="AP21" s="294">
        <v>19.260000000000002</v>
      </c>
      <c r="AQ21" s="295">
        <v>0.23</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523</v>
      </c>
      <c r="AL22" s="1188"/>
      <c r="AM22" s="1188"/>
      <c r="AN22" s="1189"/>
      <c r="AO22" s="298">
        <v>98.1</v>
      </c>
      <c r="AP22" s="299">
        <v>95.2</v>
      </c>
      <c r="AQ22" s="300">
        <v>2.9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524</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505</v>
      </c>
      <c r="AP30" s="268"/>
      <c r="AQ30" s="269" t="s">
        <v>506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507</v>
      </c>
      <c r="AQ31" s="275" t="s">
        <v>508</v>
      </c>
      <c r="AR31" s="276" t="s">
        <v>509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527</v>
      </c>
      <c r="AL32" s="1196"/>
      <c r="AM32" s="1196"/>
      <c r="AN32" s="1197"/>
      <c r="AO32" s="308">
        <v>541875</v>
      </c>
      <c r="AP32" s="308">
        <v>133697</v>
      </c>
      <c r="AQ32" s="309">
        <v>113550</v>
      </c>
      <c r="AR32" s="310">
        <v>17.7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528</v>
      </c>
      <c r="AL33" s="1196"/>
      <c r="AM33" s="1196"/>
      <c r="AN33" s="1197"/>
      <c r="AO33" s="308" t="s">
        <v>513</v>
      </c>
      <c r="AP33" s="308" t="s">
        <v>513</v>
      </c>
      <c r="AQ33" s="309" t="s">
        <v>513</v>
      </c>
      <c r="AR33" s="310" t="s">
        <v>513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529</v>
      </c>
      <c r="AL34" s="1196"/>
      <c r="AM34" s="1196"/>
      <c r="AN34" s="1197"/>
      <c r="AO34" s="308" t="s">
        <v>513</v>
      </c>
      <c r="AP34" s="308" t="s">
        <v>513</v>
      </c>
      <c r="AQ34" s="309" t="s">
        <v>513</v>
      </c>
      <c r="AR34" s="310" t="s">
        <v>513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530</v>
      </c>
      <c r="AL35" s="1196"/>
      <c r="AM35" s="1196"/>
      <c r="AN35" s="1197"/>
      <c r="AO35" s="308">
        <v>163478</v>
      </c>
      <c r="AP35" s="308">
        <v>40335</v>
      </c>
      <c r="AQ35" s="309">
        <v>31148</v>
      </c>
      <c r="AR35" s="310">
        <v>29.5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531</v>
      </c>
      <c r="AL36" s="1196"/>
      <c r="AM36" s="1196"/>
      <c r="AN36" s="1197"/>
      <c r="AO36" s="308" t="s">
        <v>513</v>
      </c>
      <c r="AP36" s="308" t="s">
        <v>513</v>
      </c>
      <c r="AQ36" s="309">
        <v>2793</v>
      </c>
      <c r="AR36" s="310" t="s">
        <v>513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532</v>
      </c>
      <c r="AL37" s="1196"/>
      <c r="AM37" s="1196"/>
      <c r="AN37" s="1197"/>
      <c r="AO37" s="308">
        <v>717</v>
      </c>
      <c r="AP37" s="308">
        <v>177</v>
      </c>
      <c r="AQ37" s="309">
        <v>608</v>
      </c>
      <c r="AR37" s="310">
        <v>-70.900000000000006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533</v>
      </c>
      <c r="AL38" s="1199"/>
      <c r="AM38" s="1199"/>
      <c r="AN38" s="1200"/>
      <c r="AO38" s="311" t="s">
        <v>513</v>
      </c>
      <c r="AP38" s="311" t="s">
        <v>513</v>
      </c>
      <c r="AQ38" s="312">
        <v>12</v>
      </c>
      <c r="AR38" s="300" t="s">
        <v>513</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534</v>
      </c>
      <c r="AL39" s="1199"/>
      <c r="AM39" s="1199"/>
      <c r="AN39" s="1200"/>
      <c r="AO39" s="308">
        <v>-6211</v>
      </c>
      <c r="AP39" s="308">
        <v>-1532</v>
      </c>
      <c r="AQ39" s="309">
        <v>-2283</v>
      </c>
      <c r="AR39" s="310">
        <v>-32.9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535</v>
      </c>
      <c r="AL40" s="1196"/>
      <c r="AM40" s="1196"/>
      <c r="AN40" s="1197"/>
      <c r="AO40" s="308">
        <v>-618874</v>
      </c>
      <c r="AP40" s="308">
        <v>-152695</v>
      </c>
      <c r="AQ40" s="309">
        <v>-109335</v>
      </c>
      <c r="AR40" s="310">
        <v>39.700000000000003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298</v>
      </c>
      <c r="AL41" s="1202"/>
      <c r="AM41" s="1202"/>
      <c r="AN41" s="1203"/>
      <c r="AO41" s="308">
        <v>80985</v>
      </c>
      <c r="AP41" s="308">
        <v>19981</v>
      </c>
      <c r="AQ41" s="309">
        <v>36494</v>
      </c>
      <c r="AR41" s="310">
        <v>-45.2</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505</v>
      </c>
      <c r="AN49" s="1192" t="s">
        <v>539</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540</v>
      </c>
      <c r="AO50" s="325" t="s">
        <v>541</v>
      </c>
      <c r="AP50" s="326" t="s">
        <v>542</v>
      </c>
      <c r="AQ50" s="327" t="s">
        <v>543</v>
      </c>
      <c r="AR50" s="328" t="s">
        <v>544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801364</v>
      </c>
      <c r="AN51" s="330">
        <v>180203</v>
      </c>
      <c r="AO51" s="331">
        <v>-48.8</v>
      </c>
      <c r="AP51" s="332">
        <v>267911</v>
      </c>
      <c r="AQ51" s="333">
        <v>12.6</v>
      </c>
      <c r="AR51" s="334">
        <v>-61.4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551613</v>
      </c>
      <c r="AN52" s="338">
        <v>124042</v>
      </c>
      <c r="AO52" s="339">
        <v>-58.1</v>
      </c>
      <c r="AP52" s="340">
        <v>106425</v>
      </c>
      <c r="AQ52" s="341">
        <v>-3.6</v>
      </c>
      <c r="AR52" s="342">
        <v>-54.5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1350498</v>
      </c>
      <c r="AN53" s="330">
        <v>309322</v>
      </c>
      <c r="AO53" s="331">
        <v>71.7</v>
      </c>
      <c r="AP53" s="332">
        <v>228215</v>
      </c>
      <c r="AQ53" s="333">
        <v>-14.8</v>
      </c>
      <c r="AR53" s="334">
        <v>86.5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938735</v>
      </c>
      <c r="AN54" s="338">
        <v>215010</v>
      </c>
      <c r="AO54" s="339">
        <v>73.3</v>
      </c>
      <c r="AP54" s="340">
        <v>117571</v>
      </c>
      <c r="AQ54" s="341">
        <v>10.5</v>
      </c>
      <c r="AR54" s="342">
        <v>62.8</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1342523</v>
      </c>
      <c r="AN55" s="330">
        <v>314040</v>
      </c>
      <c r="AO55" s="331">
        <v>1.5</v>
      </c>
      <c r="AP55" s="332">
        <v>264232</v>
      </c>
      <c r="AQ55" s="333">
        <v>15.8</v>
      </c>
      <c r="AR55" s="334">
        <v>-14.3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993489</v>
      </c>
      <c r="AN56" s="338">
        <v>232395</v>
      </c>
      <c r="AO56" s="339">
        <v>8.1</v>
      </c>
      <c r="AP56" s="340">
        <v>133959</v>
      </c>
      <c r="AQ56" s="341">
        <v>13.9</v>
      </c>
      <c r="AR56" s="342">
        <v>-5.8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1043605</v>
      </c>
      <c r="AN57" s="330">
        <v>249786</v>
      </c>
      <c r="AO57" s="331">
        <v>-20.5</v>
      </c>
      <c r="AP57" s="332">
        <v>263613</v>
      </c>
      <c r="AQ57" s="333">
        <v>-0.2</v>
      </c>
      <c r="AR57" s="334">
        <v>-20.3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397528</v>
      </c>
      <c r="AN58" s="338">
        <v>95148</v>
      </c>
      <c r="AO58" s="339">
        <v>-59.1</v>
      </c>
      <c r="AP58" s="340">
        <v>128823</v>
      </c>
      <c r="AQ58" s="341">
        <v>-3.8</v>
      </c>
      <c r="AR58" s="342">
        <v>-55.3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724287</v>
      </c>
      <c r="AN59" s="330">
        <v>178704</v>
      </c>
      <c r="AO59" s="331">
        <v>-28.5</v>
      </c>
      <c r="AP59" s="332">
        <v>330026</v>
      </c>
      <c r="AQ59" s="333">
        <v>25.2</v>
      </c>
      <c r="AR59" s="334">
        <v>-53.7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544168</v>
      </c>
      <c r="AN60" s="338">
        <v>134263</v>
      </c>
      <c r="AO60" s="339">
        <v>41.1</v>
      </c>
      <c r="AP60" s="340">
        <v>141075</v>
      </c>
      <c r="AQ60" s="341">
        <v>9.5</v>
      </c>
      <c r="AR60" s="342">
        <v>31.6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1052455</v>
      </c>
      <c r="AN61" s="345">
        <v>246411</v>
      </c>
      <c r="AO61" s="346">
        <v>-4.9000000000000004</v>
      </c>
      <c r="AP61" s="347">
        <v>270799</v>
      </c>
      <c r="AQ61" s="348">
        <v>7.7</v>
      </c>
      <c r="AR61" s="334">
        <v>-12.6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685107</v>
      </c>
      <c r="AN62" s="338">
        <v>160172</v>
      </c>
      <c r="AO62" s="339">
        <v>1.1000000000000001</v>
      </c>
      <c r="AP62" s="340">
        <v>125571</v>
      </c>
      <c r="AQ62" s="341">
        <v>5.3</v>
      </c>
      <c r="AR62" s="342">
        <v>-4.2</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DOVBIBLAm++oBoyycNysSUNQ3fcgrErv9ycSDVwYBsLlmOx/7o1X5xMCXKVxolhKval/75QhUaPgu5YcpvkiaQ==" saltValue="AOACd1S7bOrfhcxglzNy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G107" sqref="AG107"/>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553</v>
      </c>
    </row>
    <row r="120" spans="125:125" ht="13.5" hidden="1" customHeight="1" x14ac:dyDescent="0.2"/>
    <row r="121" spans="125:125" ht="13.5" hidden="1" customHeight="1" x14ac:dyDescent="0.2">
      <c r="DU121" s="255"/>
    </row>
  </sheetData>
  <sheetProtection algorithmName="SHA-512" hashValue="Ej3bowfyxK5RkeD2guVdWFquF9nN/7wo2Yi/Ax7cjOk/wHQC2kAfPGyZD2YMJ3ObL3SasAJ6DqBBpTjAn3kWVw==" saltValue="O7/50hqPLpf/MXCER+Pb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G107" sqref="AG107"/>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554</v>
      </c>
    </row>
  </sheetData>
  <sheetProtection algorithmName="SHA-512" hashValue="+7tZpBncKAE8PC41CqVzcWGE7Wf4wTRu2h3RhkoGSQjGSkNLXV9Jnpsz5iLuS0xWZJja+xT4iZ0S9gTh8FYrOQ==" saltValue="1qeqBJVzThHWzBGmXpDB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G107" sqref="AG107"/>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04" t="s">
        <v>3</v>
      </c>
      <c r="D47" s="1204"/>
      <c r="E47" s="1205"/>
      <c r="F47" s="11">
        <v>31.32</v>
      </c>
      <c r="G47" s="12">
        <v>30.42</v>
      </c>
      <c r="H47" s="12">
        <v>30.87</v>
      </c>
      <c r="I47" s="12">
        <v>25.8</v>
      </c>
      <c r="J47" s="13">
        <v>25.01</v>
      </c>
    </row>
    <row r="48" spans="2:10" ht="57.75" customHeight="1" x14ac:dyDescent="0.2">
      <c r="B48" s="14"/>
      <c r="C48" s="1206" t="s">
        <v>4</v>
      </c>
      <c r="D48" s="1206"/>
      <c r="E48" s="1207"/>
      <c r="F48" s="15">
        <v>4.43</v>
      </c>
      <c r="G48" s="16">
        <v>3.48</v>
      </c>
      <c r="H48" s="16">
        <v>2.27</v>
      </c>
      <c r="I48" s="16">
        <v>3.33</v>
      </c>
      <c r="J48" s="17">
        <v>2.2599999999999998</v>
      </c>
    </row>
    <row r="49" spans="2:10" ht="57.75" customHeight="1" thickBot="1" x14ac:dyDescent="0.25">
      <c r="B49" s="18"/>
      <c r="C49" s="1208" t="s">
        <v>5</v>
      </c>
      <c r="D49" s="1208"/>
      <c r="E49" s="1209"/>
      <c r="F49" s="19">
        <v>6.25</v>
      </c>
      <c r="G49" s="20">
        <v>0.26</v>
      </c>
      <c r="H49" s="20" t="s">
        <v>560</v>
      </c>
      <c r="I49" s="20" t="s">
        <v>561</v>
      </c>
      <c r="J49" s="21">
        <v>0.63</v>
      </c>
    </row>
    <row r="50" spans="2:10" ht="13.2" x14ac:dyDescent="0.2"/>
  </sheetData>
  <sheetProtection algorithmName="SHA-512" hashValue="DcP0XwRxgbIYlvA4EC3+3dw5q77O0N2ERBlwvBZ59AB0gImCKC+fThs3QVux9CG4/GNhnsTbwVDAC8O2lWb1qg==" saltValue="+wIykN4vTQykvSacUj/w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2023-03-07T08:04:56Z</cp:lastPrinted>
  <dcterms:created xsi:type="dcterms:W3CDTF">2023-02-20T04:04:58Z</dcterms:created>
  <dcterms:modified xsi:type="dcterms:W3CDTF">2023-10-31T00:10:45Z</dcterms:modified>
  <cp:category/>
</cp:coreProperties>
</file>