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8800" windowHeight="12300" tabRatio="92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<sst xmlns="http://schemas.openxmlformats.org/spreadsheetml/2006/main" count="1115" uniqueCount="620">
  <si>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</si>
  <si>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</si>
  <si>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</si>
  <si>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</si>
  <si>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</si>
  <si>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</si>
  <si>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</si>
  <si>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</si>
  <si>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</si>
  <si>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</si>
  <si>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</si>
  <si>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</si>
  <si>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</si>
  <si>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</si>
  <si>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</si>
  <si>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</si>
  <si>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</si>
  <si>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</si>
  <si>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</si>
  <si>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</si>
  <si>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</si>
  <si>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</si>
  <si>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</si>
  <si>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</si>
  <si>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</si>
  <si>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</si>
  <si>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</si>
  <si>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</si>
  <si>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</si>
  <si>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</si>
  <si>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</si>
  <si>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</si>
  <si>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</si>
  <si>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</si>
  <si>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</si>
  <si>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</si>
  <si>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</si>
  <si>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</si>
  <si>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</si>
  <si>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</si>
  <si>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</si>
  <si>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</si>
  <si>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</si>
  <si>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</si>
  <si>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</si>
  <si>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</si>
  <si>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</si>
  <si>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</si>
  <si>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</si>
  <si>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</si>
  <si>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</si>
  <si>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</si>
  <si>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</si>
  <si>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</si>
  <si>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</si>
  <si>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</si>
  <si>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</si>
  <si>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</si>
  <si>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</si>
  <si>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</si>
  <si>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</si>
  <si>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</si>
  <si>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</si>
  <si>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</si>
  <si>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</si>
  <si>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</si>
  <si>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</si>
  <si>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</si>
  <si>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</si>
  <si>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</si>
  <si>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</si>
  <si>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</si>
  <si>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</si>
  <si>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</si>
  <si>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</si>
  <si>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</si>
  <si>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</si>
  <si>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</si>
  <si>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</si>
  <si>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</si>
  <si>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</si>
  <si>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</si>
  <si>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</si>
  <si>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</si>
  <si>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</si>
  <si>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</si>
  <si>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</si>
  <si>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</si>
  <si>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</si>
  <si>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</si>
  <si>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</si>
  <si>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</si>
  <si>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</si>
  <si>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</si>
  <si>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</si>
  <si>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</si>
  <si>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</si>
  <si>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</si>
  <si>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</si>
  <si>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</si>
  <si>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</si>
  <si>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</si>
  <si>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</si>
  <si>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</si>
  <si>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</si>
  <si>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</si>
  <si>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</si>
  <si>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</si>
  <si>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</si>
  <si>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</si>
  <si>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</si>
  <si>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</si>
  <si>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</si>
  <si>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</si>
  <si>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</si>
  <si>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</si>
  <si>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</si>
  <si>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</si>
  <si>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</si>
  <si>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</si>
  <si>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</si>
  <si>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</si>
  <si>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</si>
  <si>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</si>
  <si>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</si>
  <si>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</si>
  <si>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</si>
  <si>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</si>
  <si>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</si>
  <si>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</si>
  <si>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</si>
  <si>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</si>
  <si>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</si>
  <si>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</si>
  <si>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</si>
  <si>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</si>
  <si>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</si>
  <si>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</si>
  <si>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</si>
  <si>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</si>
  <si>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</si>
  <si>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</si>
  <si>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</si>
  <si>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</si>
  <si>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</si>
  <si>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</si>
  <si>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</si>
  <si>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</si>
  <si>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</si>
  <si>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</si>
  <si>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</si>
  <si>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</si>
  <si>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</si>
  <si>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</si>
  <si>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</si>
  <si>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</si>
  <si>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</si>
  <si>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</si>
  <si>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</si>
  <si>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</si>
  <si>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</si>
  <si>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</si>
  <si>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</si>
  <si>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</si>
  <si>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</si>
  <si>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</si>
  <si>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</si>
  <si>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</si>
  <si>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</si>
  <si>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</si>
  <si>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</si>
  <si>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</si>
  <si>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</si>
  <si>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</si>
  <si>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</si>
  <si>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</si>
  <si>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</si>
  <si>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</si>
  <si>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</si>
  <si>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</si>
  <si>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</si>
  <si>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</si>
  <si>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</si>
  <si>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</si>
  <si>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</si>
  <si>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</si>
  <si>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</si>
  <si>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</si>
  <si>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</si>
  <si>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</si>
  <si>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</si>
  <si>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</si>
  <si>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</si>
  <si>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</si>
  <si>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</si>
  <si>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</si>
  <si>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</si>
  <si>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</si>
  <si>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</si>
  <si>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</si>
  <si>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</si>
  <si>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</si>
  <si>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</si>
  <si>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</si>
  <si>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</si>
  <si>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</si>
  <si>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</si>
  <si>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</si>
  <si>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</si>
  <si>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</si>
  <si>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</si>
  <si>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</si>
  <si>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</si>
  <si>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</si>
  <si>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</si>
  <si>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</si>
  <si>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</si>
  <si>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</si>
  <si>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</si>
  <si>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</si>
  <si>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</si>
  <si>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</si>
  <si>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</si>
  <si>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</si>
  <si>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</si>
  <si>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</si>
  <si>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</si>
  <si>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</si>
  <si>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</si>
  <si>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</si>
  <si>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</si>
  <si>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</si>
  <si>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</si>
  <si>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</si>
  <si>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</si>
  <si>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</si>
  <si>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</si>
  <si>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</si>
  <si>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</si>
  <si>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</si>
  <si>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</si>
  <si>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</si>
  <si>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</si>
  <si>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</si>
  <si>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</si>
  <si>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</si>
  <si>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</si>
  <si>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</si>
  <si>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</si>
  <si>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</si>
  <si>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</si>
  <si>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</si>
  <si>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</si>
  <si>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</si>
  <si>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</si>
  <si>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</si>
  <si>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</si>
  <si>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</si>
  <si>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</si>
  <si>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</si>
  <si>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</si>
  <si>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</si>
  <si>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</si>
  <si>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</si>
  <si>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</si>
  <si>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</si>
  <si>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</si>
  <si>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</si>
  <si>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</si>
  <si>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</si>
  <si>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</si>
  <si>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</si>
  <si>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</si>
  <si>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</si>
  <si>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</si>
  <si>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</si>
  <si>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</si>
  <si>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</si>
  <si>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</si>
  <si>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</si>
  <si>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</si>
  <si>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</si>
  <si>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</si>
  <si>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</si>
  <si>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</si>
  <si>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</si>
  <si>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</si>
  <si>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</si>
  <si>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</si>
  <si>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</si>
  <si>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</si>
  <si>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</si>
  <si>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</si>
  <si>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</si>
  <si>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</si>
  <si>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</si>
  <si>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</si>
  <si>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</si>
  <si>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</si>
  <si>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</si>
  <si>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</si>
  <si>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</si>
  <si>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</si>
  <si>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</si>
  <si>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</si>
  <si>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</si>
  <si>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</si>
  <si>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</si>
  <si>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</si>
  <si>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</si>
  <si>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</si>
  <si>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</si>
  <si>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</si>
  <si>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</si>
  <si>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</si>
  <si>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</si>
  <si>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</si>
  <si>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</si>
  <si>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</si>
  <si>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</si>
  <si>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</si>
  <si>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</si>
  <si>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</si>
  <si>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</si>
  <si>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</si>
  <si>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</si>
  <si>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</si>
  <si>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</si>
  <si>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</si>
  <si>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</si>
  <si>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</si>
  <si>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</si>
  <si>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</si>
  <si>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</si>
  <si>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</si>
  <si>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</si>
  <si>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</si>
  <si>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</si>
  <si>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</si>
  <si>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</si>
  <si>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</si>
  <si>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</si>
  <si>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</si>
  <si>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</si>
  <si>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</si>
  <si>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</si>
  <si>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</si>
  <si>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</si>
  <si>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</si>
  <si>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</si>
  <si>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</si>
  <si>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</si>
  <si>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</si>
  <si>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</si>
  <si>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</si>
  <si>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</si>
  <si>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</si>
  <si>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</si>
  <si>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</si>
  <si>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</si>
  <si>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</si>
  <si>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</si>
  <si>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</si>
  <si>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</si>
  <si>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</si>
  <si>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</si>
  <si>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</si>
  <si>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</si>
  <si>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</si>
  <si>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</si>
  <si>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</si>
  <si>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</si>
  <si>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</si>
  <si>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</si>
  <si>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</si>
  <si>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</si>
  <si>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</si>
  <si>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</si>
  <si>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</si>
  <si>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</si>
  <si>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</si>
  <si>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</si>
  <si>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</si>
  <si>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</si>
  <si>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</si>
  <si>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</si>
  <si>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</si>
  <si>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</si>
  <si>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</si>
  <si>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</si>
  <si>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光陽地区造成事業特別会計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</si>
  <si>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</si>
  <si>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</si>
  <si>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</si>
  <si>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</si>
  <si>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</si>
  <si>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</si>
  <si>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</si>
  <si>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</si>
  <si>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</si>
  <si>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</si>
  <si>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</si>
  <si>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</si>
  <si>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</si>
  <si>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</si>
  <si>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</si>
  <si>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</si>
  <si>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</si>
  <si>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</si>
  <si>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法適用企業</t>
    <phoneticPr fontId="5"/>
  </si>
  <si>
    <t>農業集落排水事業特別会計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</si>
  <si>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</si>
  <si>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</si>
  <si>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</si>
  <si>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</si>
  <si>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</si>
  <si>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</si>
  <si>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</si>
  <si>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</si>
  <si>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</si>
  <si>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</si>
  <si>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</si>
  <si>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</si>
  <si>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</si>
  <si>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</si>
  <si>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</si>
  <si>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</si>
  <si>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</si>
  <si>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</si>
  <si>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</si>
  <si>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</si>
  <si>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</si>
  <si>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</si>
  <si>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</si>
  <si>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</si>
  <si>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</si>
  <si>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</si>
  <si>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</si>
  <si>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</si>
  <si>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</si>
  <si>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</si>
  <si>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</si>
  <si>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</si>
  <si>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</si>
  <si>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</si>
  <si>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</si>
  <si>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</si>
  <si>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</si>
  <si>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</si>
  <si>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</si>
  <si>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</si>
  <si>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</si>
  <si>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</si>
  <si>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</si>
  <si>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</si>
  <si>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</si>
  <si>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</si>
  <si>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</si>
  <si>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</si>
  <si>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</si>
  <si>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</si>
  <si>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</si>
  <si>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</si>
  <si>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</si>
  <si>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</si>
  <si>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</si>
  <si>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</si>
  <si>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</si>
  <si>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</si>
  <si>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</si>
  <si>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</si>
  <si>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</si>
  <si>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</si>
  <si>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</si>
  <si>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</si>
  <si>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</si>
  <si>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</si>
  <si>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</si>
  <si>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</si>
  <si>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</si>
  <si>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</si>
  <si>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</si>
  <si>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</si>
  <si>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</si>
  <si>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</si>
  <si>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</si>
  <si>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</si>
  <si>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</si>
  <si>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</si>
  <si>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</si>
  <si>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</si>
  <si>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</si>
  <si>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</si>
  <si>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</si>
  <si>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</si>
  <si>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</si>
  <si>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</si>
  <si>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</si>
  <si>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</si>
  <si>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</si>
  <si>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</si>
  <si>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</si>
  <si>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</si>
  <si>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</si>
  <si>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</si>
  <si>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</si>
  <si>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</si>
  <si>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</si>
  <si>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</si>
  <si>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</si>
  <si>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</si>
  <si>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</si>
  <si>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</si>
  <si>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</si>
  <si>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</si>
  <si>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</si>
  <si>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</si>
  <si>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</si>
  <si>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</si>
  <si>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</si>
  <si>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</si>
  <si>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</si>
  <si>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</si>
  <si>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</si>
  <si>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</si>
  <si>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</si>
  <si>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</si>
  <si>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</si>
  <si>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</si>
  <si>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</si>
  <si>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</si>
  <si>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</si>
  <si>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</si>
  <si>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</si>
  <si>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</si>
  <si>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</si>
  <si>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</si>
  <si>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</si>
  <si>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</si>
  <si>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</si>
  <si>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</si>
  <si>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</si>
  <si>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</si>
  <si>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</si>
  <si>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</si>
  <si>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</si>
  <si>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</si>
  <si>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</si>
  <si>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</si>
  <si>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</si>
  <si>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</si>
  <si>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</si>
  <si>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</si>
  <si>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</si>
  <si>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</si>
  <si>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</si>
  <si>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</si>
  <si>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</si>
  <si>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</si>
  <si>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</si>
  <si>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</si>
  <si>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</si>
  <si>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</si>
  <si>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</si>
  <si>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</si>
  <si>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</si>
  <si>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10.66</t>
  </si>
  <si>
    <t>▲ 10.12</t>
  </si>
  <si>
    <t>▲ 5.44</t>
  </si>
  <si>
    <t>▲ 9.41</t>
  </si>
  <si>
    <t>一般会計</t>
  </si>
  <si>
    <t>介護保険特別会計</t>
  </si>
  <si>
    <t>公共下水道事業特別会計</t>
  </si>
  <si>
    <t>国民健康保険特別会計</t>
  </si>
  <si>
    <t>光陽地区造成事業特別会計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</si>
  <si>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</si>
  <si>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</si>
  <si>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</si>
  <si>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</si>
  <si>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</si>
  <si>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</si>
  <si>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</si>
  <si>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</si>
  <si>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</si>
  <si>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</si>
  <si>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相馬地方広域水道企業団水道事業会計</t>
    <rPh sb="0" eb="2">
      <t>ソウマ</t>
    </rPh>
    <rPh sb="2" eb="4">
      <t>チホウ</t>
    </rPh>
    <rPh sb="4" eb="6">
      <t>コウイキ</t>
    </rPh>
    <rPh sb="6" eb="8">
      <t>スイドウ</t>
    </rPh>
    <rPh sb="8" eb="10">
      <t>キギョウ</t>
    </rPh>
    <rPh sb="10" eb="11">
      <t>ダン</t>
    </rPh>
    <rPh sb="11" eb="13">
      <t>スイドウ</t>
    </rPh>
    <rPh sb="13" eb="15">
      <t>ジギョウ</t>
    </rPh>
    <rPh sb="15" eb="17">
      <t>カイケイ</t>
    </rPh>
    <phoneticPr fontId="2"/>
  </si>
  <si>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</si>
  <si>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</si>
  <si>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相馬地方広域市町村圏組合一般会計</t>
    <rPh sb="0" eb="2">
      <t>ソウマ</t>
    </rPh>
    <rPh sb="2" eb="4">
      <t>チホウ</t>
    </rPh>
    <rPh sb="4" eb="6">
      <t>コウイキ</t>
    </rPh>
    <rPh sb="6" eb="12">
      <t>シチョウソンケンクミアイ</t>
    </rPh>
    <rPh sb="12" eb="14">
      <t>イッパン</t>
    </rPh>
    <rPh sb="14" eb="16">
      <t>カイケイ</t>
    </rPh>
    <phoneticPr fontId="2"/>
  </si>
  <si>
    <t>相馬地方広域市町村圏組合看護専門学校特別会計</t>
    <rPh sb="0" eb="2">
      <t>ソウマ</t>
    </rPh>
    <rPh sb="2" eb="4">
      <t>チホウ</t>
    </rPh>
    <rPh sb="4" eb="12">
      <t>コウイキシチョウソンケンクミアイ</t>
    </rPh>
    <rPh sb="12" eb="14">
      <t>カンゴ</t>
    </rPh>
    <rPh sb="14" eb="16">
      <t>センモン</t>
    </rPh>
    <rPh sb="16" eb="18">
      <t>ガッコウ</t>
    </rPh>
    <rPh sb="18" eb="20">
      <t>トクベツ</t>
    </rPh>
    <rPh sb="20" eb="22">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</si>
  <si>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</si>
  <si>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</si>
  <si>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</si>
  <si>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</si>
  <si>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</si>
  <si>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相馬方部衛生組合一般会計</t>
    <rPh sb="0" eb="2">
      <t>ソウマ</t>
    </rPh>
    <rPh sb="2" eb="3">
      <t>ホウ</t>
    </rPh>
    <rPh sb="3" eb="4">
      <t>ブ</t>
    </rPh>
    <rPh sb="4" eb="6">
      <t>エイセイ</t>
    </rPh>
    <rPh sb="6" eb="8">
      <t>クミアイ</t>
    </rPh>
    <rPh sb="8" eb="10">
      <t>イッパン</t>
    </rPh>
    <rPh sb="10" eb="12">
      <t>カイケイ</t>
    </rPh>
    <phoneticPr fontId="2"/>
  </si>
  <si>
    <t>相馬方部訪問看護ステーション事業特別会計</t>
    <rPh sb="0" eb="2">
      <t>ソウマ</t>
    </rPh>
    <rPh sb="2" eb="3">
      <t>ホウ</t>
    </rPh>
    <rPh sb="3" eb="4">
      <t>ブ</t>
    </rPh>
    <rPh sb="4" eb="6">
      <t>ホウモン</t>
    </rPh>
    <rPh sb="6" eb="8">
      <t>カンゴ</t>
    </rPh>
    <rPh sb="14" eb="16">
      <t>ジギョウ</t>
    </rPh>
    <rPh sb="16" eb="18">
      <t>トクベツ</t>
    </rPh>
    <rPh sb="18" eb="20">
      <t>カイケイ</t>
    </rPh>
    <phoneticPr fontId="2"/>
  </si>
  <si>
    <t>公立相馬総合病院事業会計</t>
    <rPh sb="0" eb="2">
      <t>コウリツ</t>
    </rPh>
    <rPh sb="2" eb="4">
      <t>ソウマ</t>
    </rPh>
    <rPh sb="4" eb="6">
      <t>ソウゴウ</t>
    </rPh>
    <rPh sb="6" eb="8">
      <t>ビョウイン</t>
    </rPh>
    <rPh sb="8" eb="10">
      <t>ジギョウ</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</si>
  <si>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</si>
  <si>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相馬市振興公社</t>
    <rPh sb="0" eb="3">
      <t>ソウマシ</t>
    </rPh>
    <rPh sb="3" eb="7">
      <t>シンコウコウシャ</t>
    </rPh>
    <phoneticPr fontId="2"/>
  </si>
  <si>
    <t>相馬リサイクルセンター</t>
    <rPh sb="0" eb="2">
      <t>ソウマ</t>
    </rPh>
    <phoneticPr fontId="2"/>
  </si>
  <si>
    <t>相馬市民市場</t>
    <rPh sb="0" eb="2">
      <t>ソウマ</t>
    </rPh>
    <rPh sb="2" eb="6">
      <t>シミンイチバ</t>
    </rPh>
    <phoneticPr fontId="2"/>
  </si>
  <si>
    <t>-</t>
    <phoneticPr fontId="2"/>
  </si>
  <si>
    <t>市営住宅維持管理基金</t>
    <phoneticPr fontId="5"/>
  </si>
  <si>
    <t>職員退職手当基金</t>
    <phoneticPr fontId="5"/>
  </si>
  <si>
    <t>ふるさと振興基金</t>
  </si>
  <si>
    <t>復興住宅被災者取得支援基金</t>
    <phoneticPr fontId="5"/>
  </si>
  <si>
    <t>産業廃棄物埋立処分場維持管理基金</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</si>
  <si>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</si>
  <si>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</si>
  <si>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</si>
  <si>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</si>
  <si>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</si>
  <si>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</si>
  <si>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</si>
  <si>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</si>
  <si>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</si>
  <si>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</si>
  <si>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</si>
  <si>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平均を大きく上回っているものの、将来負担比率については債務負担行為に基づく支出予定額の減少や組合等負担等見込額の減少、赤字額負担見込額の解消により、将来負担比率は改善された。
新たな起債発行を最小限に努めるとともに、充当可能基金の適切な運営を行い、財政の健全化に努めていきたい。</t>
    <rPh sb="9" eb="13">
      <t>ルイジダンタイ</t>
    </rPh>
    <rPh sb="13" eb="15">
      <t>ヘイキン</t>
    </rPh>
    <rPh sb="16" eb="17">
      <t>オオ</t>
    </rPh>
    <rPh sb="19" eb="21">
      <t>ウワマワ</t>
    </rPh>
    <rPh sb="101" eb="102">
      <t>アラ</t>
    </rPh>
    <rPh sb="104" eb="108">
      <t>キサイハッコウ</t>
    </rPh>
    <rPh sb="109" eb="112">
      <t>サイショウゲン</t>
    </rPh>
    <rPh sb="113" eb="114">
      <t>ツト</t>
    </rPh>
    <rPh sb="121" eb="123">
      <t>ジュウトウ</t>
    </rPh>
    <rPh sb="123" eb="125">
      <t>カノウ</t>
    </rPh>
    <rPh sb="125" eb="127">
      <t>キキン</t>
    </rPh>
    <rPh sb="128" eb="130">
      <t>テキセツ</t>
    </rPh>
    <rPh sb="131" eb="133">
      <t>ウンエイ</t>
    </rPh>
    <rPh sb="134" eb="135">
      <t>オコナ</t>
    </rPh>
    <rPh sb="137" eb="139">
      <t>ザイセイ</t>
    </rPh>
    <rPh sb="144" eb="145">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</si>
</sst>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38" fillId="0" borderId="86" xfId="11" applyNumberFormat="1" applyFont="1" applyFill="1" applyBorder="1" applyAlignment="1">
      <alignment horizontal="right" vertical="center" shrinkToFit="1"/>
    </xf>
    <xf numFmtId="181" fontId="38" fillId="0" borderId="88" xfId="11" applyNumberFormat="1" applyFont="1" applyFill="1" applyBorder="1" applyAlignment="1">
      <alignment horizontal="right" vertical="center" shrinkToFit="1"/>
    </xf>
    <xf numFmtId="181" fontId="38" fillId="0" borderId="0" xfId="11" applyNumberFormat="1" applyFont="1" applyFill="1" applyBorder="1" applyAlignment="1">
      <alignment horizontal="right" vertical="center" shrinkToFit="1"/>
    </xf>
    <xf numFmtId="181" fontId="38" fillId="0" borderId="38"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96469</c:v>
                </c:pt>
              </c:numCache>
            </c:numRef>
          </c:val>
          <c:smooth val="0"/>
          <c:extLst>
            <c:ext xmlns:c16="http://schemas.microsoft.com/office/drawing/2014/chart" uri="{C3380CC4-5D6E-409C-BE32-E72D297353CC}">
              <c16:uniqueId val="{00000000-3F06-4D9C-9B75-CCEAE81E45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141047</c:v>
                </c:pt>
                <c:pt idx="1">
                  <c:v>184507</c:v>
                </c:pt>
                <c:pt idx="2">
                  <c:v>130171</c:v>
                </c:pt>
                <c:pt idx="3">
                  <c:v>169125</c:v>
                </c:pt>
                <c:pt idx="4">
                  <c:v>74813</c:v>
                </c:pt>
              </c:numCache>
            </c:numRef>
          </c:val>
          <c:smooth val="0"/>
          <c:extLst>
            <c:ext xmlns:c16="http://schemas.microsoft.com/office/drawing/2014/chart" uri="{C3380CC4-5D6E-409C-BE32-E72D297353CC}">
              <c16:uniqueId val="{00000001-3F06-4D9C-9B75-CCEAE81E45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6.19</c:v>
                </c:pt>
                <c:pt idx="1">
                  <c:v>7.01</c:v>
                </c:pt>
                <c:pt idx="2">
                  <c:v>7.32</c:v>
                </c:pt>
                <c:pt idx="3">
                  <c:v>6.88</c:v>
                </c:pt>
                <c:pt idx="4">
                  <c:v>5.55</c:v>
                </c:pt>
              </c:numCache>
            </c:numRef>
          </c:val>
          <c:extLst>
            <c:ext xmlns:c16="http://schemas.microsoft.com/office/drawing/2014/chart" uri="{C3380CC4-5D6E-409C-BE32-E72D297353CC}">
              <c16:uniqueId val="{00000000-B51E-4D96-AF1E-C566F330DF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45.49</c:v>
                </c:pt>
                <c:pt idx="1">
                  <c:v>37.35</c:v>
                </c:pt>
                <c:pt idx="2">
                  <c:v>34.020000000000003</c:v>
                </c:pt>
                <c:pt idx="3">
                  <c:v>50.68</c:v>
                </c:pt>
                <c:pt idx="4">
                  <c:v>44</c:v>
                </c:pt>
              </c:numCache>
            </c:numRef>
          </c:val>
          <c:extLst>
            <c:ext xmlns:c16="http://schemas.microsoft.com/office/drawing/2014/chart" uri="{C3380CC4-5D6E-409C-BE32-E72D297353CC}">
              <c16:uniqueId val="{00000001-B51E-4D96-AF1E-C566F330DF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-10.66</c:v>
                </c:pt>
                <c:pt idx="1">
                  <c:v>-10.119999999999999</c:v>
                </c:pt>
                <c:pt idx="2">
                  <c:v>-5.44</c:v>
                </c:pt>
                <c:pt idx="3">
                  <c:v>13.63</c:v>
                </c:pt>
                <c:pt idx="4">
                  <c:v>-9.41</c:v>
                </c:pt>
              </c:numCache>
            </c:numRef>
          </c:val>
          <c:smooth val="0"/>
          <c:extLst>
            <c:ext xmlns:c16="http://schemas.microsoft.com/office/drawing/2014/chart" uri="{C3380CC4-5D6E-409C-BE32-E72D297353CC}">
              <c16:uniqueId val="{00000002-B51E-4D96-AF1E-C566F330DF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2F-4C15-B62A-2C53AF6B54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2F-4C15-B62A-2C53AF6B54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2F-4C15-B62A-2C53AF6B54D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0.04</c:v>
                </c:pt>
                <c:pt idx="8">
                  <c:v>#N/A</c:v>
                </c:pt>
                <c:pt idx="9">
                  <c:v>0.03</c:v>
                </c:pt>
              </c:numCache>
            </c:numRef>
          </c:val>
          <c:extLst>
            <c:ext xmlns:c16="http://schemas.microsoft.com/office/drawing/2014/chart" uri="{C3380CC4-5D6E-409C-BE32-E72D297353CC}">
              <c16:uniqueId val="{00000003-EC2F-4C15-B62A-2C53AF6B54D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0.03</c:v>
                </c:pt>
                <c:pt idx="8">
                  <c:v>#N/A</c:v>
                </c:pt>
                <c:pt idx="9">
                  <c:v>0.05</c:v>
                </c:pt>
              </c:numCache>
            </c:numRef>
          </c:val>
          <c:extLst>
            <c:ext xmlns:c16="http://schemas.microsoft.com/office/drawing/2014/chart" uri="{C3380CC4-5D6E-409C-BE32-E72D297353CC}">
              <c16:uniqueId val="{00000004-EC2F-4C15-B62A-2C53AF6B54DE}"/>
            </c:ext>
          </c:extLst>
        </c:ser>
        <c:ser>
          <c:idx val="5"/>
          <c:order val="5"/>
          <c:tx>
            <c:strRef>
              <c:f>データシート!$A$32</c:f>
              <c:strCache>
                <c:ptCount val="1"/>
                <c:pt idx="0">
                  <c:v>光陽地区造成事業特別会計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0.13</c:v>
                </c:pt>
                <c:pt idx="4">
                  <c:v>#N/A</c:v>
                </c:pt>
                <c:pt idx="5">
                  <c:v>0.1</c:v>
                </c:pt>
                <c:pt idx="6">
                  <c:v>#N/A</c:v>
                </c:pt>
                <c:pt idx="7">
                  <c:v>0.08</c:v>
                </c:pt>
                <c:pt idx="8">
                  <c:v>#N/A</c:v>
                </c:pt>
                <c:pt idx="9">
                  <c:v>0.27</c:v>
                </c:pt>
              </c:numCache>
            </c:numRef>
          </c:val>
          <c:extLst>
            <c:ext xmlns:c16="http://schemas.microsoft.com/office/drawing/2014/chart" uri="{C3380CC4-5D6E-409C-BE32-E72D297353CC}">
              <c16:uniqueId val="{00000005-EC2F-4C15-B62A-2C53AF6B54D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0.66</c:v>
                </c:pt>
                <c:pt idx="2">
                  <c:v>#N/A</c:v>
                </c:pt>
                <c:pt idx="3">
                  <c:v>0.62</c:v>
                </c:pt>
                <c:pt idx="4">
                  <c:v>#N/A</c:v>
                </c:pt>
                <c:pt idx="5">
                  <c:v>0.44</c:v>
                </c:pt>
                <c:pt idx="6">
                  <c:v>#N/A</c:v>
                </c:pt>
                <c:pt idx="7">
                  <c:v>0.86</c:v>
                </c:pt>
                <c:pt idx="8">
                  <c:v>#N/A</c:v>
                </c:pt>
                <c:pt idx="9">
                  <c:v>0.81</c:v>
                </c:pt>
              </c:numCache>
            </c:numRef>
          </c:val>
          <c:extLst>
            <c:ext xmlns:c16="http://schemas.microsoft.com/office/drawing/2014/chart" uri="{C3380CC4-5D6E-409C-BE32-E72D297353CC}">
              <c16:uniqueId val="{00000006-EC2F-4C15-B62A-2C53AF6B54DE}"/>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0.11</c:v>
                </c:pt>
                <c:pt idx="2">
                  <c:v>#N/A</c:v>
                </c:pt>
                <c:pt idx="3">
                  <c:v>0.22</c:v>
                </c:pt>
                <c:pt idx="4">
                  <c:v>#N/A</c:v>
                </c:pt>
                <c:pt idx="5">
                  <c:v>0.09</c:v>
                </c:pt>
                <c:pt idx="6">
                  <c:v>#N/A</c:v>
                </c:pt>
                <c:pt idx="7">
                  <c:v>0.47</c:v>
                </c:pt>
                <c:pt idx="8">
                  <c:v>#N/A</c:v>
                </c:pt>
                <c:pt idx="9">
                  <c:v>0.96</c:v>
                </c:pt>
              </c:numCache>
            </c:numRef>
          </c:val>
          <c:extLst>
            <c:ext xmlns:c16="http://schemas.microsoft.com/office/drawing/2014/chart" uri="{C3380CC4-5D6E-409C-BE32-E72D297353CC}">
              <c16:uniqueId val="{00000007-EC2F-4C15-B62A-2C53AF6B54D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1.58</c:v>
                </c:pt>
                <c:pt idx="2">
                  <c:v>#N/A</c:v>
                </c:pt>
                <c:pt idx="3">
                  <c:v>2.57</c:v>
                </c:pt>
                <c:pt idx="4">
                  <c:v>#N/A</c:v>
                </c:pt>
                <c:pt idx="5">
                  <c:v>2.4500000000000002</c:v>
                </c:pt>
                <c:pt idx="6">
                  <c:v>#N/A</c:v>
                </c:pt>
                <c:pt idx="7">
                  <c:v>2.37</c:v>
                </c:pt>
                <c:pt idx="8">
                  <c:v>#N/A</c:v>
                </c:pt>
                <c:pt idx="9">
                  <c:v>2.42</c:v>
                </c:pt>
              </c:numCache>
            </c:numRef>
          </c:val>
          <c:extLst>
            <c:ext xmlns:c16="http://schemas.microsoft.com/office/drawing/2014/chart" uri="{C3380CC4-5D6E-409C-BE32-E72D297353CC}">
              <c16:uniqueId val="{00000008-EC2F-4C15-B62A-2C53AF6B54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6.08</c:v>
                </c:pt>
                <c:pt idx="2">
                  <c:v>#N/A</c:v>
                </c:pt>
                <c:pt idx="3">
                  <c:v>6.87</c:v>
                </c:pt>
                <c:pt idx="4">
                  <c:v>#N/A</c:v>
                </c:pt>
                <c:pt idx="5">
                  <c:v>7.21</c:v>
                </c:pt>
                <c:pt idx="6">
                  <c:v>#N/A</c:v>
                </c:pt>
                <c:pt idx="7">
                  <c:v>6.79</c:v>
                </c:pt>
                <c:pt idx="8">
                  <c:v>#N/A</c:v>
                </c:pt>
                <c:pt idx="9">
                  <c:v>5.27</c:v>
                </c:pt>
              </c:numCache>
            </c:numRef>
          </c:val>
          <c:extLst>
            <c:ext xmlns:c16="http://schemas.microsoft.com/office/drawing/2014/chart" uri="{C3380CC4-5D6E-409C-BE32-E72D297353CC}">
              <c16:uniqueId val="{00000009-EC2F-4C15-B62A-2C53AF6B54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1464</c:v>
                </c:pt>
                <c:pt idx="5">
                  <c:v>1470</c:v>
                </c:pt>
                <c:pt idx="8">
                  <c:v>1449</c:v>
                </c:pt>
                <c:pt idx="11">
                  <c:v>1550</c:v>
                </c:pt>
                <c:pt idx="14">
                  <c:v>1519</c:v>
                </c:pt>
              </c:numCache>
            </c:numRef>
          </c:val>
          <c:extLst>
            <c:ext xmlns:c16="http://schemas.microsoft.com/office/drawing/2014/chart" uri="{C3380CC4-5D6E-409C-BE32-E72D297353CC}">
              <c16:uniqueId val="{00000000-5973-48DD-B9A8-95CFAAA6D1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73-48DD-B9A8-95CFAAA6D1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245</c:v>
                </c:pt>
                <c:pt idx="3">
                  <c:v>245</c:v>
                </c:pt>
                <c:pt idx="6">
                  <c:v>245</c:v>
                </c:pt>
                <c:pt idx="9">
                  <c:v>245</c:v>
                </c:pt>
                <c:pt idx="12">
                  <c:v>245</c:v>
                </c:pt>
              </c:numCache>
            </c:numRef>
          </c:val>
          <c:extLst>
            <c:ext xmlns:c16="http://schemas.microsoft.com/office/drawing/2014/chart" uri="{C3380CC4-5D6E-409C-BE32-E72D297353CC}">
              <c16:uniqueId val="{00000002-5973-48DD-B9A8-95CFAAA6D1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293</c:v>
                </c:pt>
                <c:pt idx="3">
                  <c:v>299</c:v>
                </c:pt>
                <c:pt idx="6">
                  <c:v>295</c:v>
                </c:pt>
                <c:pt idx="9">
                  <c:v>289</c:v>
                </c:pt>
                <c:pt idx="12">
                  <c:v>254</c:v>
                </c:pt>
              </c:numCache>
            </c:numRef>
          </c:val>
          <c:extLst>
            <c:ext xmlns:c16="http://schemas.microsoft.com/office/drawing/2014/chart" uri="{C3380CC4-5D6E-409C-BE32-E72D297353CC}">
              <c16:uniqueId val="{00000003-5973-48DD-B9A8-95CFAAA6D1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546</c:v>
                </c:pt>
                <c:pt idx="3">
                  <c:v>575</c:v>
                </c:pt>
                <c:pt idx="6">
                  <c:v>544</c:v>
                </c:pt>
                <c:pt idx="9">
                  <c:v>664</c:v>
                </c:pt>
                <c:pt idx="12">
                  <c:v>565</c:v>
                </c:pt>
              </c:numCache>
            </c:numRef>
          </c:val>
          <c:extLst>
            <c:ext xmlns:c16="http://schemas.microsoft.com/office/drawing/2014/chart" uri="{C3380CC4-5D6E-409C-BE32-E72D297353CC}">
              <c16:uniqueId val="{00000004-5973-48DD-B9A8-95CFAAA6D1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73-48DD-B9A8-95CFAAA6D1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73-48DD-B9A8-95CFAAA6D1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1321</c:v>
                </c:pt>
                <c:pt idx="3">
                  <c:v>1294</c:v>
                </c:pt>
                <c:pt idx="6">
                  <c:v>1318</c:v>
                </c:pt>
                <c:pt idx="9">
                  <c:v>1388</c:v>
                </c:pt>
                <c:pt idx="12">
                  <c:v>1421</c:v>
                </c:pt>
              </c:numCache>
            </c:numRef>
          </c:val>
          <c:extLst>
            <c:ext xmlns:c16="http://schemas.microsoft.com/office/drawing/2014/chart" uri="{C3380CC4-5D6E-409C-BE32-E72D297353CC}">
              <c16:uniqueId val="{00000007-5973-48DD-B9A8-95CFAAA6D1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941</c:v>
                </c:pt>
                <c:pt idx="2">
                  <c:v>#N/A</c:v>
                </c:pt>
                <c:pt idx="3">
                  <c:v>#N/A</c:v>
                </c:pt>
                <c:pt idx="4">
                  <c:v>943</c:v>
                </c:pt>
                <c:pt idx="5">
                  <c:v>#N/A</c:v>
                </c:pt>
                <c:pt idx="6">
                  <c:v>#N/A</c:v>
                </c:pt>
                <c:pt idx="7">
                  <c:v>953</c:v>
                </c:pt>
                <c:pt idx="8">
                  <c:v>#N/A</c:v>
                </c:pt>
                <c:pt idx="9">
                  <c:v>#N/A</c:v>
                </c:pt>
                <c:pt idx="10">
                  <c:v>1036</c:v>
                </c:pt>
                <c:pt idx="11">
                  <c:v>#N/A</c:v>
                </c:pt>
                <c:pt idx="12">
                  <c:v>#N/A</c:v>
                </c:pt>
                <c:pt idx="13">
                  <c:v>966</c:v>
                </c:pt>
                <c:pt idx="14">
                  <c:v>#N/A</c:v>
                </c:pt>
              </c:numCache>
            </c:numRef>
          </c:val>
          <c:smooth val="0"/>
          <c:extLst>
            <c:ext xmlns:c16="http://schemas.microsoft.com/office/drawing/2014/chart" uri="{C3380CC4-5D6E-409C-BE32-E72D297353CC}">
              <c16:uniqueId val="{00000008-5973-48DD-B9A8-95CFAAA6D1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15454</c:v>
                </c:pt>
                <c:pt idx="5">
                  <c:v>16788</c:v>
                </c:pt>
                <c:pt idx="8">
                  <c:v>16665</c:v>
                </c:pt>
                <c:pt idx="11">
                  <c:v>16719</c:v>
                </c:pt>
                <c:pt idx="14">
                  <c:v>16589</c:v>
                </c:pt>
              </c:numCache>
            </c:numRef>
          </c:val>
          <c:extLst>
            <c:ext xmlns:c16="http://schemas.microsoft.com/office/drawing/2014/chart" uri="{C3380CC4-5D6E-409C-BE32-E72D297353CC}">
              <c16:uniqueId val="{00000000-E9A3-4A91-89A1-2DBC8EBC27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986</c:v>
                </c:pt>
                <c:pt idx="5">
                  <c:v>925</c:v>
                </c:pt>
                <c:pt idx="8">
                  <c:v>863</c:v>
                </c:pt>
                <c:pt idx="11">
                  <c:v>800</c:v>
                </c:pt>
                <c:pt idx="14">
                  <c:v>737</c:v>
                </c:pt>
              </c:numCache>
            </c:numRef>
          </c:val>
          <c:extLst>
            <c:ext xmlns:c16="http://schemas.microsoft.com/office/drawing/2014/chart" uri="{C3380CC4-5D6E-409C-BE32-E72D297353CC}">
              <c16:uniqueId val="{00000001-E9A3-4A91-89A1-2DBC8EBC27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8398</c:v>
                </c:pt>
                <c:pt idx="5">
                  <c:v>7806</c:v>
                </c:pt>
                <c:pt idx="8">
                  <c:v>7740</c:v>
                </c:pt>
                <c:pt idx="11">
                  <c:v>9752</c:v>
                </c:pt>
                <c:pt idx="14">
                  <c:v>10070</c:v>
                </c:pt>
              </c:numCache>
            </c:numRef>
          </c:val>
          <c:extLst>
            <c:ext xmlns:c16="http://schemas.microsoft.com/office/drawing/2014/chart" uri="{C3380CC4-5D6E-409C-BE32-E72D297353CC}">
              <c16:uniqueId val="{00000002-E9A3-4A91-89A1-2DBC8EBC27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336</c:v>
                </c:pt>
                <c:pt idx="3">
                  <c:v>298</c:v>
                </c:pt>
                <c:pt idx="6">
                  <c:v>253</c:v>
                </c:pt>
                <c:pt idx="9">
                  <c:v>187</c:v>
                </c:pt>
                <c:pt idx="12">
                  <c:v>0</c:v>
                </c:pt>
              </c:numCache>
            </c:numRef>
          </c:val>
          <c:extLst>
            <c:ext xmlns:c16="http://schemas.microsoft.com/office/drawing/2014/chart" uri="{C3380CC4-5D6E-409C-BE32-E72D297353CC}">
              <c16:uniqueId val="{00000003-E9A3-4A91-89A1-2DBC8EBC27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A3-4A91-89A1-2DBC8EBC27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A3-4A91-89A1-2DBC8EBC27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1980</c:v>
                </c:pt>
                <c:pt idx="3">
                  <c:v>2010</c:v>
                </c:pt>
                <c:pt idx="6">
                  <c:v>2086</c:v>
                </c:pt>
                <c:pt idx="9">
                  <c:v>2121</c:v>
                </c:pt>
                <c:pt idx="12">
                  <c:v>2242</c:v>
                </c:pt>
              </c:numCache>
            </c:numRef>
          </c:val>
          <c:extLst>
            <c:ext xmlns:c16="http://schemas.microsoft.com/office/drawing/2014/chart" uri="{C3380CC4-5D6E-409C-BE32-E72D297353CC}">
              <c16:uniqueId val="{00000006-E9A3-4A91-89A1-2DBC8EBC27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2156</c:v>
                </c:pt>
                <c:pt idx="3">
                  <c:v>1922</c:v>
                </c:pt>
                <c:pt idx="6">
                  <c:v>1691</c:v>
                </c:pt>
                <c:pt idx="9">
                  <c:v>1454</c:v>
                </c:pt>
                <c:pt idx="12">
                  <c:v>1254</c:v>
                </c:pt>
              </c:numCache>
            </c:numRef>
          </c:val>
          <c:extLst>
            <c:ext xmlns:c16="http://schemas.microsoft.com/office/drawing/2014/chart" uri="{C3380CC4-5D6E-409C-BE32-E72D297353CC}">
              <c16:uniqueId val="{00000007-E9A3-4A91-89A1-2DBC8EBC27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6637</c:v>
                </c:pt>
                <c:pt idx="3">
                  <c:v>6466</c:v>
                </c:pt>
                <c:pt idx="6">
                  <c:v>6208</c:v>
                </c:pt>
                <c:pt idx="9">
                  <c:v>6213</c:v>
                </c:pt>
                <c:pt idx="12">
                  <c:v>6037</c:v>
                </c:pt>
              </c:numCache>
            </c:numRef>
          </c:val>
          <c:extLst>
            <c:ext xmlns:c16="http://schemas.microsoft.com/office/drawing/2014/chart" uri="{C3380CC4-5D6E-409C-BE32-E72D297353CC}">
              <c16:uniqueId val="{00000008-E9A3-4A91-89A1-2DBC8EBC27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4280</c:v>
                </c:pt>
                <c:pt idx="3">
                  <c:v>3846</c:v>
                </c:pt>
                <c:pt idx="6">
                  <c:v>3407</c:v>
                </c:pt>
                <c:pt idx="9">
                  <c:v>2971</c:v>
                </c:pt>
                <c:pt idx="12">
                  <c:v>2537</c:v>
                </c:pt>
              </c:numCache>
            </c:numRef>
          </c:val>
          <c:extLst>
            <c:ext xmlns:c16="http://schemas.microsoft.com/office/drawing/2014/chart" uri="{C3380CC4-5D6E-409C-BE32-E72D297353CC}">
              <c16:uniqueId val="{00000009-E9A3-4A91-89A1-2DBC8EBC27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15170</c:v>
                </c:pt>
                <c:pt idx="3">
                  <c:v>16419</c:v>
                </c:pt>
                <c:pt idx="6">
                  <c:v>16698</c:v>
                </c:pt>
                <c:pt idx="9">
                  <c:v>17622</c:v>
                </c:pt>
                <c:pt idx="12">
                  <c:v>17746</c:v>
                </c:pt>
              </c:numCache>
            </c:numRef>
          </c:val>
          <c:extLst>
            <c:ext xmlns:c16="http://schemas.microsoft.com/office/drawing/2014/chart" uri="{C3380CC4-5D6E-409C-BE32-E72D297353CC}">
              <c16:uniqueId val="{0000000A-E9A3-4A91-89A1-2DBC8EBC27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5721</c:v>
                </c:pt>
                <c:pt idx="2">
                  <c:v>#N/A</c:v>
                </c:pt>
                <c:pt idx="3">
                  <c:v>#N/A</c:v>
                </c:pt>
                <c:pt idx="4">
                  <c:v>5443</c:v>
                </c:pt>
                <c:pt idx="5">
                  <c:v>#N/A</c:v>
                </c:pt>
                <c:pt idx="6">
                  <c:v>#N/A</c:v>
                </c:pt>
                <c:pt idx="7">
                  <c:v>5076</c:v>
                </c:pt>
                <c:pt idx="8">
                  <c:v>#N/A</c:v>
                </c:pt>
                <c:pt idx="9">
                  <c:v>#N/A</c:v>
                </c:pt>
                <c:pt idx="10">
                  <c:v>3297</c:v>
                </c:pt>
                <c:pt idx="11">
                  <c:v>#N/A</c:v>
                </c:pt>
                <c:pt idx="12">
                  <c:v>#N/A</c:v>
                </c:pt>
                <c:pt idx="13">
                  <c:v>2421</c:v>
                </c:pt>
                <c:pt idx="14">
                  <c:v>#N/A</c:v>
                </c:pt>
              </c:numCache>
            </c:numRef>
          </c:val>
          <c:smooth val="0"/>
          <c:extLst>
            <c:ext xmlns:c16="http://schemas.microsoft.com/office/drawing/2014/chart" uri="{C3380CC4-5D6E-409C-BE32-E72D297353CC}">
              <c16:uniqueId val="{0000000B-E9A3-4A91-89A1-2DBC8EBC27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3288</c:v>
                </c:pt>
                <c:pt idx="1">
                  <c:v>5024</c:v>
                </c:pt>
                <c:pt idx="2">
                  <c:v>4512</c:v>
                </c:pt>
              </c:numCache>
            </c:numRef>
          </c:val>
          <c:extLst>
            <c:ext xmlns:c16="http://schemas.microsoft.com/office/drawing/2014/chart" uri="{C3380CC4-5D6E-409C-BE32-E72D297353CC}">
              <c16:uniqueId val="{00000000-5D91-40B8-B680-1AEEAD2FA8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565</c:v>
                </c:pt>
                <c:pt idx="1">
                  <c:v>565</c:v>
                </c:pt>
                <c:pt idx="2">
                  <c:v>763</c:v>
                </c:pt>
              </c:numCache>
            </c:numRef>
          </c:val>
          <c:extLst>
            <c:ext xmlns:c16="http://schemas.microsoft.com/office/drawing/2014/chart" uri="{C3380CC4-5D6E-409C-BE32-E72D297353CC}">
              <c16:uniqueId val="{00000001-5D91-40B8-B680-1AEEAD2FA8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9251</c:v>
                </c:pt>
                <c:pt idx="1">
                  <c:v>3926</c:v>
                </c:pt>
                <c:pt idx="2">
                  <c:v>3867</c:v>
                </c:pt>
              </c:numCache>
            </c:numRef>
          </c:val>
          <c:extLst>
            <c:ext xmlns:c16="http://schemas.microsoft.com/office/drawing/2014/chart" uri="{C3380CC4-5D6E-409C-BE32-E72D297353CC}">
              <c16:uniqueId val="{00000002-5D91-40B8-B680-1AEEAD2FA8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{F008EE0D-5F88-4776-8315-493390CD6E22}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0D8-4865-851B-80F2C05380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{65E0EE5D-09E0-4D13-B635-E66C27067DBE}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D8-4865-851B-80F2C05380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{4E72E8D2-4DAB-4A48-98AB-5C8AA20FA087}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D8-4865-851B-80F2C05380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{78F58BD5-5DA0-4738-B1E0-E143AEA8A634}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D8-4865-851B-80F2C05380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{4BF275A4-F711-459A-9484-F309505F0DFF}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D8-4865-851B-80F2C053805F}"/>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{9D01502F-A104-4EE1-82A2-913BA21D860D}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0D8-4865-851B-80F2C053805F}"/>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{2FAD70DF-C218-4B1A-BECF-9025B4C57DB8}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0D8-4865-851B-80F2C053805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{EA2CFEFA-3CAA-4106-90FF-9473A1A21382}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0D8-4865-851B-80F2C053805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{856B6D72-EFFB-4BD7-8068-BA991288B00D}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0D8-4865-851B-80F2C05380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46.5</c:v>
                </c:pt>
                <c:pt idx="16">
                  <c:v>48.4</c:v>
                </c:pt>
                <c:pt idx="24">
                  <c:v>49</c:v>
                </c:pt>
              </c:numCache>
            </c:numRef>
          </c:xVal>
          <c:yVal>
            <c:numRef>
              <c:f>公会計指標分析・財政指標組合せ分析表!$BP$51:$DC$51</c:f>
              <c:numCache>
                <c:formatCode>#,##0.0;"▲ "#,##0.0</c:formatCode>
                <c:ptCount val="40"/>
                <c:pt idx="0">
                  <c:v>71.400000000000006</c:v>
                </c:pt>
                <c:pt idx="8">
                  <c:v>67.599999999999994</c:v>
                </c:pt>
                <c:pt idx="16">
                  <c:v>61.2</c:v>
                </c:pt>
                <c:pt idx="24">
                  <c:v>39</c:v>
                </c:pt>
              </c:numCache>
            </c:numRef>
          </c:yVal>
          <c:smooth val="0"/>
          <c:extLst>
            <c:ext xmlns:c16="http://schemas.microsoft.com/office/drawing/2014/chart" uri="{C3380CC4-5D6E-409C-BE32-E72D297353CC}">
              <c16:uniqueId val="{00000009-F0D8-4865-851B-80F2C05380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{834392F9-1FCA-4DCF-956F-69047762050F}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0D8-4865-851B-80F2C05380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{CEB3E24E-2D51-4956-9A31-679AF2D16744}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D8-4865-851B-80F2C05380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{11769F34-2EA7-4694-AB4C-40EBC460FAC5}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D8-4865-851B-80F2C05380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{956D3F7D-5521-4801-B95E-FB70885A5DBF}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D8-4865-851B-80F2C05380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{1CB81860-7A9B-4860-A076-D4C334158CC8}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D8-4865-851B-80F2C053805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{527C7846-9C74-4764-8612-A3CF54865DCA}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0D8-4865-851B-80F2C053805F}"/>
                </c:ext>
              </c:extLst>
            </c:dLbl>
            <c:dLbl>
              <c:idx val="16"/>
              <c:layout>
                <c:manualLayout>
                  <c:x val="-2.7070447203257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{2D622BB1-97C7-4B9A-8385-BCD7E5EE5112}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0D8-4865-851B-80F2C053805F}"/>
                </c:ext>
              </c:extLst>
            </c:dLbl>
            <c:dLbl>
              <c:idx val="24"/>
              <c:layout>
                <c:manualLayout>
                  <c:x val="-3.6961054097210538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{384FBF20-FA00-4872-B0E0-0A8EE559F0E5}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0D8-4865-851B-80F2C053805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{2187310E-85EB-49AB-862F-66C4905E5B80}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0D8-4865-851B-80F2C05380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numCache>
            </c:numRef>
          </c:xVal>
          <c:yVal>
            <c:numRef>
              <c:f>公会計指標分析・財政指標組合せ分析表!$BP$55:$DC$55</c:f>
              <c:numCache>
                <c:formatCode>#,##0.0;"▲ "#,##0.0</c:formatCode>
                <c:ptCount val="40"/>
                <c:pt idx="0">
                  <c:v>19</c:v>
                </c:pt>
                <c:pt idx="8">
                  <c:v>15.3</c:v>
                </c:pt>
                <c:pt idx="16">
                  <c:v>14.9</c:v>
                </c:pt>
                <c:pt idx="24">
                  <c:v>14.5</c:v>
                </c:pt>
              </c:numCache>
            </c:numRef>
          </c:yVal>
          <c:smooth val="0"/>
          <c:extLst>
            <c:ext xmlns:c16="http://schemas.microsoft.com/office/drawing/2014/chart" uri="{C3380CC4-5D6E-409C-BE32-E72D297353CC}">
              <c16:uniqueId val="{00000013-F0D8-4865-851B-80F2C053805F}"/>
            </c:ext>
          </c:extLst>
        </c:ser>
        <c:dLbls>
          <c:showLegendKey val="0"/>
          <c:showVal val="1"/>
          <c:showCatName val="0"/>
          <c:showSerName val="0"/>
          <c:showPercent val="0"/>
          <c:showBubbleSize val="0"/>
        </c:dLbls>
        <c:axId val="46179840"/>
        <c:axId val="46181760"/>
      </c:scatterChart>
      <c:valAx>
        <c:axId val="46179840"/>
        <c:scaling>
          <c:orientation val="maxMin"/>
          <c:max val="6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1612239683760677E-4"/>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{93AA7533-8EBF-421A-AB33-77EBF94F259F}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6EF-4564-AAED-6C55207CAB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{3843A5D7-4A7B-4501-B899-DB778F53D9E9}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EF-4564-AAED-6C55207CAB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{4B8A6573-11C7-4BAB-8421-66512E895C0C}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EF-4564-AAED-6C55207CAB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{90E869A2-6312-4808-9194-E1FF9E7C5822}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EF-4564-AAED-6C55207CAB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{41150905-35FF-4A1F-8697-B69C51A899B2}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EF-4564-AAED-6C55207CABB2}"/>
                </c:ext>
              </c:extLst>
            </c:dLbl>
            <c:dLbl>
              <c:idx val="8"/>
              <c:layout>
                <c:manualLayout>
                  <c:x val="0"/>
                  <c:y val="-4.1612239683768652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{347A16BE-7F2F-49C4-941D-78857CB1731C}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6EF-4564-AAED-6C55207CABB2}"/>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{95201034-D9B5-4712-8D44-A0FA5D2C62D8}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6EF-4564-AAED-6C55207CABB2}"/>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{53C61925-808B-4895-9E2E-6E982EE1D58F}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6EF-4564-AAED-6C55207CABB2}"/>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{20080EEC-6A11-4089-AA92-85541385223E}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6EF-4564-AAED-6C55207CAB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11.4</c:v>
                </c:pt>
                <c:pt idx="16">
                  <c:v>11.6</c:v>
                </c:pt>
                <c:pt idx="24">
                  <c:v>11.8</c:v>
                </c:pt>
                <c:pt idx="32">
                  <c:v>11.5</c:v>
                </c:pt>
              </c:numCache>
            </c:numRef>
          </c:xVal>
          <c:yVal>
            <c:numRef>
              <c:f>公会計指標分析・財政指標組合せ分析表!$BP$73:$DC$73</c:f>
              <c:numCache>
                <c:formatCode>#,##0.0;"▲ "#,##0.0</c:formatCode>
                <c:ptCount val="40"/>
                <c:pt idx="0">
                  <c:v>71.400000000000006</c:v>
                </c:pt>
                <c:pt idx="8">
                  <c:v>67.599999999999994</c:v>
                </c:pt>
                <c:pt idx="16">
                  <c:v>61.2</c:v>
                </c:pt>
                <c:pt idx="24">
                  <c:v>39</c:v>
                </c:pt>
                <c:pt idx="32">
                  <c:v>27.4</c:v>
                </c:pt>
              </c:numCache>
            </c:numRef>
          </c:yVal>
          <c:smooth val="0"/>
          <c:extLst>
            <c:ext xmlns:c16="http://schemas.microsoft.com/office/drawing/2014/chart" uri="{C3380CC4-5D6E-409C-BE32-E72D297353CC}">
              <c16:uniqueId val="{00000009-86EF-4564-AAED-6C55207CAB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553440732868600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{4FCBA5EE-8F9F-4CA2-AAAE-ECA478807923}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6EF-4564-AAED-6C55207CAB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{A3D18F8F-D269-4653-9B6A-721ADBB4F823}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EF-4564-AAED-6C55207CAB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{FE7FDA9B-CDA0-4B7E-B934-37243F7BFA73}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EF-4564-AAED-6C55207CAB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{C4D9ECD3-FBA8-4E76-9167-DDDFB04BA54D}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EF-4564-AAED-6C55207CAB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{7CD0DB25-90C0-4D4F-9634-6465BFE3339B}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EF-4564-AAED-6C55207CABB2}"/>
                </c:ext>
              </c:extLst>
            </c:dLbl>
            <c:dLbl>
              <c:idx val="8"/>
              <c:layout>
                <c:manualLayout>
                  <c:x val="-1.8235628084250128E-2"/>
                  <c:y val="-3.492585486609763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{3386EBBA-D314-4916-873B-0F55C8873AB7}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6EF-4564-AAED-6C55207CABB2}"/>
                </c:ext>
              </c:extLst>
            </c:dLbl>
            <c:dLbl>
              <c:idx val="16"/>
              <c:layout>
                <c:manualLayout>
                  <c:x val="-3.1570342725075584E-2"/>
                  <c:y val="-0.1054716156577097"/>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{96D9B8D2-99F5-4880-8515-F8397444ADE6}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6EF-4564-AAED-6C55207CABB2}"/>
                </c:ext>
              </c:extLst>
            </c:dLbl>
            <c:dLbl>
              <c:idx val="24"/>
              <c:layout>
                <c:manualLayout>
                  <c:x val="-3.1570342725075584E-2"/>
                  <c:y val="-6.37343680111130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{70C9435D-83A0-47B5-9197-4E4A79A854B1}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6EF-4564-AAED-6C55207CABB2}"/>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{168476B3-08F7-40A2-8B89-3B0A45B4518C}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6EF-4564-AAED-6C55207CAB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8.9</c:v>
                </c:pt>
              </c:numCache>
            </c:numRef>
          </c:xVal>
          <c:yVal>
            <c:numRef>
              <c:f>公会計指標分析・財政指標組合せ分析表!$BP$77:$DC$77</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86EF-4564-AAED-6C55207CABB2}"/>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県営事業松ヶ房ダム整備事業等の債務負担額に係る支出や庁舎建設・学校改築等に係る償還によって、類似団体に比べ依然として高い状況である。</a:t>
          </a:r>
        </a:p>
        <a:p>
          <a:r>
            <a:rPr kumimoji="1" lang="ja-JP" altLang="en-US" sz="1400">
              <a:latin typeface="ＭＳ ゴシック" pitchFamily="49" charset="-128"/>
              <a:ea typeface="ＭＳ ゴシック" pitchFamily="49" charset="-128"/>
            </a:rPr>
            <a:t>今後は令和元年台風被害に係る償還が開始されるため、上昇傾向になると推測される。</a:t>
          </a:r>
        </a:p>
        <a:p>
          <a:r>
            <a:rPr kumimoji="1" lang="ja-JP" altLang="en-US" sz="1400">
              <a:latin typeface="ＭＳ ゴシック" pitchFamily="49" charset="-128"/>
              <a:ea typeface="ＭＳ ゴシック" pitchFamily="49" charset="-128"/>
            </a:rPr>
            <a:t>財政状況を見ながら利率の高い市債の繰上償還の実施や公営企業の健全化を図り、基準外繰出金の抑制に努める。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年度においては、災害復旧事業債の借入により地方債現在高が増加したことにより将来負担額が増加したものの、債務負担行為に基づく支出予定額の減少や組合等負担等見込額の減少、赤字額負担見込額の解消により、将来負担比率は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公立相馬総合病院事業の経営悪化や復興事業で整備した施設の維持管理経費により、財政調整基金の取り崩しを行うことが見込まれ、充当可能財源が減少することにより将来負担比率は増加する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今後、コロナウイルス等による法人市民税の減収などに伴う市税の減収が見込まれ、更なる財政の硬直化が懸念される。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限られた財源のなかで効率的な予算配分を行いながら、健全な財政運営に努めることとしている。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市営住宅維持管理基金：市営住宅の適正な維持管理のため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ふるさと振興基金：伝統文化の振興及び人材育成並びに地域活性化に向けた施策の推進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復興住宅被災者取得支援基金：東日本大震災により住居を失った被災者等に対する相馬市営住宅の払下げに関する支援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市営住宅維持管理基金：市営住宅の適正な維持管理を行っていくための積立を実施したことによる増額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職員退職手当基金：退職計画と併せて適正な積立を実施したことによる増額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ふるさと振興基金：寄附者の意向に沿った基金運営を行うこととしている。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職員退職手当基金：職員退職計画にあわせて引き続き積み立てを行うこととしている。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産業廃棄物埋立処分場維持管理基金：：施設の維持管理のため適正な積み立てを行うこととしている。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億円の減少となっている。これは令和元年より立て続けに発生している災害関連経費や復興事業で整備した施設の維持管理経費により、財政調整基金の取り崩し額が増加していることによるものである。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ウイルス等により税収が減少することが見込まれること、また、庁舎建設債や災害復旧事業債など償還費の増加や震災関連施設の整備に伴う維持管理費の増加が見込まれることから、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償還計画を踏まえ、効果的な基金運営を行っていくこととしている。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33,831
33,615
197.79
23,788,048
22,465,385
569,098
10,253,969
17,746,180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46884</xdr:rowOff>
    </xdr:from>
    <xdr:to>
      <xdr:col>19</xdr:col>
      <xdr:colOff>187325</xdr:colOff>
      <xdr:row>30</xdr:row>
      <xdr:rowOff>148484</xdr:rowOff>
    </xdr:to>
    <xdr:sp macro="" textlink="">
      <xdr:nvSpPr>
        <xdr:cNvPr id="72" name="フローチャート: 判断 71"/>
        <xdr:cNvSpPr/>
      </xdr:nvSpPr>
      <xdr:spPr>
        <a:xfrm>
          <a:off x="4000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73" name="フローチャート: 判断 72"/>
        <xdr:cNvSpPr/>
      </xdr:nvSpPr>
      <xdr:spPr>
        <a:xfrm>
          <a:off x="3238500" y="595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21696</xdr:rowOff>
    </xdr:from>
    <xdr:to>
      <xdr:col>11</xdr:col>
      <xdr:colOff>187325</xdr:colOff>
      <xdr:row>30</xdr:row>
      <xdr:rowOff>123296</xdr:rowOff>
    </xdr:to>
    <xdr:sp macro="" textlink="">
      <xdr:nvSpPr>
        <xdr:cNvPr id="74" name="フローチャート: 判断 73"/>
        <xdr:cNvSpPr/>
      </xdr:nvSpPr>
      <xdr:spPr>
        <a:xfrm>
          <a:off x="2476500" y="593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75" name="フローチャート: 判断 74"/>
        <xdr:cNvSpPr/>
      </xdr:nvSpPr>
      <xdr:spPr>
        <a:xfrm>
          <a:off x="1714500" y="591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40217</xdr:rowOff>
    </xdr:from>
    <xdr:to>
      <xdr:col>19</xdr:col>
      <xdr:colOff>187325</xdr:colOff>
      <xdr:row>29</xdr:row>
      <xdr:rowOff>141817</xdr:rowOff>
    </xdr:to>
    <xdr:sp macro="" textlink="">
      <xdr:nvSpPr>
        <xdr:cNvPr id="81" name="楕円 80"/>
        <xdr:cNvSpPr/>
      </xdr:nvSpPr>
      <xdr:spPr>
        <a:xfrm>
          <a:off x="4000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82" name="楕円 81"/>
        <xdr:cNvSpPr/>
      </xdr:nvSpPr>
      <xdr:spPr>
        <a:xfrm>
          <a:off x="3238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80222</xdr:rowOff>
    </xdr:from>
    <xdr:to>
      <xdr:col>19</xdr:col>
      <xdr:colOff>136525</xdr:colOff>
      <xdr:row>29</xdr:row>
      <xdr:rowOff>91017</xdr:rowOff>
    </xdr:to>
    <xdr:cxnSp macro="">
      <xdr:nvCxnSpPr>
        <xdr:cNvPr id="83" name="直線コネクタ 82"/>
        <xdr:cNvCxnSpPr/>
      </xdr:nvCxnSpPr>
      <xdr:spPr>
        <a:xfrm>
          <a:off x="3289300" y="582379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166688</xdr:rowOff>
    </xdr:from>
    <xdr:to>
      <xdr:col>11</xdr:col>
      <xdr:colOff>187325</xdr:colOff>
      <xdr:row>29</xdr:row>
      <xdr:rowOff>96838</xdr:rowOff>
    </xdr:to>
    <xdr:sp macro="" textlink="">
      <xdr:nvSpPr>
        <xdr:cNvPr id="84" name="楕円 83"/>
        <xdr:cNvSpPr/>
      </xdr:nvSpPr>
      <xdr:spPr>
        <a:xfrm>
          <a:off x="2476500" y="573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46038</xdr:rowOff>
    </xdr:from>
    <xdr:to>
      <xdr:col>15</xdr:col>
      <xdr:colOff>136525</xdr:colOff>
      <xdr:row>29</xdr:row>
      <xdr:rowOff>80222</xdr:rowOff>
    </xdr:to>
    <xdr:cxnSp macro="">
      <xdr:nvCxnSpPr>
        <xdr:cNvPr id="85" name="直線コネクタ 84"/>
        <xdr:cNvCxnSpPr/>
      </xdr:nvCxnSpPr>
      <xdr:spPr>
        <a:xfrm>
          <a:off x="2527300" y="5789613"/>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154093</xdr:rowOff>
    </xdr:from>
    <xdr:to>
      <xdr:col>7</xdr:col>
      <xdr:colOff>187325</xdr:colOff>
      <xdr:row>29</xdr:row>
      <xdr:rowOff>84243</xdr:rowOff>
    </xdr:to>
    <xdr:sp macro="" textlink="">
      <xdr:nvSpPr>
        <xdr:cNvPr id="86" name="楕円 85"/>
        <xdr:cNvSpPr/>
      </xdr:nvSpPr>
      <xdr:spPr>
        <a:xfrm>
          <a:off x="1714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33443</xdr:rowOff>
    </xdr:from>
    <xdr:to>
      <xdr:col>11</xdr:col>
      <xdr:colOff>136525</xdr:colOff>
      <xdr:row>29</xdr:row>
      <xdr:rowOff>46038</xdr:rowOff>
    </xdr:to>
    <xdr:cxnSp macro="">
      <xdr:nvCxnSpPr>
        <xdr:cNvPr id="87" name="直線コネクタ 86"/>
        <xdr:cNvCxnSpPr/>
      </xdr:nvCxnSpPr>
      <xdr:spPr>
        <a:xfrm>
          <a:off x="1765300" y="5777018"/>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139611</xdr:rowOff>
    </xdr:from>
    <xdr:ext cx="405111" cy="259045"/>
    <xdr:sp macro="" textlink="">
      <xdr:nvSpPr>
        <xdr:cNvPr id="88" name="n_1aveValue有形固定資産減価償却率"/>
        <xdr:cNvSpPr txBox="1"/>
      </xdr:nvSpPr>
      <xdr:spPr>
        <a:xfrm>
          <a:off x="38360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132415</xdr:rowOff>
    </xdr:from>
    <xdr:ext cx="405111" cy="259045"/>
    <xdr:sp macro="" textlink="">
      <xdr:nvSpPr>
        <xdr:cNvPr id="89" name="n_2aveValue有形固定資産減価償却率"/>
        <xdr:cNvSpPr txBox="1"/>
      </xdr:nvSpPr>
      <xdr:spPr>
        <a:xfrm>
          <a:off x="3086744" y="604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114423</xdr:rowOff>
    </xdr:from>
    <xdr:ext cx="405111" cy="259045"/>
    <xdr:sp macro="" textlink="">
      <xdr:nvSpPr>
        <xdr:cNvPr id="90" name="n_3aveValue有形固定資産減価償却率"/>
        <xdr:cNvSpPr txBox="1"/>
      </xdr:nvSpPr>
      <xdr:spPr>
        <a:xfrm>
          <a:off x="2324744" y="6029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89235</xdr:rowOff>
    </xdr:from>
    <xdr:ext cx="405111" cy="259045"/>
    <xdr:sp macro="" textlink="">
      <xdr:nvSpPr>
        <xdr:cNvPr id="91" name="n_4aveValue有形固定資産減価償却率"/>
        <xdr:cNvSpPr txBox="1"/>
      </xdr:nvSpPr>
      <xdr:spPr>
        <a:xfrm>
          <a:off x="1562744" y="600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158344</xdr:rowOff>
    </xdr:from>
    <xdr:ext cx="405111" cy="259045"/>
    <xdr:sp macro="" textlink="">
      <xdr:nvSpPr>
        <xdr:cNvPr id="92" name="n_1mainValue有形固定資産減価償却率"/>
        <xdr:cNvSpPr txBox="1"/>
      </xdr:nvSpPr>
      <xdr:spPr>
        <a:xfrm>
          <a:off x="38360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93" name="n_2main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113365</xdr:rowOff>
    </xdr:from>
    <xdr:ext cx="405111" cy="259045"/>
    <xdr:sp macro="" textlink="">
      <xdr:nvSpPr>
        <xdr:cNvPr id="94" name="n_3mainValue有形固定資産減価償却率"/>
        <xdr:cNvSpPr txBox="1"/>
      </xdr:nvSpPr>
      <xdr:spPr>
        <a:xfrm>
          <a:off x="2324744" y="551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100770</xdr:rowOff>
    </xdr:from>
    <xdr:ext cx="405111" cy="259045"/>
    <xdr:sp macro="" textlink="">
      <xdr:nvSpPr>
        <xdr:cNvPr id="95" name="n_4mainValue有形固定資産減価償却率"/>
        <xdr:cNvSpPr txBox="1"/>
      </xdr:nvSpPr>
      <xdr:spPr>
        <a:xfrm>
          <a:off x="1562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やや高い値のまま推移している。近年災害が多発し、災害復旧に関する起債の発行増加により、数年はこの状態が続くと見込まれるが、今後は必要事業を精査し、起債の抑制を図っていきたい。</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6" name="直線コネクタ 125"/>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27"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28" name="直線コネクタ 127"/>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29"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0" name="直線コネクタ 129"/>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1"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2" name="フローチャート: 判断 131"/>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18751</xdr:rowOff>
    </xdr:from>
    <xdr:to>
      <xdr:col>72</xdr:col>
      <xdr:colOff>123825</xdr:colOff>
      <xdr:row>31</xdr:row>
      <xdr:rowOff>120351</xdr:rowOff>
    </xdr:to>
    <xdr:sp macro="" textlink="">
      <xdr:nvSpPr>
        <xdr:cNvPr id="133" name="フローチャート: 判断 132"/>
        <xdr:cNvSpPr/>
      </xdr:nvSpPr>
      <xdr:spPr>
        <a:xfrm>
          <a:off x="14033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60697</xdr:rowOff>
    </xdr:from>
    <xdr:to>
      <xdr:col>68</xdr:col>
      <xdr:colOff>123825</xdr:colOff>
      <xdr:row>31</xdr:row>
      <xdr:rowOff>162297</xdr:rowOff>
    </xdr:to>
    <xdr:sp macro="" textlink="">
      <xdr:nvSpPr>
        <xdr:cNvPr id="134" name="フローチャート: 判断 133"/>
        <xdr:cNvSpPr/>
      </xdr:nvSpPr>
      <xdr:spPr>
        <a:xfrm>
          <a:off x="13271500" y="61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26770</xdr:rowOff>
    </xdr:from>
    <xdr:to>
      <xdr:col>64</xdr:col>
      <xdr:colOff>123825</xdr:colOff>
      <xdr:row>31</xdr:row>
      <xdr:rowOff>128370</xdr:rowOff>
    </xdr:to>
    <xdr:sp macro="" textlink="">
      <xdr:nvSpPr>
        <xdr:cNvPr id="135" name="フローチャート: 判断 134"/>
        <xdr:cNvSpPr/>
      </xdr:nvSpPr>
      <xdr:spPr>
        <a:xfrm>
          <a:off x="12509500" y="61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5797</xdr:rowOff>
    </xdr:from>
    <xdr:to>
      <xdr:col>60</xdr:col>
      <xdr:colOff>123825</xdr:colOff>
      <xdr:row>31</xdr:row>
      <xdr:rowOff>107397</xdr:rowOff>
    </xdr:to>
    <xdr:sp macro="" textlink="">
      <xdr:nvSpPr>
        <xdr:cNvPr id="136" name="フローチャート: 判断 135"/>
        <xdr:cNvSpPr/>
      </xdr:nvSpPr>
      <xdr:spPr>
        <a:xfrm>
          <a:off x="11747500" y="609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165218</xdr:rowOff>
    </xdr:from>
    <xdr:to>
      <xdr:col>76</xdr:col>
      <xdr:colOff>73025</xdr:colOff>
      <xdr:row>31</xdr:row>
      <xdr:rowOff>95368</xdr:rowOff>
    </xdr:to>
    <xdr:sp macro="" textlink="">
      <xdr:nvSpPr>
        <xdr:cNvPr id="142" name="楕円 141"/>
        <xdr:cNvSpPr/>
      </xdr:nvSpPr>
      <xdr:spPr>
        <a:xfrm>
          <a:off x="14744700" y="60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143645</xdr:rowOff>
    </xdr:from>
    <xdr:ext cx="469744" cy="259045"/>
    <xdr:sp macro="" textlink="">
      <xdr:nvSpPr>
        <xdr:cNvPr id="143" name="債務償還比率該当値テキスト"/>
        <xdr:cNvSpPr txBox="1"/>
      </xdr:nvSpPr>
      <xdr:spPr>
        <a:xfrm>
          <a:off x="14846300" y="605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152028</xdr:rowOff>
    </xdr:from>
    <xdr:to>
      <xdr:col>72</xdr:col>
      <xdr:colOff>123825</xdr:colOff>
      <xdr:row>33</xdr:row>
      <xdr:rowOff>82178</xdr:rowOff>
    </xdr:to>
    <xdr:sp macro="" textlink="">
      <xdr:nvSpPr>
        <xdr:cNvPr id="144" name="楕円 143"/>
        <xdr:cNvSpPr/>
      </xdr:nvSpPr>
      <xdr:spPr>
        <a:xfrm>
          <a:off x="14033500" y="64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44568</xdr:rowOff>
    </xdr:from>
    <xdr:to>
      <xdr:col>76</xdr:col>
      <xdr:colOff>22225</xdr:colOff>
      <xdr:row>33</xdr:row>
      <xdr:rowOff>31378</xdr:rowOff>
    </xdr:to>
    <xdr:cxnSp macro="">
      <xdr:nvCxnSpPr>
        <xdr:cNvPr id="145" name="直線コネクタ 144"/>
        <xdr:cNvCxnSpPr/>
      </xdr:nvCxnSpPr>
      <xdr:spPr>
        <a:xfrm flipV="1">
          <a:off x="14084300" y="6131043"/>
          <a:ext cx="711200" cy="3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12156</xdr:rowOff>
    </xdr:from>
    <xdr:to>
      <xdr:col>68</xdr:col>
      <xdr:colOff>123825</xdr:colOff>
      <xdr:row>32</xdr:row>
      <xdr:rowOff>113756</xdr:rowOff>
    </xdr:to>
    <xdr:sp macro="" textlink="">
      <xdr:nvSpPr>
        <xdr:cNvPr id="146" name="楕円 145"/>
        <xdr:cNvSpPr/>
      </xdr:nvSpPr>
      <xdr:spPr>
        <a:xfrm>
          <a:off x="13271500" y="627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62956</xdr:rowOff>
    </xdr:from>
    <xdr:to>
      <xdr:col>72</xdr:col>
      <xdr:colOff>73025</xdr:colOff>
      <xdr:row>33</xdr:row>
      <xdr:rowOff>31378</xdr:rowOff>
    </xdr:to>
    <xdr:cxnSp macro="">
      <xdr:nvCxnSpPr>
        <xdr:cNvPr id="147" name="直線コネクタ 146"/>
        <xdr:cNvCxnSpPr/>
      </xdr:nvCxnSpPr>
      <xdr:spPr>
        <a:xfrm>
          <a:off x="13322300" y="6320881"/>
          <a:ext cx="762000" cy="1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118219</xdr:rowOff>
    </xdr:from>
    <xdr:to>
      <xdr:col>64</xdr:col>
      <xdr:colOff>123825</xdr:colOff>
      <xdr:row>32</xdr:row>
      <xdr:rowOff>48369</xdr:rowOff>
    </xdr:to>
    <xdr:sp macro="" textlink="">
      <xdr:nvSpPr>
        <xdr:cNvPr id="148" name="楕円 147"/>
        <xdr:cNvSpPr/>
      </xdr:nvSpPr>
      <xdr:spPr>
        <a:xfrm>
          <a:off x="12509500" y="62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169019</xdr:rowOff>
    </xdr:from>
    <xdr:to>
      <xdr:col>68</xdr:col>
      <xdr:colOff>73025</xdr:colOff>
      <xdr:row>32</xdr:row>
      <xdr:rowOff>62956</xdr:rowOff>
    </xdr:to>
    <xdr:cxnSp macro="">
      <xdr:nvCxnSpPr>
        <xdr:cNvPr id="149" name="直線コネクタ 148"/>
        <xdr:cNvCxnSpPr/>
      </xdr:nvCxnSpPr>
      <xdr:spPr>
        <a:xfrm>
          <a:off x="12560300" y="6255494"/>
          <a:ext cx="762000" cy="6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117139</xdr:rowOff>
    </xdr:from>
    <xdr:to>
      <xdr:col>60</xdr:col>
      <xdr:colOff>123825</xdr:colOff>
      <xdr:row>32</xdr:row>
      <xdr:rowOff>47289</xdr:rowOff>
    </xdr:to>
    <xdr:sp macro="" textlink="">
      <xdr:nvSpPr>
        <xdr:cNvPr id="150" name="楕円 149"/>
        <xdr:cNvSpPr/>
      </xdr:nvSpPr>
      <xdr:spPr>
        <a:xfrm>
          <a:off x="11747500" y="62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167939</xdr:rowOff>
    </xdr:from>
    <xdr:to>
      <xdr:col>64</xdr:col>
      <xdr:colOff>73025</xdr:colOff>
      <xdr:row>31</xdr:row>
      <xdr:rowOff>169019</xdr:rowOff>
    </xdr:to>
    <xdr:cxnSp macro="">
      <xdr:nvCxnSpPr>
        <xdr:cNvPr id="151" name="直線コネクタ 150"/>
        <xdr:cNvCxnSpPr/>
      </xdr:nvCxnSpPr>
      <xdr:spPr>
        <a:xfrm>
          <a:off x="11798300" y="6254414"/>
          <a:ext cx="762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136878</xdr:rowOff>
    </xdr:from>
    <xdr:ext cx="469744" cy="259045"/>
    <xdr:sp macro="" textlink="">
      <xdr:nvSpPr>
        <xdr:cNvPr id="152" name="n_1aveValue債務償還比率"/>
        <xdr:cNvSpPr txBox="1"/>
      </xdr:nvSpPr>
      <xdr:spPr>
        <a:xfrm>
          <a:off x="13836727" y="58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7374</xdr:rowOff>
    </xdr:from>
    <xdr:ext cx="469744" cy="259045"/>
    <xdr:sp macro="" textlink="">
      <xdr:nvSpPr>
        <xdr:cNvPr id="153" name="n_2aveValue債務償還比率"/>
        <xdr:cNvSpPr txBox="1"/>
      </xdr:nvSpPr>
      <xdr:spPr>
        <a:xfrm>
          <a:off x="13087427" y="592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144897</xdr:rowOff>
    </xdr:from>
    <xdr:ext cx="469744" cy="259045"/>
    <xdr:sp macro="" textlink="">
      <xdr:nvSpPr>
        <xdr:cNvPr id="154" name="n_3aveValue債務償還比率"/>
        <xdr:cNvSpPr txBox="1"/>
      </xdr:nvSpPr>
      <xdr:spPr>
        <a:xfrm>
          <a:off x="12325427" y="58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123924</xdr:rowOff>
    </xdr:from>
    <xdr:ext cx="469744" cy="259045"/>
    <xdr:sp macro="" textlink="">
      <xdr:nvSpPr>
        <xdr:cNvPr id="155" name="n_4aveValue債務償還比率"/>
        <xdr:cNvSpPr txBox="1"/>
      </xdr:nvSpPr>
      <xdr:spPr>
        <a:xfrm>
          <a:off x="11563427" y="58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73305</xdr:rowOff>
    </xdr:from>
    <xdr:ext cx="469744" cy="259045"/>
    <xdr:sp macro="" textlink="">
      <xdr:nvSpPr>
        <xdr:cNvPr id="156" name="n_1mainValue債務償還比率"/>
        <xdr:cNvSpPr txBox="1"/>
      </xdr:nvSpPr>
      <xdr:spPr>
        <a:xfrm>
          <a:off x="13836727" y="650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104883</xdr:rowOff>
    </xdr:from>
    <xdr:ext cx="469744" cy="259045"/>
    <xdr:sp macro="" textlink="">
      <xdr:nvSpPr>
        <xdr:cNvPr id="157" name="n_2mainValue債務償還比率"/>
        <xdr:cNvSpPr txBox="1"/>
      </xdr:nvSpPr>
      <xdr:spPr>
        <a:xfrm>
          <a:off x="13087427" y="636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39496</xdr:rowOff>
    </xdr:from>
    <xdr:ext cx="469744" cy="259045"/>
    <xdr:sp macro="" textlink="">
      <xdr:nvSpPr>
        <xdr:cNvPr id="158" name="n_3mainValue債務償還比率"/>
        <xdr:cNvSpPr txBox="1"/>
      </xdr:nvSpPr>
      <xdr:spPr>
        <a:xfrm>
          <a:off x="12325427" y="62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38416</xdr:rowOff>
    </xdr:from>
    <xdr:ext cx="469744" cy="259045"/>
    <xdr:sp macro="" textlink="">
      <xdr:nvSpPr>
        <xdr:cNvPr id="159" name="n_4mainValue債務償還比率"/>
        <xdr:cNvSpPr txBox="1"/>
      </xdr:nvSpPr>
      <xdr:spPr>
        <a:xfrm>
          <a:off x="11563427" y="629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33,831
33,615
197.79
23,788,048
22,465,385
569,098
10,253,969
17,746,180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xdr:rowOff>
    </xdr:from>
    <xdr:to>
      <xdr:col>20</xdr:col>
      <xdr:colOff>38100</xdr:colOff>
      <xdr:row>40</xdr:row>
      <xdr:rowOff>115570</xdr:rowOff>
    </xdr:to>
    <xdr:sp macro="" textlink="">
      <xdr:nvSpPr>
        <xdr:cNvPr id="73" name="楕円 72"/>
        <xdr:cNvSpPr/>
      </xdr:nvSpPr>
      <xdr:spPr>
        <a:xfrm>
          <a:off x="3746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139700</xdr:rowOff>
    </xdr:from>
    <xdr:to>
      <xdr:col>15</xdr:col>
      <xdr:colOff>101600</xdr:colOff>
      <xdr:row>40</xdr:row>
      <xdr:rowOff>69850</xdr:rowOff>
    </xdr:to>
    <xdr:sp macro="" textlink="">
      <xdr:nvSpPr>
        <xdr:cNvPr id="74" name="楕円 73"/>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64770</xdr:rowOff>
    </xdr:to>
    <xdr:cxnSp macro="">
      <xdr:nvCxnSpPr>
        <xdr:cNvPr id="75" name="直線コネクタ 74"/>
        <xdr:cNvCxnSpPr/>
      </xdr:nvCxnSpPr>
      <xdr:spPr>
        <a:xfrm>
          <a:off x="2908300" y="6877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114935</xdr:rowOff>
    </xdr:from>
    <xdr:to>
      <xdr:col>10</xdr:col>
      <xdr:colOff>165100</xdr:colOff>
      <xdr:row>40</xdr:row>
      <xdr:rowOff>45085</xdr:rowOff>
    </xdr:to>
    <xdr:sp macro="" textlink="">
      <xdr:nvSpPr>
        <xdr:cNvPr id="76" name="楕円 75"/>
        <xdr:cNvSpPr/>
      </xdr:nvSpPr>
      <xdr:spPr>
        <a:xfrm>
          <a:off x="1968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165735</xdr:rowOff>
    </xdr:from>
    <xdr:to>
      <xdr:col>15</xdr:col>
      <xdr:colOff>50800</xdr:colOff>
      <xdr:row>40</xdr:row>
      <xdr:rowOff>19050</xdr:rowOff>
    </xdr:to>
    <xdr:cxnSp macro="">
      <xdr:nvCxnSpPr>
        <xdr:cNvPr id="77" name="直線コネクタ 76"/>
        <xdr:cNvCxnSpPr/>
      </xdr:nvCxnSpPr>
      <xdr:spPr>
        <a:xfrm>
          <a:off x="2019300" y="6852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33020</xdr:rowOff>
    </xdr:from>
    <xdr:to>
      <xdr:col>6</xdr:col>
      <xdr:colOff>38100</xdr:colOff>
      <xdr:row>40</xdr:row>
      <xdr:rowOff>134620</xdr:rowOff>
    </xdr:to>
    <xdr:sp macro="" textlink="">
      <xdr:nvSpPr>
        <xdr:cNvPr id="78" name="楕円 77"/>
        <xdr:cNvSpPr/>
      </xdr:nvSpPr>
      <xdr:spPr>
        <a:xfrm>
          <a:off x="107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165735</xdr:rowOff>
    </xdr:from>
    <xdr:to>
      <xdr:col>10</xdr:col>
      <xdr:colOff>114300</xdr:colOff>
      <xdr:row>40</xdr:row>
      <xdr:rowOff>83820</xdr:rowOff>
    </xdr:to>
    <xdr:cxnSp macro="">
      <xdr:nvCxnSpPr>
        <xdr:cNvPr id="79" name="直線コネクタ 78"/>
        <xdr:cNvCxnSpPr/>
      </xdr:nvCxnSpPr>
      <xdr:spPr>
        <a:xfrm flipV="1">
          <a:off x="1130300" y="685228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80"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1"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2" name="n_3aveValue【道路】&#10;有形固定資産減価償却率"/>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83" name="n_4aveValue【道路】&#10;有形固定資産減価償却率"/>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106697</xdr:rowOff>
    </xdr:from>
    <xdr:ext cx="405111" cy="259045"/>
    <xdr:sp macro="" textlink="">
      <xdr:nvSpPr>
        <xdr:cNvPr id="84" name="n_1mainValue【道路】&#10;有形固定資産減価償却率"/>
        <xdr:cNvSpPr txBox="1"/>
      </xdr:nvSpPr>
      <xdr:spPr>
        <a:xfrm>
          <a:off x="35820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85" name="n_2mainValue【道路】&#10;有形固定資産減価償却率"/>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36212</xdr:rowOff>
    </xdr:from>
    <xdr:ext cx="405111" cy="259045"/>
    <xdr:sp macro="" textlink="">
      <xdr:nvSpPr>
        <xdr:cNvPr id="86" name="n_3mainValue【道路】&#10;有形固定資産減価償却率"/>
        <xdr:cNvSpPr txBox="1"/>
      </xdr:nvSpPr>
      <xdr:spPr>
        <a:xfrm>
          <a:off x="1816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125747</xdr:rowOff>
    </xdr:from>
    <xdr:ext cx="405111" cy="259045"/>
    <xdr:sp macro="" textlink="">
      <xdr:nvSpPr>
        <xdr:cNvPr id="87" name="n_4mainValue【道路】&#10;有形固定資産減価償却率"/>
        <xdr:cNvSpPr txBox="1"/>
      </xdr:nvSpPr>
      <xdr:spPr>
        <a:xfrm>
          <a:off x="927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09" name="直線コネクタ 108"/>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0"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1" name="直線コネクタ 110"/>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2"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3" name="直線コネクタ 112"/>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4"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5" name="フローチャート: 判断 114"/>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130611</xdr:rowOff>
    </xdr:from>
    <xdr:to>
      <xdr:col>50</xdr:col>
      <xdr:colOff>165100</xdr:colOff>
      <xdr:row>40</xdr:row>
      <xdr:rowOff>60761</xdr:rowOff>
    </xdr:to>
    <xdr:sp macro="" textlink="">
      <xdr:nvSpPr>
        <xdr:cNvPr id="116" name="フローチャート: 判断 115"/>
        <xdr:cNvSpPr/>
      </xdr:nvSpPr>
      <xdr:spPr>
        <a:xfrm>
          <a:off x="9588500" y="68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144281</xdr:rowOff>
    </xdr:from>
    <xdr:to>
      <xdr:col>46</xdr:col>
      <xdr:colOff>38100</xdr:colOff>
      <xdr:row>40</xdr:row>
      <xdr:rowOff>74431</xdr:rowOff>
    </xdr:to>
    <xdr:sp macro="" textlink="">
      <xdr:nvSpPr>
        <xdr:cNvPr id="117" name="フローチャート: 判断 116"/>
        <xdr:cNvSpPr/>
      </xdr:nvSpPr>
      <xdr:spPr>
        <a:xfrm>
          <a:off x="8699500" y="683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154998</xdr:rowOff>
    </xdr:from>
    <xdr:to>
      <xdr:col>41</xdr:col>
      <xdr:colOff>101600</xdr:colOff>
      <xdr:row>40</xdr:row>
      <xdr:rowOff>85148</xdr:rowOff>
    </xdr:to>
    <xdr:sp macro="" textlink="">
      <xdr:nvSpPr>
        <xdr:cNvPr id="118" name="フローチャート: 判断 117"/>
        <xdr:cNvSpPr/>
      </xdr:nvSpPr>
      <xdr:spPr>
        <a:xfrm>
          <a:off x="7810500" y="68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166081</xdr:rowOff>
    </xdr:from>
    <xdr:to>
      <xdr:col>36</xdr:col>
      <xdr:colOff>165100</xdr:colOff>
      <xdr:row>40</xdr:row>
      <xdr:rowOff>96231</xdr:rowOff>
    </xdr:to>
    <xdr:sp macro="" textlink="">
      <xdr:nvSpPr>
        <xdr:cNvPr id="119" name="フローチャート: 判断 118"/>
        <xdr:cNvSpPr/>
      </xdr:nvSpPr>
      <xdr:spPr>
        <a:xfrm>
          <a:off x="6921500" y="68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75308</xdr:rowOff>
    </xdr:from>
    <xdr:to>
      <xdr:col>50</xdr:col>
      <xdr:colOff>165100</xdr:colOff>
      <xdr:row>41</xdr:row>
      <xdr:rowOff>5458</xdr:rowOff>
    </xdr:to>
    <xdr:sp macro="" textlink="">
      <xdr:nvSpPr>
        <xdr:cNvPr id="125" name="楕円 124"/>
        <xdr:cNvSpPr/>
      </xdr:nvSpPr>
      <xdr:spPr>
        <a:xfrm>
          <a:off x="9588500" y="69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79999</xdr:rowOff>
    </xdr:from>
    <xdr:to>
      <xdr:col>46</xdr:col>
      <xdr:colOff>38100</xdr:colOff>
      <xdr:row>41</xdr:row>
      <xdr:rowOff>10149</xdr:rowOff>
    </xdr:to>
    <xdr:sp macro="" textlink="">
      <xdr:nvSpPr>
        <xdr:cNvPr id="126" name="楕円 125"/>
        <xdr:cNvSpPr/>
      </xdr:nvSpPr>
      <xdr:spPr>
        <a:xfrm>
          <a:off x="8699500" y="69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126108</xdr:rowOff>
    </xdr:from>
    <xdr:to>
      <xdr:col>50</xdr:col>
      <xdr:colOff>114300</xdr:colOff>
      <xdr:row>40</xdr:row>
      <xdr:rowOff>130799</xdr:rowOff>
    </xdr:to>
    <xdr:cxnSp macro="">
      <xdr:nvCxnSpPr>
        <xdr:cNvPr id="127" name="直線コネクタ 126"/>
        <xdr:cNvCxnSpPr/>
      </xdr:nvCxnSpPr>
      <xdr:spPr>
        <a:xfrm flipV="1">
          <a:off x="8750300" y="6984108"/>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83017</xdr:rowOff>
    </xdr:from>
    <xdr:to>
      <xdr:col>41</xdr:col>
      <xdr:colOff>101600</xdr:colOff>
      <xdr:row>41</xdr:row>
      <xdr:rowOff>13167</xdr:rowOff>
    </xdr:to>
    <xdr:sp macro="" textlink="">
      <xdr:nvSpPr>
        <xdr:cNvPr id="128" name="楕円 127"/>
        <xdr:cNvSpPr/>
      </xdr:nvSpPr>
      <xdr:spPr>
        <a:xfrm>
          <a:off x="7810500" y="69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130799</xdr:rowOff>
    </xdr:from>
    <xdr:to>
      <xdr:col>45</xdr:col>
      <xdr:colOff>177800</xdr:colOff>
      <xdr:row>40</xdr:row>
      <xdr:rowOff>133817</xdr:rowOff>
    </xdr:to>
    <xdr:cxnSp macro="">
      <xdr:nvCxnSpPr>
        <xdr:cNvPr id="129" name="直線コネクタ 128"/>
        <xdr:cNvCxnSpPr/>
      </xdr:nvCxnSpPr>
      <xdr:spPr>
        <a:xfrm flipV="1">
          <a:off x="7861300" y="6988799"/>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85092</xdr:rowOff>
    </xdr:from>
    <xdr:to>
      <xdr:col>36</xdr:col>
      <xdr:colOff>165100</xdr:colOff>
      <xdr:row>41</xdr:row>
      <xdr:rowOff>15242</xdr:rowOff>
    </xdr:to>
    <xdr:sp macro="" textlink="">
      <xdr:nvSpPr>
        <xdr:cNvPr id="130" name="楕円 129"/>
        <xdr:cNvSpPr/>
      </xdr:nvSpPr>
      <xdr:spPr>
        <a:xfrm>
          <a:off x="6921500" y="6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133817</xdr:rowOff>
    </xdr:from>
    <xdr:to>
      <xdr:col>41</xdr:col>
      <xdr:colOff>50800</xdr:colOff>
      <xdr:row>40</xdr:row>
      <xdr:rowOff>135892</xdr:rowOff>
    </xdr:to>
    <xdr:cxnSp macro="">
      <xdr:nvCxnSpPr>
        <xdr:cNvPr id="131" name="直線コネクタ 130"/>
        <xdr:cNvCxnSpPr/>
      </xdr:nvCxnSpPr>
      <xdr:spPr>
        <a:xfrm flipV="1">
          <a:off x="6972300" y="6991817"/>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77288</xdr:rowOff>
    </xdr:from>
    <xdr:ext cx="534377" cy="259045"/>
    <xdr:sp macro="" textlink="">
      <xdr:nvSpPr>
        <xdr:cNvPr id="132" name="n_1aveValue【道路】&#10;一人当たり延長"/>
        <xdr:cNvSpPr txBox="1"/>
      </xdr:nvSpPr>
      <xdr:spPr>
        <a:xfrm>
          <a:off x="9359411" y="65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90958</xdr:rowOff>
    </xdr:from>
    <xdr:ext cx="534377" cy="259045"/>
    <xdr:sp macro="" textlink="">
      <xdr:nvSpPr>
        <xdr:cNvPr id="133" name="n_2aveValue【道路】&#10;一人当たり延長"/>
        <xdr:cNvSpPr txBox="1"/>
      </xdr:nvSpPr>
      <xdr:spPr>
        <a:xfrm>
          <a:off x="8483111" y="660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101675</xdr:rowOff>
    </xdr:from>
    <xdr:ext cx="534377" cy="259045"/>
    <xdr:sp macro="" textlink="">
      <xdr:nvSpPr>
        <xdr:cNvPr id="134" name="n_3aveValue【道路】&#10;一人当たり延長"/>
        <xdr:cNvSpPr txBox="1"/>
      </xdr:nvSpPr>
      <xdr:spPr>
        <a:xfrm>
          <a:off x="7594111" y="66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112758</xdr:rowOff>
    </xdr:from>
    <xdr:ext cx="534377" cy="259045"/>
    <xdr:sp macro="" textlink="">
      <xdr:nvSpPr>
        <xdr:cNvPr id="135" name="n_4aveValue【道路】&#10;一人当たり延長"/>
        <xdr:cNvSpPr txBox="1"/>
      </xdr:nvSpPr>
      <xdr:spPr>
        <a:xfrm>
          <a:off x="6705111" y="66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168035</xdr:rowOff>
    </xdr:from>
    <xdr:ext cx="534377" cy="259045"/>
    <xdr:sp macro="" textlink="">
      <xdr:nvSpPr>
        <xdr:cNvPr id="136" name="n_1mainValue【道路】&#10;一人当たり延長"/>
        <xdr:cNvSpPr txBox="1"/>
      </xdr:nvSpPr>
      <xdr:spPr>
        <a:xfrm>
          <a:off x="9359411" y="70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1276</xdr:rowOff>
    </xdr:from>
    <xdr:ext cx="534377" cy="259045"/>
    <xdr:sp macro="" textlink="">
      <xdr:nvSpPr>
        <xdr:cNvPr id="137" name="n_2mainValue【道路】&#10;一人当たり延長"/>
        <xdr:cNvSpPr txBox="1"/>
      </xdr:nvSpPr>
      <xdr:spPr>
        <a:xfrm>
          <a:off x="8483111" y="70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4294</xdr:rowOff>
    </xdr:from>
    <xdr:ext cx="534377" cy="259045"/>
    <xdr:sp macro="" textlink="">
      <xdr:nvSpPr>
        <xdr:cNvPr id="138" name="n_3mainValue【道路】&#10;一人当たり延長"/>
        <xdr:cNvSpPr txBox="1"/>
      </xdr:nvSpPr>
      <xdr:spPr>
        <a:xfrm>
          <a:off x="7594111" y="70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6369</xdr:rowOff>
    </xdr:from>
    <xdr:ext cx="534377" cy="259045"/>
    <xdr:sp macro="" textlink="">
      <xdr:nvSpPr>
        <xdr:cNvPr id="139" name="n_4mainValue【道路】&#10;一人当たり延長"/>
        <xdr:cNvSpPr txBox="1"/>
      </xdr:nvSpPr>
      <xdr:spPr>
        <a:xfrm>
          <a:off x="6705111" y="70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65" name="直線コネクタ 164"/>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66"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67" name="直線コネクタ 166"/>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68"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69" name="直線コネクタ 168"/>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0"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1" name="フローチャート: 判断 170"/>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2" name="フローチャート: 判断 171"/>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3" name="フローチャート: 判断 172"/>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74" name="フローチャート: 判断 173"/>
        <xdr:cNvSpPr/>
      </xdr:nvSpPr>
      <xdr:spPr>
        <a:xfrm>
          <a:off x="196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5" name="フローチャート: 判断 174"/>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150041</xdr:rowOff>
    </xdr:from>
    <xdr:to>
      <xdr:col>20</xdr:col>
      <xdr:colOff>38100</xdr:colOff>
      <xdr:row>61</xdr:row>
      <xdr:rowOff>80191</xdr:rowOff>
    </xdr:to>
    <xdr:sp macro="" textlink="">
      <xdr:nvSpPr>
        <xdr:cNvPr id="181" name="楕円 180"/>
        <xdr:cNvSpPr/>
      </xdr:nvSpPr>
      <xdr:spPr>
        <a:xfrm>
          <a:off x="3746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2" name="楕円 181"/>
        <xdr:cNvSpPr/>
      </xdr:nvSpPr>
      <xdr:spPr>
        <a:xfrm>
          <a:off x="2857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xdr:rowOff>
    </xdr:from>
    <xdr:to>
      <xdr:col>19</xdr:col>
      <xdr:colOff>177800</xdr:colOff>
      <xdr:row>61</xdr:row>
      <xdr:rowOff>29391</xdr:rowOff>
    </xdr:to>
    <xdr:cxnSp macro="">
      <xdr:nvCxnSpPr>
        <xdr:cNvPr id="183" name="直線コネクタ 182"/>
        <xdr:cNvCxnSpPr/>
      </xdr:nvCxnSpPr>
      <xdr:spPr>
        <a:xfrm>
          <a:off x="2908300" y="104649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84" name="楕円 183"/>
        <xdr:cNvSpPr/>
      </xdr:nvSpPr>
      <xdr:spPr>
        <a:xfrm>
          <a:off x="1968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61</xdr:row>
      <xdr:rowOff>6531</xdr:rowOff>
    </xdr:to>
    <xdr:cxnSp macro="">
      <xdr:nvCxnSpPr>
        <xdr:cNvPr id="185" name="直線コネクタ 184"/>
        <xdr:cNvCxnSpPr/>
      </xdr:nvCxnSpPr>
      <xdr:spPr>
        <a:xfrm>
          <a:off x="2019300" y="104404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186" name="楕円 185"/>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127363</xdr:rowOff>
    </xdr:from>
    <xdr:to>
      <xdr:col>10</xdr:col>
      <xdr:colOff>114300</xdr:colOff>
      <xdr:row>60</xdr:row>
      <xdr:rowOff>153488</xdr:rowOff>
    </xdr:to>
    <xdr:cxnSp macro="">
      <xdr:nvCxnSpPr>
        <xdr:cNvPr id="187" name="直線コネクタ 186"/>
        <xdr:cNvCxnSpPr/>
      </xdr:nvCxnSpPr>
      <xdr:spPr>
        <a:xfrm>
          <a:off x="1130300" y="1041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88" name="n_1ave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89"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190" name="n_3aveValue【橋りょう・トンネル】&#10;有形固定資産減価償却率"/>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191"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96718</xdr:rowOff>
    </xdr:from>
    <xdr:ext cx="405111" cy="259045"/>
    <xdr:sp macro="" textlink="">
      <xdr:nvSpPr>
        <xdr:cNvPr id="192" name="n_1mainValue【橋りょう・トンネ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93" name="n_2main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49365</xdr:rowOff>
    </xdr:from>
    <xdr:ext cx="405111" cy="259045"/>
    <xdr:sp macro="" textlink="">
      <xdr:nvSpPr>
        <xdr:cNvPr id="194" name="n_3mainValue【橋りょう・トンネル】&#10;有形固定資産減価償却率"/>
        <xdr:cNvSpPr txBox="1"/>
      </xdr:nvSpPr>
      <xdr:spPr>
        <a:xfrm>
          <a:off x="1816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23240</xdr:rowOff>
    </xdr:from>
    <xdr:ext cx="405111" cy="259045"/>
    <xdr:sp macro="" textlink="">
      <xdr:nvSpPr>
        <xdr:cNvPr id="195" name="n_4mainValue【橋りょう・トンネル】&#10;有形固定資産減価償却率"/>
        <xdr:cNvSpPr txBox="1"/>
      </xdr:nvSpPr>
      <xdr:spPr>
        <a:xfrm>
          <a:off x="927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19" name="直線コネクタ 218"/>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0"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21" name="直線コネクタ 220"/>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22"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23" name="直線コネクタ 222"/>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24"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25" name="フローチャート: 判断 224"/>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108127</xdr:rowOff>
    </xdr:from>
    <xdr:to>
      <xdr:col>50</xdr:col>
      <xdr:colOff>165100</xdr:colOff>
      <xdr:row>63</xdr:row>
      <xdr:rowOff>38277</xdr:rowOff>
    </xdr:to>
    <xdr:sp macro="" textlink="">
      <xdr:nvSpPr>
        <xdr:cNvPr id="226" name="フローチャート: 判断 225"/>
        <xdr:cNvSpPr/>
      </xdr:nvSpPr>
      <xdr:spPr>
        <a:xfrm>
          <a:off x="9588500" y="1073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115239</xdr:rowOff>
    </xdr:from>
    <xdr:to>
      <xdr:col>46</xdr:col>
      <xdr:colOff>38100</xdr:colOff>
      <xdr:row>63</xdr:row>
      <xdr:rowOff>45389</xdr:rowOff>
    </xdr:to>
    <xdr:sp macro="" textlink="">
      <xdr:nvSpPr>
        <xdr:cNvPr id="227" name="フローチャート: 判断 226"/>
        <xdr:cNvSpPr/>
      </xdr:nvSpPr>
      <xdr:spPr>
        <a:xfrm>
          <a:off x="8699500" y="107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134193</xdr:rowOff>
    </xdr:from>
    <xdr:to>
      <xdr:col>41</xdr:col>
      <xdr:colOff>101600</xdr:colOff>
      <xdr:row>63</xdr:row>
      <xdr:rowOff>64343</xdr:rowOff>
    </xdr:to>
    <xdr:sp macro="" textlink="">
      <xdr:nvSpPr>
        <xdr:cNvPr id="228" name="フローチャート: 判断 227"/>
        <xdr:cNvSpPr/>
      </xdr:nvSpPr>
      <xdr:spPr>
        <a:xfrm>
          <a:off x="7810500" y="107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158273</xdr:rowOff>
    </xdr:from>
    <xdr:to>
      <xdr:col>36</xdr:col>
      <xdr:colOff>165100</xdr:colOff>
      <xdr:row>63</xdr:row>
      <xdr:rowOff>88423</xdr:rowOff>
    </xdr:to>
    <xdr:sp macro="" textlink="">
      <xdr:nvSpPr>
        <xdr:cNvPr id="229" name="フローチャート: 判断 228"/>
        <xdr:cNvSpPr/>
      </xdr:nvSpPr>
      <xdr:spPr>
        <a:xfrm>
          <a:off x="6921500" y="1078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74859</xdr:rowOff>
    </xdr:from>
    <xdr:to>
      <xdr:col>50</xdr:col>
      <xdr:colOff>165100</xdr:colOff>
      <xdr:row>62</xdr:row>
      <xdr:rowOff>5009</xdr:rowOff>
    </xdr:to>
    <xdr:sp macro="" textlink="">
      <xdr:nvSpPr>
        <xdr:cNvPr id="235" name="楕円 234"/>
        <xdr:cNvSpPr/>
      </xdr:nvSpPr>
      <xdr:spPr>
        <a:xfrm>
          <a:off x="9588500" y="105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80673</xdr:rowOff>
    </xdr:from>
    <xdr:to>
      <xdr:col>46</xdr:col>
      <xdr:colOff>38100</xdr:colOff>
      <xdr:row>62</xdr:row>
      <xdr:rowOff>10823</xdr:rowOff>
    </xdr:to>
    <xdr:sp macro="" textlink="">
      <xdr:nvSpPr>
        <xdr:cNvPr id="236" name="楕円 235"/>
        <xdr:cNvSpPr/>
      </xdr:nvSpPr>
      <xdr:spPr>
        <a:xfrm>
          <a:off x="8699500" y="105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125659</xdr:rowOff>
    </xdr:from>
    <xdr:to>
      <xdr:col>50</xdr:col>
      <xdr:colOff>114300</xdr:colOff>
      <xdr:row>61</xdr:row>
      <xdr:rowOff>131473</xdr:rowOff>
    </xdr:to>
    <xdr:cxnSp macro="">
      <xdr:nvCxnSpPr>
        <xdr:cNvPr id="237" name="直線コネクタ 236"/>
        <xdr:cNvCxnSpPr/>
      </xdr:nvCxnSpPr>
      <xdr:spPr>
        <a:xfrm flipV="1">
          <a:off x="8750300" y="10584109"/>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88653</xdr:rowOff>
    </xdr:from>
    <xdr:to>
      <xdr:col>41</xdr:col>
      <xdr:colOff>101600</xdr:colOff>
      <xdr:row>62</xdr:row>
      <xdr:rowOff>18803</xdr:rowOff>
    </xdr:to>
    <xdr:sp macro="" textlink="">
      <xdr:nvSpPr>
        <xdr:cNvPr id="238" name="楕円 237"/>
        <xdr:cNvSpPr/>
      </xdr:nvSpPr>
      <xdr:spPr>
        <a:xfrm>
          <a:off x="7810500" y="105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131473</xdr:rowOff>
    </xdr:from>
    <xdr:to>
      <xdr:col>45</xdr:col>
      <xdr:colOff>177800</xdr:colOff>
      <xdr:row>61</xdr:row>
      <xdr:rowOff>139453</xdr:rowOff>
    </xdr:to>
    <xdr:cxnSp macro="">
      <xdr:nvCxnSpPr>
        <xdr:cNvPr id="239" name="直線コネクタ 238"/>
        <xdr:cNvCxnSpPr/>
      </xdr:nvCxnSpPr>
      <xdr:spPr>
        <a:xfrm flipV="1">
          <a:off x="7861300" y="10589923"/>
          <a:ext cx="889000" cy="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91947</xdr:rowOff>
    </xdr:from>
    <xdr:to>
      <xdr:col>36</xdr:col>
      <xdr:colOff>165100</xdr:colOff>
      <xdr:row>62</xdr:row>
      <xdr:rowOff>22097</xdr:rowOff>
    </xdr:to>
    <xdr:sp macro="" textlink="">
      <xdr:nvSpPr>
        <xdr:cNvPr id="240" name="楕円 239"/>
        <xdr:cNvSpPr/>
      </xdr:nvSpPr>
      <xdr:spPr>
        <a:xfrm>
          <a:off x="6921500" y="105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139453</xdr:rowOff>
    </xdr:from>
    <xdr:to>
      <xdr:col>41</xdr:col>
      <xdr:colOff>50800</xdr:colOff>
      <xdr:row>61</xdr:row>
      <xdr:rowOff>142747</xdr:rowOff>
    </xdr:to>
    <xdr:cxnSp macro="">
      <xdr:nvCxnSpPr>
        <xdr:cNvPr id="241" name="直線コネクタ 240"/>
        <xdr:cNvCxnSpPr/>
      </xdr:nvCxnSpPr>
      <xdr:spPr>
        <a:xfrm flipV="1">
          <a:off x="6972300" y="10597903"/>
          <a:ext cx="889000" cy="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29404</xdr:rowOff>
    </xdr:from>
    <xdr:ext cx="599010" cy="259045"/>
    <xdr:sp macro="" textlink="">
      <xdr:nvSpPr>
        <xdr:cNvPr id="242" name="n_1aveValue【橋りょう・トンネル】&#10;一人当たり有形固定資産（償却資産）額"/>
        <xdr:cNvSpPr txBox="1"/>
      </xdr:nvSpPr>
      <xdr:spPr>
        <a:xfrm>
          <a:off x="9327095" y="1083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36516</xdr:rowOff>
    </xdr:from>
    <xdr:ext cx="599010" cy="259045"/>
    <xdr:sp macro="" textlink="">
      <xdr:nvSpPr>
        <xdr:cNvPr id="243" name="n_2aveValue【橋りょう・トンネル】&#10;一人当たり有形固定資産（償却資産）額"/>
        <xdr:cNvSpPr txBox="1"/>
      </xdr:nvSpPr>
      <xdr:spPr>
        <a:xfrm>
          <a:off x="8450795" y="1083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55470</xdr:rowOff>
    </xdr:from>
    <xdr:ext cx="599010" cy="259045"/>
    <xdr:sp macro="" textlink="">
      <xdr:nvSpPr>
        <xdr:cNvPr id="244" name="n_3aveValue【橋りょう・トンネル】&#10;一人当たり有形固定資産（償却資産）額"/>
        <xdr:cNvSpPr txBox="1"/>
      </xdr:nvSpPr>
      <xdr:spPr>
        <a:xfrm>
          <a:off x="7561795" y="108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79550</xdr:rowOff>
    </xdr:from>
    <xdr:ext cx="599010" cy="259045"/>
    <xdr:sp macro="" textlink="">
      <xdr:nvSpPr>
        <xdr:cNvPr id="245" name="n_4aveValue【橋りょう・トンネル】&#10;一人当たり有形固定資産（償却資産）額"/>
        <xdr:cNvSpPr txBox="1"/>
      </xdr:nvSpPr>
      <xdr:spPr>
        <a:xfrm>
          <a:off x="6672795" y="1088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21536</xdr:rowOff>
    </xdr:from>
    <xdr:ext cx="599010" cy="259045"/>
    <xdr:sp macro="" textlink="">
      <xdr:nvSpPr>
        <xdr:cNvPr id="246" name="n_1mainValue【橋りょう・トンネル】&#10;一人当たり有形固定資産（償却資産）額"/>
        <xdr:cNvSpPr txBox="1"/>
      </xdr:nvSpPr>
      <xdr:spPr>
        <a:xfrm>
          <a:off x="9327095" y="1030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27350</xdr:rowOff>
    </xdr:from>
    <xdr:ext cx="599010" cy="259045"/>
    <xdr:sp macro="" textlink="">
      <xdr:nvSpPr>
        <xdr:cNvPr id="247" name="n_2mainValue【橋りょう・トンネル】&#10;一人当たり有形固定資産（償却資産）額"/>
        <xdr:cNvSpPr txBox="1"/>
      </xdr:nvSpPr>
      <xdr:spPr>
        <a:xfrm>
          <a:off x="8450795" y="1031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35330</xdr:rowOff>
    </xdr:from>
    <xdr:ext cx="599010" cy="259045"/>
    <xdr:sp macro="" textlink="">
      <xdr:nvSpPr>
        <xdr:cNvPr id="248" name="n_3mainValue【橋りょう・トンネル】&#10;一人当たり有形固定資産（償却資産）額"/>
        <xdr:cNvSpPr txBox="1"/>
      </xdr:nvSpPr>
      <xdr:spPr>
        <a:xfrm>
          <a:off x="7561795" y="1032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38624</xdr:rowOff>
    </xdr:from>
    <xdr:ext cx="599010" cy="259045"/>
    <xdr:sp macro="" textlink="">
      <xdr:nvSpPr>
        <xdr:cNvPr id="249" name="n_4mainValue【橋りょう・トンネル】&#10;一人当たり有形固定資産（償却資産）額"/>
        <xdr:cNvSpPr txBox="1"/>
      </xdr:nvSpPr>
      <xdr:spPr>
        <a:xfrm>
          <a:off x="6672795" y="10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74" name="直線コネクタ 273"/>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7"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8" name="直線コネクタ 277"/>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79"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0" name="フローチャート: 判断 27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81" name="フローチャート: 判断 280"/>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82" name="フローチャート: 判断 281"/>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83" name="フローチャート: 判断 282"/>
        <xdr:cNvSpPr/>
      </xdr:nvSpPr>
      <xdr:spPr>
        <a:xfrm>
          <a:off x="196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84" name="フローチャート: 判断 283"/>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290" name="楕円 289"/>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86361</xdr:rowOff>
    </xdr:from>
    <xdr:to>
      <xdr:col>15</xdr:col>
      <xdr:colOff>101600</xdr:colOff>
      <xdr:row>80</xdr:row>
      <xdr:rowOff>16511</xdr:rowOff>
    </xdr:to>
    <xdr:sp macro="" textlink="">
      <xdr:nvSpPr>
        <xdr:cNvPr id="291" name="楕円 290"/>
        <xdr:cNvSpPr/>
      </xdr:nvSpPr>
      <xdr:spPr>
        <a:xfrm>
          <a:off x="2857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137161</xdr:rowOff>
    </xdr:from>
    <xdr:to>
      <xdr:col>19</xdr:col>
      <xdr:colOff>177800</xdr:colOff>
      <xdr:row>80</xdr:row>
      <xdr:rowOff>40005</xdr:rowOff>
    </xdr:to>
    <xdr:cxnSp macro="">
      <xdr:nvCxnSpPr>
        <xdr:cNvPr id="292" name="直線コネクタ 291"/>
        <xdr:cNvCxnSpPr/>
      </xdr:nvCxnSpPr>
      <xdr:spPr>
        <a:xfrm>
          <a:off x="2908300" y="136817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6350</xdr:rowOff>
    </xdr:from>
    <xdr:to>
      <xdr:col>10</xdr:col>
      <xdr:colOff>165100</xdr:colOff>
      <xdr:row>79</xdr:row>
      <xdr:rowOff>107950</xdr:rowOff>
    </xdr:to>
    <xdr:sp macro="" textlink="">
      <xdr:nvSpPr>
        <xdr:cNvPr id="293" name="楕円 292"/>
        <xdr:cNvSpPr/>
      </xdr:nvSpPr>
      <xdr:spPr>
        <a:xfrm>
          <a:off x="1968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57150</xdr:rowOff>
    </xdr:from>
    <xdr:to>
      <xdr:col>15</xdr:col>
      <xdr:colOff>50800</xdr:colOff>
      <xdr:row>79</xdr:row>
      <xdr:rowOff>137161</xdr:rowOff>
    </xdr:to>
    <xdr:cxnSp macro="">
      <xdr:nvCxnSpPr>
        <xdr:cNvPr id="294" name="直線コネクタ 293"/>
        <xdr:cNvCxnSpPr/>
      </xdr:nvCxnSpPr>
      <xdr:spPr>
        <a:xfrm>
          <a:off x="2019300" y="136017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105411</xdr:rowOff>
    </xdr:from>
    <xdr:to>
      <xdr:col>6</xdr:col>
      <xdr:colOff>38100</xdr:colOff>
      <xdr:row>79</xdr:row>
      <xdr:rowOff>35561</xdr:rowOff>
    </xdr:to>
    <xdr:sp macro="" textlink="">
      <xdr:nvSpPr>
        <xdr:cNvPr id="295" name="楕円 294"/>
        <xdr:cNvSpPr/>
      </xdr:nvSpPr>
      <xdr:spPr>
        <a:xfrm>
          <a:off x="1079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156211</xdr:rowOff>
    </xdr:from>
    <xdr:to>
      <xdr:col>10</xdr:col>
      <xdr:colOff>114300</xdr:colOff>
      <xdr:row>79</xdr:row>
      <xdr:rowOff>57150</xdr:rowOff>
    </xdr:to>
    <xdr:cxnSp macro="">
      <xdr:nvCxnSpPr>
        <xdr:cNvPr id="296" name="直線コネクタ 295"/>
        <xdr:cNvCxnSpPr/>
      </xdr:nvCxnSpPr>
      <xdr:spPr>
        <a:xfrm>
          <a:off x="1130300" y="135293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7"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298"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299" name="n_3aveValue【公営住宅】&#10;有形固定資産減価償却率"/>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00" name="n_4aveValue【公営住宅】&#10;有形固定資産減価償却率"/>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301" name="n_1mainValue【公営住宅】&#10;有形固定資産減価償却率"/>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33038</xdr:rowOff>
    </xdr:from>
    <xdr:ext cx="405111" cy="259045"/>
    <xdr:sp macro="" textlink="">
      <xdr:nvSpPr>
        <xdr:cNvPr id="302" name="n_2mainValue【公営住宅】&#10;有形固定資産減価償却率"/>
        <xdr:cNvSpPr txBox="1"/>
      </xdr:nvSpPr>
      <xdr:spPr>
        <a:xfrm>
          <a:off x="2705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124477</xdr:rowOff>
    </xdr:from>
    <xdr:ext cx="405111" cy="259045"/>
    <xdr:sp macro="" textlink="">
      <xdr:nvSpPr>
        <xdr:cNvPr id="303" name="n_3mainValue【公営住宅】&#10;有形固定資産減価償却率"/>
        <xdr:cNvSpPr txBox="1"/>
      </xdr:nvSpPr>
      <xdr:spPr>
        <a:xfrm>
          <a:off x="1816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52088</xdr:rowOff>
    </xdr:from>
    <xdr:ext cx="405111" cy="259045"/>
    <xdr:sp macro="" textlink="">
      <xdr:nvSpPr>
        <xdr:cNvPr id="304" name="n_4mainValue【公営住宅】&#10;有形固定資産減価償却率"/>
        <xdr:cNvSpPr txBox="1"/>
      </xdr:nvSpPr>
      <xdr:spPr>
        <a:xfrm>
          <a:off x="927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26" name="直線コネクタ 325"/>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27"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28" name="直線コネクタ 327"/>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29"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30" name="直線コネクタ 329"/>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31"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32" name="フローチャート: 判断 331"/>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116139</xdr:rowOff>
    </xdr:from>
    <xdr:to>
      <xdr:col>50</xdr:col>
      <xdr:colOff>165100</xdr:colOff>
      <xdr:row>86</xdr:row>
      <xdr:rowOff>46289</xdr:rowOff>
    </xdr:to>
    <xdr:sp macro="" textlink="">
      <xdr:nvSpPr>
        <xdr:cNvPr id="333" name="フローチャート: 判断 332"/>
        <xdr:cNvSpPr/>
      </xdr:nvSpPr>
      <xdr:spPr>
        <a:xfrm>
          <a:off x="9588500" y="1468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34" name="フローチャート: 判断 333"/>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120253</xdr:rowOff>
    </xdr:from>
    <xdr:to>
      <xdr:col>41</xdr:col>
      <xdr:colOff>101600</xdr:colOff>
      <xdr:row>86</xdr:row>
      <xdr:rowOff>50403</xdr:rowOff>
    </xdr:to>
    <xdr:sp macro="" textlink="">
      <xdr:nvSpPr>
        <xdr:cNvPr id="335" name="フローチャート: 判断 334"/>
        <xdr:cNvSpPr/>
      </xdr:nvSpPr>
      <xdr:spPr>
        <a:xfrm>
          <a:off x="7810500" y="1469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119842</xdr:rowOff>
    </xdr:from>
    <xdr:to>
      <xdr:col>36</xdr:col>
      <xdr:colOff>165100</xdr:colOff>
      <xdr:row>86</xdr:row>
      <xdr:rowOff>49992</xdr:rowOff>
    </xdr:to>
    <xdr:sp macro="" textlink="">
      <xdr:nvSpPr>
        <xdr:cNvPr id="336" name="フローチャート: 判断 335"/>
        <xdr:cNvSpPr/>
      </xdr:nvSpPr>
      <xdr:spPr>
        <a:xfrm>
          <a:off x="6921500" y="1469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90125</xdr:rowOff>
    </xdr:from>
    <xdr:to>
      <xdr:col>50</xdr:col>
      <xdr:colOff>165100</xdr:colOff>
      <xdr:row>86</xdr:row>
      <xdr:rowOff>20275</xdr:rowOff>
    </xdr:to>
    <xdr:sp macro="" textlink="">
      <xdr:nvSpPr>
        <xdr:cNvPr id="342" name="楕円 341"/>
        <xdr:cNvSpPr/>
      </xdr:nvSpPr>
      <xdr:spPr>
        <a:xfrm>
          <a:off x="9588500" y="146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90993</xdr:rowOff>
    </xdr:from>
    <xdr:to>
      <xdr:col>46</xdr:col>
      <xdr:colOff>38100</xdr:colOff>
      <xdr:row>86</xdr:row>
      <xdr:rowOff>21143</xdr:rowOff>
    </xdr:to>
    <xdr:sp macro="" textlink="">
      <xdr:nvSpPr>
        <xdr:cNvPr id="343" name="楕円 342"/>
        <xdr:cNvSpPr/>
      </xdr:nvSpPr>
      <xdr:spPr>
        <a:xfrm>
          <a:off x="8699500" y="146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140925</xdr:rowOff>
    </xdr:from>
    <xdr:to>
      <xdr:col>50</xdr:col>
      <xdr:colOff>114300</xdr:colOff>
      <xdr:row>85</xdr:row>
      <xdr:rowOff>141793</xdr:rowOff>
    </xdr:to>
    <xdr:cxnSp macro="">
      <xdr:nvCxnSpPr>
        <xdr:cNvPr id="344" name="直線コネクタ 343"/>
        <xdr:cNvCxnSpPr/>
      </xdr:nvCxnSpPr>
      <xdr:spPr>
        <a:xfrm flipV="1">
          <a:off x="8750300" y="14714175"/>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92182</xdr:rowOff>
    </xdr:from>
    <xdr:to>
      <xdr:col>41</xdr:col>
      <xdr:colOff>101600</xdr:colOff>
      <xdr:row>86</xdr:row>
      <xdr:rowOff>22332</xdr:rowOff>
    </xdr:to>
    <xdr:sp macro="" textlink="">
      <xdr:nvSpPr>
        <xdr:cNvPr id="345" name="楕円 344"/>
        <xdr:cNvSpPr/>
      </xdr:nvSpPr>
      <xdr:spPr>
        <a:xfrm>
          <a:off x="7810500" y="146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141793</xdr:rowOff>
    </xdr:from>
    <xdr:to>
      <xdr:col>45</xdr:col>
      <xdr:colOff>177800</xdr:colOff>
      <xdr:row>85</xdr:row>
      <xdr:rowOff>142982</xdr:rowOff>
    </xdr:to>
    <xdr:cxnSp macro="">
      <xdr:nvCxnSpPr>
        <xdr:cNvPr id="346" name="直線コネクタ 345"/>
        <xdr:cNvCxnSpPr/>
      </xdr:nvCxnSpPr>
      <xdr:spPr>
        <a:xfrm flipV="1">
          <a:off x="7861300" y="1471504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92410</xdr:rowOff>
    </xdr:from>
    <xdr:to>
      <xdr:col>36</xdr:col>
      <xdr:colOff>165100</xdr:colOff>
      <xdr:row>86</xdr:row>
      <xdr:rowOff>22560</xdr:rowOff>
    </xdr:to>
    <xdr:sp macro="" textlink="">
      <xdr:nvSpPr>
        <xdr:cNvPr id="347" name="楕円 346"/>
        <xdr:cNvSpPr/>
      </xdr:nvSpPr>
      <xdr:spPr>
        <a:xfrm>
          <a:off x="6921500" y="146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142982</xdr:rowOff>
    </xdr:from>
    <xdr:to>
      <xdr:col>41</xdr:col>
      <xdr:colOff>50800</xdr:colOff>
      <xdr:row>85</xdr:row>
      <xdr:rowOff>143210</xdr:rowOff>
    </xdr:to>
    <xdr:cxnSp macro="">
      <xdr:nvCxnSpPr>
        <xdr:cNvPr id="348" name="直線コネクタ 347"/>
        <xdr:cNvCxnSpPr/>
      </xdr:nvCxnSpPr>
      <xdr:spPr>
        <a:xfrm flipV="1">
          <a:off x="6972300" y="1471623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37416</xdr:rowOff>
    </xdr:from>
    <xdr:ext cx="469744" cy="259045"/>
    <xdr:sp macro="" textlink="">
      <xdr:nvSpPr>
        <xdr:cNvPr id="349" name="n_1aveValue【公営住宅】&#10;一人当たり面積"/>
        <xdr:cNvSpPr txBox="1"/>
      </xdr:nvSpPr>
      <xdr:spPr>
        <a:xfrm>
          <a:off x="9391727" y="1478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36318</xdr:rowOff>
    </xdr:from>
    <xdr:ext cx="469744" cy="259045"/>
    <xdr:sp macro="" textlink="">
      <xdr:nvSpPr>
        <xdr:cNvPr id="350" name="n_2aveValue【公営住宅】&#10;一人当たり面積"/>
        <xdr:cNvSpPr txBox="1"/>
      </xdr:nvSpPr>
      <xdr:spPr>
        <a:xfrm>
          <a:off x="8515427" y="14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41530</xdr:rowOff>
    </xdr:from>
    <xdr:ext cx="469744" cy="259045"/>
    <xdr:sp macro="" textlink="">
      <xdr:nvSpPr>
        <xdr:cNvPr id="351" name="n_3aveValue【公営住宅】&#10;一人当たり面積"/>
        <xdr:cNvSpPr txBox="1"/>
      </xdr:nvSpPr>
      <xdr:spPr>
        <a:xfrm>
          <a:off x="7626427" y="147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41119</xdr:rowOff>
    </xdr:from>
    <xdr:ext cx="469744" cy="259045"/>
    <xdr:sp macro="" textlink="">
      <xdr:nvSpPr>
        <xdr:cNvPr id="352" name="n_4aveValue【公営住宅】&#10;一人当たり面積"/>
        <xdr:cNvSpPr txBox="1"/>
      </xdr:nvSpPr>
      <xdr:spPr>
        <a:xfrm>
          <a:off x="6737427" y="14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36802</xdr:rowOff>
    </xdr:from>
    <xdr:ext cx="469744" cy="259045"/>
    <xdr:sp macro="" textlink="">
      <xdr:nvSpPr>
        <xdr:cNvPr id="353" name="n_1mainValue【公営住宅】&#10;一人当たり面積"/>
        <xdr:cNvSpPr txBox="1"/>
      </xdr:nvSpPr>
      <xdr:spPr>
        <a:xfrm>
          <a:off x="9391727" y="1443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37670</xdr:rowOff>
    </xdr:from>
    <xdr:ext cx="469744" cy="259045"/>
    <xdr:sp macro="" textlink="">
      <xdr:nvSpPr>
        <xdr:cNvPr id="354" name="n_2mainValue【公営住宅】&#10;一人当たり面積"/>
        <xdr:cNvSpPr txBox="1"/>
      </xdr:nvSpPr>
      <xdr:spPr>
        <a:xfrm>
          <a:off x="8515427" y="1443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38859</xdr:rowOff>
    </xdr:from>
    <xdr:ext cx="469744" cy="259045"/>
    <xdr:sp macro="" textlink="">
      <xdr:nvSpPr>
        <xdr:cNvPr id="355" name="n_3mainValue【公営住宅】&#10;一人当たり面積"/>
        <xdr:cNvSpPr txBox="1"/>
      </xdr:nvSpPr>
      <xdr:spPr>
        <a:xfrm>
          <a:off x="7626427" y="144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39087</xdr:rowOff>
    </xdr:from>
    <xdr:ext cx="469744" cy="259045"/>
    <xdr:sp macro="" textlink="">
      <xdr:nvSpPr>
        <xdr:cNvPr id="356" name="n_4mainValue【公営住宅】&#10;一人当たり面積"/>
        <xdr:cNvSpPr txBox="1"/>
      </xdr:nvSpPr>
      <xdr:spPr>
        <a:xfrm>
          <a:off x="6737427" y="1444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3" name="テキスト ボックス 39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6" name="直線コネクタ 39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98" name="直線コネクタ 39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9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0" name="直線コネクタ 39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01"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02" name="フローチャート: 判断 401"/>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03" name="フローチャート: 判断 402"/>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7620</xdr:rowOff>
    </xdr:from>
    <xdr:to>
      <xdr:col>76</xdr:col>
      <xdr:colOff>165100</xdr:colOff>
      <xdr:row>37</xdr:row>
      <xdr:rowOff>109220</xdr:rowOff>
    </xdr:to>
    <xdr:sp macro="" textlink="">
      <xdr:nvSpPr>
        <xdr:cNvPr id="404" name="フローチャート: 判断 403"/>
        <xdr:cNvSpPr/>
      </xdr:nvSpPr>
      <xdr:spPr>
        <a:xfrm>
          <a:off x="14541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17780</xdr:rowOff>
    </xdr:from>
    <xdr:to>
      <xdr:col>72</xdr:col>
      <xdr:colOff>38100</xdr:colOff>
      <xdr:row>37</xdr:row>
      <xdr:rowOff>119380</xdr:rowOff>
    </xdr:to>
    <xdr:sp macro="" textlink="">
      <xdr:nvSpPr>
        <xdr:cNvPr id="405" name="フローチャート: 判断 404"/>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406" name="フローチャート: 判断 405"/>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72390</xdr:rowOff>
    </xdr:from>
    <xdr:to>
      <xdr:col>81</xdr:col>
      <xdr:colOff>101600</xdr:colOff>
      <xdr:row>40</xdr:row>
      <xdr:rowOff>2540</xdr:rowOff>
    </xdr:to>
    <xdr:sp macro="" textlink="">
      <xdr:nvSpPr>
        <xdr:cNvPr id="412" name="楕円 411"/>
        <xdr:cNvSpPr/>
      </xdr:nvSpPr>
      <xdr:spPr>
        <a:xfrm>
          <a:off x="154305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40640</xdr:rowOff>
    </xdr:from>
    <xdr:to>
      <xdr:col>76</xdr:col>
      <xdr:colOff>165100</xdr:colOff>
      <xdr:row>39</xdr:row>
      <xdr:rowOff>142240</xdr:rowOff>
    </xdr:to>
    <xdr:sp macro="" textlink="">
      <xdr:nvSpPr>
        <xdr:cNvPr id="413" name="楕円 412"/>
        <xdr:cNvSpPr/>
      </xdr:nvSpPr>
      <xdr:spPr>
        <a:xfrm>
          <a:off x="14541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91440</xdr:rowOff>
    </xdr:from>
    <xdr:to>
      <xdr:col>81</xdr:col>
      <xdr:colOff>50800</xdr:colOff>
      <xdr:row>39</xdr:row>
      <xdr:rowOff>123190</xdr:rowOff>
    </xdr:to>
    <xdr:cxnSp macro="">
      <xdr:nvCxnSpPr>
        <xdr:cNvPr id="414" name="直線コネクタ 413"/>
        <xdr:cNvCxnSpPr/>
      </xdr:nvCxnSpPr>
      <xdr:spPr>
        <a:xfrm>
          <a:off x="14592300" y="677799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5080</xdr:rowOff>
    </xdr:from>
    <xdr:to>
      <xdr:col>72</xdr:col>
      <xdr:colOff>38100</xdr:colOff>
      <xdr:row>39</xdr:row>
      <xdr:rowOff>106680</xdr:rowOff>
    </xdr:to>
    <xdr:sp macro="" textlink="">
      <xdr:nvSpPr>
        <xdr:cNvPr id="415" name="楕円 414"/>
        <xdr:cNvSpPr/>
      </xdr:nvSpPr>
      <xdr:spPr>
        <a:xfrm>
          <a:off x="136525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55880</xdr:rowOff>
    </xdr:from>
    <xdr:to>
      <xdr:col>76</xdr:col>
      <xdr:colOff>114300</xdr:colOff>
      <xdr:row>39</xdr:row>
      <xdr:rowOff>91440</xdr:rowOff>
    </xdr:to>
    <xdr:cxnSp macro="">
      <xdr:nvCxnSpPr>
        <xdr:cNvPr id="416" name="直線コネクタ 415"/>
        <xdr:cNvCxnSpPr/>
      </xdr:nvCxnSpPr>
      <xdr:spPr>
        <a:xfrm>
          <a:off x="13703300" y="674243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140970</xdr:rowOff>
    </xdr:from>
    <xdr:to>
      <xdr:col>67</xdr:col>
      <xdr:colOff>101600</xdr:colOff>
      <xdr:row>39</xdr:row>
      <xdr:rowOff>71120</xdr:rowOff>
    </xdr:to>
    <xdr:sp macro="" textlink="">
      <xdr:nvSpPr>
        <xdr:cNvPr id="417" name="楕円 416"/>
        <xdr:cNvSpPr/>
      </xdr:nvSpPr>
      <xdr:spPr>
        <a:xfrm>
          <a:off x="12763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20320</xdr:rowOff>
    </xdr:from>
    <xdr:to>
      <xdr:col>71</xdr:col>
      <xdr:colOff>177800</xdr:colOff>
      <xdr:row>39</xdr:row>
      <xdr:rowOff>55880</xdr:rowOff>
    </xdr:to>
    <xdr:cxnSp macro="">
      <xdr:nvCxnSpPr>
        <xdr:cNvPr id="418" name="直線コネクタ 417"/>
        <xdr:cNvCxnSpPr/>
      </xdr:nvCxnSpPr>
      <xdr:spPr>
        <a:xfrm>
          <a:off x="12814300" y="67068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19"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125747</xdr:rowOff>
    </xdr:from>
    <xdr:ext cx="405111" cy="259045"/>
    <xdr:sp macro="" textlink="">
      <xdr:nvSpPr>
        <xdr:cNvPr id="420" name="n_2aveValue【認定こども園・幼稚園・保育所】&#10;有形固定資産減価償却率"/>
        <xdr:cNvSpPr txBox="1"/>
      </xdr:nvSpPr>
      <xdr:spPr>
        <a:xfrm>
          <a:off x="143897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135907</xdr:rowOff>
    </xdr:from>
    <xdr:ext cx="405111" cy="259045"/>
    <xdr:sp macro="" textlink="">
      <xdr:nvSpPr>
        <xdr:cNvPr id="421" name="n_3aveValue【認定こども園・幼稚園・保育所】&#10;有形固定資産減価償却率"/>
        <xdr:cNvSpPr txBox="1"/>
      </xdr:nvSpPr>
      <xdr:spPr>
        <a:xfrm>
          <a:off x="13500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123207</xdr:rowOff>
    </xdr:from>
    <xdr:ext cx="405111" cy="259045"/>
    <xdr:sp macro="" textlink="">
      <xdr:nvSpPr>
        <xdr:cNvPr id="422" name="n_4aveValue【認定こども園・幼稚園・保育所】&#10;有形固定資産減価償却率"/>
        <xdr:cNvSpPr txBox="1"/>
      </xdr:nvSpPr>
      <xdr:spPr>
        <a:xfrm>
          <a:off x="12611744" y="612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165117</xdr:rowOff>
    </xdr:from>
    <xdr:ext cx="405111" cy="259045"/>
    <xdr:sp macro="" textlink="">
      <xdr:nvSpPr>
        <xdr:cNvPr id="423" name="n_1mainValue【認定こども園・幼稚園・保育所】&#10;有形固定資産減価償却率"/>
        <xdr:cNvSpPr txBox="1"/>
      </xdr:nvSpPr>
      <xdr:spPr>
        <a:xfrm>
          <a:off x="15266044"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133367</xdr:rowOff>
    </xdr:from>
    <xdr:ext cx="405111" cy="259045"/>
    <xdr:sp macro="" textlink="">
      <xdr:nvSpPr>
        <xdr:cNvPr id="424" name="n_2mainValue【認定こども園・幼稚園・保育所】&#10;有形固定資産減価償却率"/>
        <xdr:cNvSpPr txBox="1"/>
      </xdr:nvSpPr>
      <xdr:spPr>
        <a:xfrm>
          <a:off x="14389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97807</xdr:rowOff>
    </xdr:from>
    <xdr:ext cx="405111" cy="259045"/>
    <xdr:sp macro="" textlink="">
      <xdr:nvSpPr>
        <xdr:cNvPr id="425" name="n_3mainValue【認定こども園・幼稚園・保育所】&#10;有形固定資産減価償却率"/>
        <xdr:cNvSpPr txBox="1"/>
      </xdr:nvSpPr>
      <xdr:spPr>
        <a:xfrm>
          <a:off x="13500744"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62247</xdr:rowOff>
    </xdr:from>
    <xdr:ext cx="405111" cy="259045"/>
    <xdr:sp macro="" textlink="">
      <xdr:nvSpPr>
        <xdr:cNvPr id="426" name="n_4mainValue【認定こども園・幼稚園・保育所】&#10;有形固定資産減価償却率"/>
        <xdr:cNvSpPr txBox="1"/>
      </xdr:nvSpPr>
      <xdr:spPr>
        <a:xfrm>
          <a:off x="12611744"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48" name="直線コネクタ 447"/>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4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0" name="直線コネクタ 44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51"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52" name="直線コネクタ 451"/>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53"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54" name="フローチャート: 判断 45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39116</xdr:rowOff>
    </xdr:from>
    <xdr:to>
      <xdr:col>112</xdr:col>
      <xdr:colOff>38100</xdr:colOff>
      <xdr:row>39</xdr:row>
      <xdr:rowOff>140716</xdr:rowOff>
    </xdr:to>
    <xdr:sp macro="" textlink="">
      <xdr:nvSpPr>
        <xdr:cNvPr id="455" name="フローチャート: 判断 454"/>
        <xdr:cNvSpPr/>
      </xdr:nvSpPr>
      <xdr:spPr>
        <a:xfrm>
          <a:off x="212725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6" name="フローチャート: 判断 455"/>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457" name="フローチャート: 判断 456"/>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41402</xdr:rowOff>
    </xdr:from>
    <xdr:to>
      <xdr:col>98</xdr:col>
      <xdr:colOff>38100</xdr:colOff>
      <xdr:row>39</xdr:row>
      <xdr:rowOff>143002</xdr:rowOff>
    </xdr:to>
    <xdr:sp macro="" textlink="">
      <xdr:nvSpPr>
        <xdr:cNvPr id="458" name="フローチャート: 判断 457"/>
        <xdr:cNvSpPr/>
      </xdr:nvSpPr>
      <xdr:spPr>
        <a:xfrm>
          <a:off x="18605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91694</xdr:rowOff>
    </xdr:from>
    <xdr:to>
      <xdr:col>112</xdr:col>
      <xdr:colOff>38100</xdr:colOff>
      <xdr:row>41</xdr:row>
      <xdr:rowOff>21844</xdr:rowOff>
    </xdr:to>
    <xdr:sp macro="" textlink="">
      <xdr:nvSpPr>
        <xdr:cNvPr id="464" name="楕円 463"/>
        <xdr:cNvSpPr/>
      </xdr:nvSpPr>
      <xdr:spPr>
        <a:xfrm>
          <a:off x="21272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93980</xdr:rowOff>
    </xdr:from>
    <xdr:to>
      <xdr:col>107</xdr:col>
      <xdr:colOff>101600</xdr:colOff>
      <xdr:row>41</xdr:row>
      <xdr:rowOff>24130</xdr:rowOff>
    </xdr:to>
    <xdr:sp macro="" textlink="">
      <xdr:nvSpPr>
        <xdr:cNvPr id="465" name="楕円 464"/>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142494</xdr:rowOff>
    </xdr:from>
    <xdr:to>
      <xdr:col>111</xdr:col>
      <xdr:colOff>177800</xdr:colOff>
      <xdr:row>40</xdr:row>
      <xdr:rowOff>144780</xdr:rowOff>
    </xdr:to>
    <xdr:cxnSp macro="">
      <xdr:nvCxnSpPr>
        <xdr:cNvPr id="466" name="直線コネクタ 465"/>
        <xdr:cNvCxnSpPr/>
      </xdr:nvCxnSpPr>
      <xdr:spPr>
        <a:xfrm flipV="1">
          <a:off x="20434300" y="700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67" name="楕円 466"/>
        <xdr:cNvSpPr/>
      </xdr:nvSpPr>
      <xdr:spPr>
        <a:xfrm>
          <a:off x="19494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149352</xdr:rowOff>
    </xdr:to>
    <xdr:cxnSp macro="">
      <xdr:nvCxnSpPr>
        <xdr:cNvPr id="468" name="直線コネクタ 467"/>
        <xdr:cNvCxnSpPr/>
      </xdr:nvCxnSpPr>
      <xdr:spPr>
        <a:xfrm flipV="1">
          <a:off x="19545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98552</xdr:rowOff>
    </xdr:from>
    <xdr:to>
      <xdr:col>98</xdr:col>
      <xdr:colOff>38100</xdr:colOff>
      <xdr:row>41</xdr:row>
      <xdr:rowOff>28702</xdr:rowOff>
    </xdr:to>
    <xdr:sp macro="" textlink="">
      <xdr:nvSpPr>
        <xdr:cNvPr id="469" name="楕円 468"/>
        <xdr:cNvSpPr/>
      </xdr:nvSpPr>
      <xdr:spPr>
        <a:xfrm>
          <a:off x="18605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149352</xdr:rowOff>
    </xdr:to>
    <xdr:cxnSp macro="">
      <xdr:nvCxnSpPr>
        <xdr:cNvPr id="470" name="直線コネクタ 469"/>
        <xdr:cNvCxnSpPr/>
      </xdr:nvCxnSpPr>
      <xdr:spPr>
        <a:xfrm>
          <a:off x="18656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157243</xdr:rowOff>
    </xdr:from>
    <xdr:ext cx="469744" cy="259045"/>
    <xdr:sp macro="" textlink="">
      <xdr:nvSpPr>
        <xdr:cNvPr id="471" name="n_1aveValue【認定こども園・幼稚園・保育所】&#10;一人当たり面積"/>
        <xdr:cNvSpPr txBox="1"/>
      </xdr:nvSpPr>
      <xdr:spPr>
        <a:xfrm>
          <a:off x="210757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72"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166387</xdr:rowOff>
    </xdr:from>
    <xdr:ext cx="469744" cy="259045"/>
    <xdr:sp macro="" textlink="">
      <xdr:nvSpPr>
        <xdr:cNvPr id="473" name="n_3aveValue【認定こども園・幼稚園・保育所】&#10;一人当たり面積"/>
        <xdr:cNvSpPr txBox="1"/>
      </xdr:nvSpPr>
      <xdr:spPr>
        <a:xfrm>
          <a:off x="19310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159529</xdr:rowOff>
    </xdr:from>
    <xdr:ext cx="469744" cy="259045"/>
    <xdr:sp macro="" textlink="">
      <xdr:nvSpPr>
        <xdr:cNvPr id="474" name="n_4aveValue【認定こども園・幼稚園・保育所】&#10;一人当たり面積"/>
        <xdr:cNvSpPr txBox="1"/>
      </xdr:nvSpPr>
      <xdr:spPr>
        <a:xfrm>
          <a:off x="18421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12971</xdr:rowOff>
    </xdr:from>
    <xdr:ext cx="469744" cy="259045"/>
    <xdr:sp macro="" textlink="">
      <xdr:nvSpPr>
        <xdr:cNvPr id="475" name="n_1mainValue【認定こども園・幼稚園・保育所】&#10;一人当たり面積"/>
        <xdr:cNvSpPr txBox="1"/>
      </xdr:nvSpPr>
      <xdr:spPr>
        <a:xfrm>
          <a:off x="21075727" y="70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76"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477" name="n_3mainValue【認定こども園・幼稚園・保育所】&#10;一人当たり面積"/>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19829</xdr:rowOff>
    </xdr:from>
    <xdr:ext cx="469744" cy="259045"/>
    <xdr:sp macro="" textlink="">
      <xdr:nvSpPr>
        <xdr:cNvPr id="478" name="n_4mainValue【認定こども園・幼稚園・保育所】&#10;一人当たり面積"/>
        <xdr:cNvSpPr txBox="1"/>
      </xdr:nvSpPr>
      <xdr:spPr>
        <a:xfrm>
          <a:off x="18421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0" name="直線コネクタ 4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1" name="テキスト ボックス 49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2" name="直線コネクタ 4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3" name="テキスト ボックス 4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4" name="直線コネクタ 4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5" name="テキスト ボックス 4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6" name="直線コネクタ 4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7" name="テキスト ボックス 4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01" name="直線コネクタ 50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0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03" name="直線コネクタ 50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0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05" name="直線コネクタ 50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06"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07" name="フローチャート: 判断 50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170942</xdr:rowOff>
    </xdr:from>
    <xdr:to>
      <xdr:col>81</xdr:col>
      <xdr:colOff>101600</xdr:colOff>
      <xdr:row>58</xdr:row>
      <xdr:rowOff>101092</xdr:rowOff>
    </xdr:to>
    <xdr:sp macro="" textlink="">
      <xdr:nvSpPr>
        <xdr:cNvPr id="508" name="フローチャート: 判断 507"/>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26924</xdr:rowOff>
    </xdr:from>
    <xdr:to>
      <xdr:col>76</xdr:col>
      <xdr:colOff>165100</xdr:colOff>
      <xdr:row>58</xdr:row>
      <xdr:rowOff>128524</xdr:rowOff>
    </xdr:to>
    <xdr:sp macro="" textlink="">
      <xdr:nvSpPr>
        <xdr:cNvPr id="509" name="フローチャート: 判断 508"/>
        <xdr:cNvSpPr/>
      </xdr:nvSpPr>
      <xdr:spPr>
        <a:xfrm>
          <a:off x="14541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65786</xdr:rowOff>
    </xdr:from>
    <xdr:to>
      <xdr:col>72</xdr:col>
      <xdr:colOff>38100</xdr:colOff>
      <xdr:row>58</xdr:row>
      <xdr:rowOff>167386</xdr:rowOff>
    </xdr:to>
    <xdr:sp macro="" textlink="">
      <xdr:nvSpPr>
        <xdr:cNvPr id="510" name="フローチャート: 判断 509"/>
        <xdr:cNvSpPr/>
      </xdr:nvSpPr>
      <xdr:spPr>
        <a:xfrm>
          <a:off x="13652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38354</xdr:rowOff>
    </xdr:from>
    <xdr:to>
      <xdr:col>67</xdr:col>
      <xdr:colOff>101600</xdr:colOff>
      <xdr:row>58</xdr:row>
      <xdr:rowOff>139954</xdr:rowOff>
    </xdr:to>
    <xdr:sp macro="" textlink="">
      <xdr:nvSpPr>
        <xdr:cNvPr id="511" name="フローチャート: 判断 510"/>
        <xdr:cNvSpPr/>
      </xdr:nvSpPr>
      <xdr:spPr>
        <a:xfrm>
          <a:off x="12763500" y="99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17" name="楕円 516"/>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152654</xdr:rowOff>
    </xdr:from>
    <xdr:to>
      <xdr:col>76</xdr:col>
      <xdr:colOff>165100</xdr:colOff>
      <xdr:row>57</xdr:row>
      <xdr:rowOff>82804</xdr:rowOff>
    </xdr:to>
    <xdr:sp macro="" textlink="">
      <xdr:nvSpPr>
        <xdr:cNvPr id="518" name="楕円 517"/>
        <xdr:cNvSpPr/>
      </xdr:nvSpPr>
      <xdr:spPr>
        <a:xfrm>
          <a:off x="14541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32004</xdr:rowOff>
    </xdr:to>
    <xdr:cxnSp macro="">
      <xdr:nvCxnSpPr>
        <xdr:cNvPr id="519" name="直線コネクタ 518"/>
        <xdr:cNvCxnSpPr/>
      </xdr:nvCxnSpPr>
      <xdr:spPr>
        <a:xfrm flipV="1">
          <a:off x="14592300" y="978408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79502</xdr:rowOff>
    </xdr:from>
    <xdr:to>
      <xdr:col>72</xdr:col>
      <xdr:colOff>38100</xdr:colOff>
      <xdr:row>57</xdr:row>
      <xdr:rowOff>9652</xdr:rowOff>
    </xdr:to>
    <xdr:sp macro="" textlink="">
      <xdr:nvSpPr>
        <xdr:cNvPr id="520" name="楕円 519"/>
        <xdr:cNvSpPr/>
      </xdr:nvSpPr>
      <xdr:spPr>
        <a:xfrm>
          <a:off x="13652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130302</xdr:rowOff>
    </xdr:from>
    <xdr:to>
      <xdr:col>76</xdr:col>
      <xdr:colOff>114300</xdr:colOff>
      <xdr:row>57</xdr:row>
      <xdr:rowOff>32004</xdr:rowOff>
    </xdr:to>
    <xdr:cxnSp macro="">
      <xdr:nvCxnSpPr>
        <xdr:cNvPr id="521" name="直線コネクタ 520"/>
        <xdr:cNvCxnSpPr/>
      </xdr:nvCxnSpPr>
      <xdr:spPr>
        <a:xfrm>
          <a:off x="13703300" y="973150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70358</xdr:rowOff>
    </xdr:from>
    <xdr:to>
      <xdr:col>67</xdr:col>
      <xdr:colOff>101600</xdr:colOff>
      <xdr:row>58</xdr:row>
      <xdr:rowOff>508</xdr:rowOff>
    </xdr:to>
    <xdr:sp macro="" textlink="">
      <xdr:nvSpPr>
        <xdr:cNvPr id="522" name="楕円 521"/>
        <xdr:cNvSpPr/>
      </xdr:nvSpPr>
      <xdr:spPr>
        <a:xfrm>
          <a:off x="12763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130302</xdr:rowOff>
    </xdr:from>
    <xdr:to>
      <xdr:col>71</xdr:col>
      <xdr:colOff>177800</xdr:colOff>
      <xdr:row>57</xdr:row>
      <xdr:rowOff>121158</xdr:rowOff>
    </xdr:to>
    <xdr:cxnSp macro="">
      <xdr:nvCxnSpPr>
        <xdr:cNvPr id="523" name="直線コネクタ 522"/>
        <xdr:cNvCxnSpPr/>
      </xdr:nvCxnSpPr>
      <xdr:spPr>
        <a:xfrm flipV="1">
          <a:off x="12814300" y="9731502"/>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92219</xdr:rowOff>
    </xdr:from>
    <xdr:ext cx="405111" cy="259045"/>
    <xdr:sp macro="" textlink="">
      <xdr:nvSpPr>
        <xdr:cNvPr id="524" name="n_1aveValue【学校施設】&#10;有形固定資産減価償却率"/>
        <xdr:cNvSpPr txBox="1"/>
      </xdr:nvSpPr>
      <xdr:spPr>
        <a:xfrm>
          <a:off x="15266044"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119651</xdr:rowOff>
    </xdr:from>
    <xdr:ext cx="405111" cy="259045"/>
    <xdr:sp macro="" textlink="">
      <xdr:nvSpPr>
        <xdr:cNvPr id="525" name="n_2aveValue【学校施設】&#10;有形固定資産減価償却率"/>
        <xdr:cNvSpPr txBox="1"/>
      </xdr:nvSpPr>
      <xdr:spPr>
        <a:xfrm>
          <a:off x="14389744" y="1006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158513</xdr:rowOff>
    </xdr:from>
    <xdr:ext cx="405111" cy="259045"/>
    <xdr:sp macro="" textlink="">
      <xdr:nvSpPr>
        <xdr:cNvPr id="526" name="n_3aveValue【学校施設】&#10;有形固定資産減価償却率"/>
        <xdr:cNvSpPr txBox="1"/>
      </xdr:nvSpPr>
      <xdr:spPr>
        <a:xfrm>
          <a:off x="13500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131081</xdr:rowOff>
    </xdr:from>
    <xdr:ext cx="405111" cy="259045"/>
    <xdr:sp macro="" textlink="">
      <xdr:nvSpPr>
        <xdr:cNvPr id="527" name="n_4aveValue【学校施設】&#10;有形固定資産減価償却率"/>
        <xdr:cNvSpPr txBox="1"/>
      </xdr:nvSpPr>
      <xdr:spPr>
        <a:xfrm>
          <a:off x="12611744" y="1007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528" name="n_1mainValue【学校施設】&#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99331</xdr:rowOff>
    </xdr:from>
    <xdr:ext cx="405111" cy="259045"/>
    <xdr:sp macro="" textlink="">
      <xdr:nvSpPr>
        <xdr:cNvPr id="529" name="n_2mainValue【学校施設】&#10;有形固定資産減価償却率"/>
        <xdr:cNvSpPr txBox="1"/>
      </xdr:nvSpPr>
      <xdr:spPr>
        <a:xfrm>
          <a:off x="14389744"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26179</xdr:rowOff>
    </xdr:from>
    <xdr:ext cx="405111" cy="259045"/>
    <xdr:sp macro="" textlink="">
      <xdr:nvSpPr>
        <xdr:cNvPr id="530" name="n_3mainValue【学校施設】&#10;有形固定資産減価償却率"/>
        <xdr:cNvSpPr txBox="1"/>
      </xdr:nvSpPr>
      <xdr:spPr>
        <a:xfrm>
          <a:off x="13500744"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17035</xdr:rowOff>
    </xdr:from>
    <xdr:ext cx="405111" cy="259045"/>
    <xdr:sp macro="" textlink="">
      <xdr:nvSpPr>
        <xdr:cNvPr id="531" name="n_4mainValue【学校施設】&#10;有形固定資産減価償却率"/>
        <xdr:cNvSpPr txBox="1"/>
      </xdr:nvSpPr>
      <xdr:spPr>
        <a:xfrm>
          <a:off x="126117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3" name="テキスト ボックス 55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5" name="テキスト ボックス 55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57" name="直線コネクタ 556"/>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58"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59" name="直線コネクタ 558"/>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60"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61" name="直線コネクタ 560"/>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62"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63" name="フローチャート: 判断 562"/>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42763</xdr:rowOff>
    </xdr:from>
    <xdr:to>
      <xdr:col>112</xdr:col>
      <xdr:colOff>38100</xdr:colOff>
      <xdr:row>62</xdr:row>
      <xdr:rowOff>144363</xdr:rowOff>
    </xdr:to>
    <xdr:sp macro="" textlink="">
      <xdr:nvSpPr>
        <xdr:cNvPr id="564" name="フローチャート: 判断 563"/>
        <xdr:cNvSpPr/>
      </xdr:nvSpPr>
      <xdr:spPr>
        <a:xfrm>
          <a:off x="21272500" y="1067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44886</xdr:rowOff>
    </xdr:from>
    <xdr:to>
      <xdr:col>107</xdr:col>
      <xdr:colOff>101600</xdr:colOff>
      <xdr:row>62</xdr:row>
      <xdr:rowOff>146486</xdr:rowOff>
    </xdr:to>
    <xdr:sp macro="" textlink="">
      <xdr:nvSpPr>
        <xdr:cNvPr id="565" name="フローチャート: 判断 564"/>
        <xdr:cNvSpPr/>
      </xdr:nvSpPr>
      <xdr:spPr>
        <a:xfrm>
          <a:off x="20383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59908</xdr:rowOff>
    </xdr:from>
    <xdr:to>
      <xdr:col>102</xdr:col>
      <xdr:colOff>165100</xdr:colOff>
      <xdr:row>62</xdr:row>
      <xdr:rowOff>161508</xdr:rowOff>
    </xdr:to>
    <xdr:sp macro="" textlink="">
      <xdr:nvSpPr>
        <xdr:cNvPr id="566" name="フローチャート: 判断 565"/>
        <xdr:cNvSpPr/>
      </xdr:nvSpPr>
      <xdr:spPr>
        <a:xfrm>
          <a:off x="19494500" y="1068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67582</xdr:rowOff>
    </xdr:from>
    <xdr:to>
      <xdr:col>98</xdr:col>
      <xdr:colOff>38100</xdr:colOff>
      <xdr:row>62</xdr:row>
      <xdr:rowOff>169182</xdr:rowOff>
    </xdr:to>
    <xdr:sp macro="" textlink="">
      <xdr:nvSpPr>
        <xdr:cNvPr id="567" name="フローチャート: 判断 566"/>
        <xdr:cNvSpPr/>
      </xdr:nvSpPr>
      <xdr:spPr>
        <a:xfrm>
          <a:off x="18605500" y="106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103342</xdr:rowOff>
    </xdr:from>
    <xdr:to>
      <xdr:col>112</xdr:col>
      <xdr:colOff>38100</xdr:colOff>
      <xdr:row>63</xdr:row>
      <xdr:rowOff>33492</xdr:rowOff>
    </xdr:to>
    <xdr:sp macro="" textlink="">
      <xdr:nvSpPr>
        <xdr:cNvPr id="573" name="楕円 572"/>
        <xdr:cNvSpPr/>
      </xdr:nvSpPr>
      <xdr:spPr>
        <a:xfrm>
          <a:off x="21272500" y="107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107261</xdr:rowOff>
    </xdr:from>
    <xdr:to>
      <xdr:col>107</xdr:col>
      <xdr:colOff>101600</xdr:colOff>
      <xdr:row>63</xdr:row>
      <xdr:rowOff>37411</xdr:rowOff>
    </xdr:to>
    <xdr:sp macro="" textlink="">
      <xdr:nvSpPr>
        <xdr:cNvPr id="574" name="楕円 573"/>
        <xdr:cNvSpPr/>
      </xdr:nvSpPr>
      <xdr:spPr>
        <a:xfrm>
          <a:off x="20383500" y="107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154142</xdr:rowOff>
    </xdr:from>
    <xdr:to>
      <xdr:col>111</xdr:col>
      <xdr:colOff>177800</xdr:colOff>
      <xdr:row>62</xdr:row>
      <xdr:rowOff>158061</xdr:rowOff>
    </xdr:to>
    <xdr:cxnSp macro="">
      <xdr:nvCxnSpPr>
        <xdr:cNvPr id="575" name="直線コネクタ 574"/>
        <xdr:cNvCxnSpPr/>
      </xdr:nvCxnSpPr>
      <xdr:spPr>
        <a:xfrm flipV="1">
          <a:off x="20434300" y="1078404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112812</xdr:rowOff>
    </xdr:from>
    <xdr:to>
      <xdr:col>102</xdr:col>
      <xdr:colOff>165100</xdr:colOff>
      <xdr:row>63</xdr:row>
      <xdr:rowOff>42962</xdr:rowOff>
    </xdr:to>
    <xdr:sp macro="" textlink="">
      <xdr:nvSpPr>
        <xdr:cNvPr id="576" name="楕円 575"/>
        <xdr:cNvSpPr/>
      </xdr:nvSpPr>
      <xdr:spPr>
        <a:xfrm>
          <a:off x="19494500" y="107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158061</xdr:rowOff>
    </xdr:from>
    <xdr:to>
      <xdr:col>107</xdr:col>
      <xdr:colOff>50800</xdr:colOff>
      <xdr:row>62</xdr:row>
      <xdr:rowOff>163612</xdr:rowOff>
    </xdr:to>
    <xdr:cxnSp macro="">
      <xdr:nvCxnSpPr>
        <xdr:cNvPr id="577" name="直線コネクタ 576"/>
        <xdr:cNvCxnSpPr/>
      </xdr:nvCxnSpPr>
      <xdr:spPr>
        <a:xfrm flipV="1">
          <a:off x="19545300" y="10787961"/>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132897</xdr:rowOff>
    </xdr:from>
    <xdr:to>
      <xdr:col>98</xdr:col>
      <xdr:colOff>38100</xdr:colOff>
      <xdr:row>63</xdr:row>
      <xdr:rowOff>63047</xdr:rowOff>
    </xdr:to>
    <xdr:sp macro="" textlink="">
      <xdr:nvSpPr>
        <xdr:cNvPr id="578" name="楕円 577"/>
        <xdr:cNvSpPr/>
      </xdr:nvSpPr>
      <xdr:spPr>
        <a:xfrm>
          <a:off x="18605500" y="107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163612</xdr:rowOff>
    </xdr:from>
    <xdr:to>
      <xdr:col>102</xdr:col>
      <xdr:colOff>114300</xdr:colOff>
      <xdr:row>63</xdr:row>
      <xdr:rowOff>12247</xdr:rowOff>
    </xdr:to>
    <xdr:cxnSp macro="">
      <xdr:nvCxnSpPr>
        <xdr:cNvPr id="579" name="直線コネクタ 578"/>
        <xdr:cNvCxnSpPr/>
      </xdr:nvCxnSpPr>
      <xdr:spPr>
        <a:xfrm flipV="1">
          <a:off x="18656300" y="10793512"/>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160890</xdr:rowOff>
    </xdr:from>
    <xdr:ext cx="469744" cy="259045"/>
    <xdr:sp macro="" textlink="">
      <xdr:nvSpPr>
        <xdr:cNvPr id="580" name="n_1aveValue【学校施設】&#10;一人当たり面積"/>
        <xdr:cNvSpPr txBox="1"/>
      </xdr:nvSpPr>
      <xdr:spPr>
        <a:xfrm>
          <a:off x="21075727" y="1044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163013</xdr:rowOff>
    </xdr:from>
    <xdr:ext cx="469744" cy="259045"/>
    <xdr:sp macro="" textlink="">
      <xdr:nvSpPr>
        <xdr:cNvPr id="581" name="n_2aveValue【学校施設】&#10;一人当たり面積"/>
        <xdr:cNvSpPr txBox="1"/>
      </xdr:nvSpPr>
      <xdr:spPr>
        <a:xfrm>
          <a:off x="201994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6585</xdr:rowOff>
    </xdr:from>
    <xdr:ext cx="469744" cy="259045"/>
    <xdr:sp macro="" textlink="">
      <xdr:nvSpPr>
        <xdr:cNvPr id="582" name="n_3aveValue【学校施設】&#10;一人当たり面積"/>
        <xdr:cNvSpPr txBox="1"/>
      </xdr:nvSpPr>
      <xdr:spPr>
        <a:xfrm>
          <a:off x="19310427" y="104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14259</xdr:rowOff>
    </xdr:from>
    <xdr:ext cx="469744" cy="259045"/>
    <xdr:sp macro="" textlink="">
      <xdr:nvSpPr>
        <xdr:cNvPr id="583" name="n_4aveValue【学校施設】&#10;一人当たり面積"/>
        <xdr:cNvSpPr txBox="1"/>
      </xdr:nvSpPr>
      <xdr:spPr>
        <a:xfrm>
          <a:off x="18421427" y="104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24619</xdr:rowOff>
    </xdr:from>
    <xdr:ext cx="469744" cy="259045"/>
    <xdr:sp macro="" textlink="">
      <xdr:nvSpPr>
        <xdr:cNvPr id="584" name="n_1mainValue【学校施設】&#10;一人当たり面積"/>
        <xdr:cNvSpPr txBox="1"/>
      </xdr:nvSpPr>
      <xdr:spPr>
        <a:xfrm>
          <a:off x="21075727" y="1082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28538</xdr:rowOff>
    </xdr:from>
    <xdr:ext cx="469744" cy="259045"/>
    <xdr:sp macro="" textlink="">
      <xdr:nvSpPr>
        <xdr:cNvPr id="585" name="n_2mainValue【学校施設】&#10;一人当たり面積"/>
        <xdr:cNvSpPr txBox="1"/>
      </xdr:nvSpPr>
      <xdr:spPr>
        <a:xfrm>
          <a:off x="20199427" y="1082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34089</xdr:rowOff>
    </xdr:from>
    <xdr:ext cx="469744" cy="259045"/>
    <xdr:sp macro="" textlink="">
      <xdr:nvSpPr>
        <xdr:cNvPr id="586" name="n_3mainValue【学校施設】&#10;一人当たり面積"/>
        <xdr:cNvSpPr txBox="1"/>
      </xdr:nvSpPr>
      <xdr:spPr>
        <a:xfrm>
          <a:off x="19310427" y="1083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54174</xdr:rowOff>
    </xdr:from>
    <xdr:ext cx="469744" cy="259045"/>
    <xdr:sp macro="" textlink="">
      <xdr:nvSpPr>
        <xdr:cNvPr id="587" name="n_4mainValue【学校施設】&#10;一人当たり面積"/>
        <xdr:cNvSpPr txBox="1"/>
      </xdr:nvSpPr>
      <xdr:spPr>
        <a:xfrm>
          <a:off x="18421427" y="1085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13" name="直線コネクタ 61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5" name="直線コネクタ 61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1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17" name="直線コネクタ 61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18" name="【児童館】&#10;有形固定資産減価償却率平均値テキスト"/>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19" name="フローチャート: 判断 61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21589</xdr:rowOff>
    </xdr:from>
    <xdr:to>
      <xdr:col>81</xdr:col>
      <xdr:colOff>101600</xdr:colOff>
      <xdr:row>83</xdr:row>
      <xdr:rowOff>123189</xdr:rowOff>
    </xdr:to>
    <xdr:sp macro="" textlink="">
      <xdr:nvSpPr>
        <xdr:cNvPr id="620" name="フローチャート: 判断 619"/>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19957</xdr:rowOff>
    </xdr:from>
    <xdr:to>
      <xdr:col>76</xdr:col>
      <xdr:colOff>165100</xdr:colOff>
      <xdr:row>83</xdr:row>
      <xdr:rowOff>121557</xdr:rowOff>
    </xdr:to>
    <xdr:sp macro="" textlink="">
      <xdr:nvSpPr>
        <xdr:cNvPr id="621" name="フローチャート: 判断 620"/>
        <xdr:cNvSpPr/>
      </xdr:nvSpPr>
      <xdr:spPr>
        <a:xfrm>
          <a:off x="14541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622" name="フローチャート: 判断 621"/>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82006</xdr:rowOff>
    </xdr:from>
    <xdr:to>
      <xdr:col>67</xdr:col>
      <xdr:colOff>101600</xdr:colOff>
      <xdr:row>83</xdr:row>
      <xdr:rowOff>12156</xdr:rowOff>
    </xdr:to>
    <xdr:sp macro="" textlink="">
      <xdr:nvSpPr>
        <xdr:cNvPr id="623" name="フローチャート: 判断 622"/>
        <xdr:cNvSpPr/>
      </xdr:nvSpPr>
      <xdr:spPr>
        <a:xfrm>
          <a:off x="12763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77107</xdr:rowOff>
    </xdr:from>
    <xdr:to>
      <xdr:col>81</xdr:col>
      <xdr:colOff>101600</xdr:colOff>
      <xdr:row>86</xdr:row>
      <xdr:rowOff>7257</xdr:rowOff>
    </xdr:to>
    <xdr:sp macro="" textlink="">
      <xdr:nvSpPr>
        <xdr:cNvPr id="629" name="楕円 628"/>
        <xdr:cNvSpPr/>
      </xdr:nvSpPr>
      <xdr:spPr>
        <a:xfrm>
          <a:off x="15430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64044</xdr:rowOff>
    </xdr:from>
    <xdr:to>
      <xdr:col>76</xdr:col>
      <xdr:colOff>165100</xdr:colOff>
      <xdr:row>85</xdr:row>
      <xdr:rowOff>165644</xdr:rowOff>
    </xdr:to>
    <xdr:sp macro="" textlink="">
      <xdr:nvSpPr>
        <xdr:cNvPr id="630" name="楕円 629"/>
        <xdr:cNvSpPr/>
      </xdr:nvSpPr>
      <xdr:spPr>
        <a:xfrm>
          <a:off x="14541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114844</xdr:rowOff>
    </xdr:from>
    <xdr:to>
      <xdr:col>81</xdr:col>
      <xdr:colOff>50800</xdr:colOff>
      <xdr:row>85</xdr:row>
      <xdr:rowOff>127907</xdr:rowOff>
    </xdr:to>
    <xdr:cxnSp macro="">
      <xdr:nvCxnSpPr>
        <xdr:cNvPr id="631" name="直線コネクタ 630"/>
        <xdr:cNvCxnSpPr/>
      </xdr:nvCxnSpPr>
      <xdr:spPr>
        <a:xfrm>
          <a:off x="14592300" y="146880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50981</xdr:rowOff>
    </xdr:from>
    <xdr:to>
      <xdr:col>72</xdr:col>
      <xdr:colOff>38100</xdr:colOff>
      <xdr:row>85</xdr:row>
      <xdr:rowOff>152581</xdr:rowOff>
    </xdr:to>
    <xdr:sp macro="" textlink="">
      <xdr:nvSpPr>
        <xdr:cNvPr id="632" name="楕円 631"/>
        <xdr:cNvSpPr/>
      </xdr:nvSpPr>
      <xdr:spPr>
        <a:xfrm>
          <a:off x="1365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101781</xdr:rowOff>
    </xdr:from>
    <xdr:to>
      <xdr:col>76</xdr:col>
      <xdr:colOff>114300</xdr:colOff>
      <xdr:row>85</xdr:row>
      <xdr:rowOff>114844</xdr:rowOff>
    </xdr:to>
    <xdr:cxnSp macro="">
      <xdr:nvCxnSpPr>
        <xdr:cNvPr id="633" name="直線コネクタ 632"/>
        <xdr:cNvCxnSpPr/>
      </xdr:nvCxnSpPr>
      <xdr:spPr>
        <a:xfrm>
          <a:off x="13703300" y="14675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37919</xdr:rowOff>
    </xdr:from>
    <xdr:to>
      <xdr:col>67</xdr:col>
      <xdr:colOff>101600</xdr:colOff>
      <xdr:row>85</xdr:row>
      <xdr:rowOff>139519</xdr:rowOff>
    </xdr:to>
    <xdr:sp macro="" textlink="">
      <xdr:nvSpPr>
        <xdr:cNvPr id="634" name="楕円 633"/>
        <xdr:cNvSpPr/>
      </xdr:nvSpPr>
      <xdr:spPr>
        <a:xfrm>
          <a:off x="12763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88719</xdr:rowOff>
    </xdr:from>
    <xdr:to>
      <xdr:col>71</xdr:col>
      <xdr:colOff>177800</xdr:colOff>
      <xdr:row>85</xdr:row>
      <xdr:rowOff>101781</xdr:rowOff>
    </xdr:to>
    <xdr:cxnSp macro="">
      <xdr:nvCxnSpPr>
        <xdr:cNvPr id="635" name="直線コネクタ 634"/>
        <xdr:cNvCxnSpPr/>
      </xdr:nvCxnSpPr>
      <xdr:spPr>
        <a:xfrm>
          <a:off x="12814300" y="14661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139716</xdr:rowOff>
    </xdr:from>
    <xdr:ext cx="405111" cy="259045"/>
    <xdr:sp macro="" textlink="">
      <xdr:nvSpPr>
        <xdr:cNvPr id="636" name="n_1aveValue【児童館】&#10;有形固定資産減価償却率"/>
        <xdr:cNvSpPr txBox="1"/>
      </xdr:nvSpPr>
      <xdr:spPr>
        <a:xfrm>
          <a:off x="15266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138084</xdr:rowOff>
    </xdr:from>
    <xdr:ext cx="405111" cy="259045"/>
    <xdr:sp macro="" textlink="">
      <xdr:nvSpPr>
        <xdr:cNvPr id="637" name="n_2aveValue【児童館】&#10;有形固定資産減価償却率"/>
        <xdr:cNvSpPr txBox="1"/>
      </xdr:nvSpPr>
      <xdr:spPr>
        <a:xfrm>
          <a:off x="14389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638" name="n_3aveValue【児童館】&#10;有形固定資産減価償却率"/>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28683</xdr:rowOff>
    </xdr:from>
    <xdr:ext cx="405111" cy="259045"/>
    <xdr:sp macro="" textlink="">
      <xdr:nvSpPr>
        <xdr:cNvPr id="639" name="n_4aveValue【児童館】&#10;有形固定資産減価償却率"/>
        <xdr:cNvSpPr txBox="1"/>
      </xdr:nvSpPr>
      <xdr:spPr>
        <a:xfrm>
          <a:off x="12611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169834</xdr:rowOff>
    </xdr:from>
    <xdr:ext cx="405111" cy="259045"/>
    <xdr:sp macro="" textlink="">
      <xdr:nvSpPr>
        <xdr:cNvPr id="640" name="n_1mainValue【児童館】&#10;有形固定資産減価償却率"/>
        <xdr:cNvSpPr txBox="1"/>
      </xdr:nvSpPr>
      <xdr:spPr>
        <a:xfrm>
          <a:off x="152660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156771</xdr:rowOff>
    </xdr:from>
    <xdr:ext cx="405111" cy="259045"/>
    <xdr:sp macro="" textlink="">
      <xdr:nvSpPr>
        <xdr:cNvPr id="641" name="n_2mainValue【児童館】&#10;有形固定資産減価償却率"/>
        <xdr:cNvSpPr txBox="1"/>
      </xdr:nvSpPr>
      <xdr:spPr>
        <a:xfrm>
          <a:off x="14389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143708</xdr:rowOff>
    </xdr:from>
    <xdr:ext cx="405111" cy="259045"/>
    <xdr:sp macro="" textlink="">
      <xdr:nvSpPr>
        <xdr:cNvPr id="642" name="n_3mainValue【児童館】&#10;有形固定資産減価償却率"/>
        <xdr:cNvSpPr txBox="1"/>
      </xdr:nvSpPr>
      <xdr:spPr>
        <a:xfrm>
          <a:off x="13500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130646</xdr:rowOff>
    </xdr:from>
    <xdr:ext cx="405111" cy="259045"/>
    <xdr:sp macro="" textlink="">
      <xdr:nvSpPr>
        <xdr:cNvPr id="643" name="n_4mainValue【児童館】&#10;有形固定資産減価償却率"/>
        <xdr:cNvSpPr txBox="1"/>
      </xdr:nvSpPr>
      <xdr:spPr>
        <a:xfrm>
          <a:off x="12611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4" name="直線コネクタ 65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5" name="テキスト ボックス 65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6" name="直線コネクタ 65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7" name="テキスト ボックス 65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8" name="直線コネクタ 65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9" name="テキスト ボックス 65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0" name="直線コネクタ 65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1" name="テキスト ボックス 66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2" name="直線コネクタ 66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3" name="テキスト ボックス 66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4" name="直線コネクタ 66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5" name="テキスト ボックス 66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69" name="直線コネクタ 668"/>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70"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71" name="直線コネクタ 670"/>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2"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3" name="直線コネクタ 672"/>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674"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75" name="フローチャート: 判断 674"/>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39007</xdr:rowOff>
    </xdr:from>
    <xdr:to>
      <xdr:col>112</xdr:col>
      <xdr:colOff>38100</xdr:colOff>
      <xdr:row>85</xdr:row>
      <xdr:rowOff>140607</xdr:rowOff>
    </xdr:to>
    <xdr:sp macro="" textlink="">
      <xdr:nvSpPr>
        <xdr:cNvPr id="676" name="フローチャート: 判断 675"/>
        <xdr:cNvSpPr/>
      </xdr:nvSpPr>
      <xdr:spPr>
        <a:xfrm>
          <a:off x="21272500" y="146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77" name="フローチャート: 判断 676"/>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678" name="フローチャート: 判断 677"/>
        <xdr:cNvSpPr/>
      </xdr:nvSpPr>
      <xdr:spPr>
        <a:xfrm>
          <a:off x="19494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145143</xdr:rowOff>
    </xdr:from>
    <xdr:to>
      <xdr:col>98</xdr:col>
      <xdr:colOff>38100</xdr:colOff>
      <xdr:row>85</xdr:row>
      <xdr:rowOff>75293</xdr:rowOff>
    </xdr:to>
    <xdr:sp macro="" textlink="">
      <xdr:nvSpPr>
        <xdr:cNvPr id="679" name="フローチャート: 判断 678"/>
        <xdr:cNvSpPr/>
      </xdr:nvSpPr>
      <xdr:spPr>
        <a:xfrm>
          <a:off x="18605500" y="1454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85" name="楕円 684"/>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86" name="楕円 685"/>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87" name="直線コネクタ 686"/>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17236</xdr:rowOff>
    </xdr:from>
    <xdr:to>
      <xdr:col>102</xdr:col>
      <xdr:colOff>165100</xdr:colOff>
      <xdr:row>85</xdr:row>
      <xdr:rowOff>118836</xdr:rowOff>
    </xdr:to>
    <xdr:sp macro="" textlink="">
      <xdr:nvSpPr>
        <xdr:cNvPr id="688" name="楕円 687"/>
        <xdr:cNvSpPr/>
      </xdr:nvSpPr>
      <xdr:spPr>
        <a:xfrm>
          <a:off x="19494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68036</xdr:rowOff>
    </xdr:to>
    <xdr:cxnSp macro="">
      <xdr:nvCxnSpPr>
        <xdr:cNvPr id="689" name="直線コネクタ 688"/>
        <xdr:cNvCxnSpPr/>
      </xdr:nvCxnSpPr>
      <xdr:spPr>
        <a:xfrm flipV="1">
          <a:off x="19545300" y="14630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17236</xdr:rowOff>
    </xdr:from>
    <xdr:to>
      <xdr:col>98</xdr:col>
      <xdr:colOff>38100</xdr:colOff>
      <xdr:row>85</xdr:row>
      <xdr:rowOff>118836</xdr:rowOff>
    </xdr:to>
    <xdr:sp macro="" textlink="">
      <xdr:nvSpPr>
        <xdr:cNvPr id="690" name="楕円 689"/>
        <xdr:cNvSpPr/>
      </xdr:nvSpPr>
      <xdr:spPr>
        <a:xfrm>
          <a:off x="18605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68036</xdr:rowOff>
    </xdr:from>
    <xdr:to>
      <xdr:col>102</xdr:col>
      <xdr:colOff>114300</xdr:colOff>
      <xdr:row>85</xdr:row>
      <xdr:rowOff>68036</xdr:rowOff>
    </xdr:to>
    <xdr:cxnSp macro="">
      <xdr:nvCxnSpPr>
        <xdr:cNvPr id="691" name="直線コネクタ 690"/>
        <xdr:cNvCxnSpPr/>
      </xdr:nvCxnSpPr>
      <xdr:spPr>
        <a:xfrm>
          <a:off x="18656300" y="14641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131734</xdr:rowOff>
    </xdr:from>
    <xdr:ext cx="469744" cy="259045"/>
    <xdr:sp macro="" textlink="">
      <xdr:nvSpPr>
        <xdr:cNvPr id="692" name="n_1aveValue【児童館】&#10;一人当たり面積"/>
        <xdr:cNvSpPr txBox="1"/>
      </xdr:nvSpPr>
      <xdr:spPr>
        <a:xfrm>
          <a:off x="210757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693" name="n_2aveValue【児童館】&#10;一人当たり面積"/>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694" name="n_3ave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91820</xdr:rowOff>
    </xdr:from>
    <xdr:ext cx="469744" cy="259045"/>
    <xdr:sp macro="" textlink="">
      <xdr:nvSpPr>
        <xdr:cNvPr id="695" name="n_4aveValue【児童館】&#10;一人当たり面積"/>
        <xdr:cNvSpPr txBox="1"/>
      </xdr:nvSpPr>
      <xdr:spPr>
        <a:xfrm>
          <a:off x="18421427" y="1432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696" name="n_1mainValue【児童館】&#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97" name="n_2mainValue【児童館】&#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135363</xdr:rowOff>
    </xdr:from>
    <xdr:ext cx="469744" cy="259045"/>
    <xdr:sp macro="" textlink="">
      <xdr:nvSpPr>
        <xdr:cNvPr id="698" name="n_3mainValue【児童館】&#10;一人当たり面積"/>
        <xdr:cNvSpPr txBox="1"/>
      </xdr:nvSpPr>
      <xdr:spPr>
        <a:xfrm>
          <a:off x="19310427" y="1436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109963</xdr:rowOff>
    </xdr:from>
    <xdr:ext cx="469744" cy="259045"/>
    <xdr:sp macro="" textlink="">
      <xdr:nvSpPr>
        <xdr:cNvPr id="699" name="n_4mainValue【児童館】&#10;一人当たり面積"/>
        <xdr:cNvSpPr txBox="1"/>
      </xdr:nvSpPr>
      <xdr:spPr>
        <a:xfrm>
          <a:off x="18421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2" name="テキスト ボックス 71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0" name="テキスト ボックス 7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2" name="テキスト ボックス 72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24" name="直線コネクタ 723"/>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6" name="直線コネクタ 72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27"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28" name="直線コネクタ 727"/>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29"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30" name="フローチャート: 判断 72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31" name="フローチャート: 判断 730"/>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32" name="フローチャート: 判断 731"/>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33" name="フローチャート: 判断 732"/>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34" name="フローチャート: 判断 733"/>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122555</xdr:rowOff>
    </xdr:from>
    <xdr:to>
      <xdr:col>81</xdr:col>
      <xdr:colOff>101600</xdr:colOff>
      <xdr:row>103</xdr:row>
      <xdr:rowOff>52705</xdr:rowOff>
    </xdr:to>
    <xdr:sp macro="" textlink="">
      <xdr:nvSpPr>
        <xdr:cNvPr id="740" name="楕円 739"/>
        <xdr:cNvSpPr/>
      </xdr:nvSpPr>
      <xdr:spPr>
        <a:xfrm>
          <a:off x="15430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41" name="楕円 740"/>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103</xdr:row>
      <xdr:rowOff>1905</xdr:rowOff>
    </xdr:to>
    <xdr:cxnSp macro="">
      <xdr:nvCxnSpPr>
        <xdr:cNvPr id="742" name="直線コネクタ 741"/>
        <xdr:cNvCxnSpPr/>
      </xdr:nvCxnSpPr>
      <xdr:spPr>
        <a:xfrm>
          <a:off x="14592300" y="176098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19686</xdr:rowOff>
    </xdr:from>
    <xdr:to>
      <xdr:col>72</xdr:col>
      <xdr:colOff>38100</xdr:colOff>
      <xdr:row>102</xdr:row>
      <xdr:rowOff>121286</xdr:rowOff>
    </xdr:to>
    <xdr:sp macro="" textlink="">
      <xdr:nvSpPr>
        <xdr:cNvPr id="743" name="楕円 742"/>
        <xdr:cNvSpPr/>
      </xdr:nvSpPr>
      <xdr:spPr>
        <a:xfrm>
          <a:off x="13652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70486</xdr:rowOff>
    </xdr:from>
    <xdr:to>
      <xdr:col>76</xdr:col>
      <xdr:colOff>114300</xdr:colOff>
      <xdr:row>102</xdr:row>
      <xdr:rowOff>121920</xdr:rowOff>
    </xdr:to>
    <xdr:cxnSp macro="">
      <xdr:nvCxnSpPr>
        <xdr:cNvPr id="744" name="直線コネクタ 743"/>
        <xdr:cNvCxnSpPr/>
      </xdr:nvCxnSpPr>
      <xdr:spPr>
        <a:xfrm>
          <a:off x="13703300" y="175583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139700</xdr:rowOff>
    </xdr:from>
    <xdr:to>
      <xdr:col>67</xdr:col>
      <xdr:colOff>101600</xdr:colOff>
      <xdr:row>102</xdr:row>
      <xdr:rowOff>69850</xdr:rowOff>
    </xdr:to>
    <xdr:sp macro="" textlink="">
      <xdr:nvSpPr>
        <xdr:cNvPr id="745" name="楕円 744"/>
        <xdr:cNvSpPr/>
      </xdr:nvSpPr>
      <xdr:spPr>
        <a:xfrm>
          <a:off x="12763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19050</xdr:rowOff>
    </xdr:from>
    <xdr:to>
      <xdr:col>71</xdr:col>
      <xdr:colOff>177800</xdr:colOff>
      <xdr:row>102</xdr:row>
      <xdr:rowOff>70486</xdr:rowOff>
    </xdr:to>
    <xdr:cxnSp macro="">
      <xdr:nvCxnSpPr>
        <xdr:cNvPr id="746" name="直線コネクタ 745"/>
        <xdr:cNvCxnSpPr/>
      </xdr:nvCxnSpPr>
      <xdr:spPr>
        <a:xfrm>
          <a:off x="12814300" y="175069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47"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48"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49" name="n_3aveValue【公民館】&#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50" name="n_4ave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69232</xdr:rowOff>
    </xdr:from>
    <xdr:ext cx="405111" cy="259045"/>
    <xdr:sp macro="" textlink="">
      <xdr:nvSpPr>
        <xdr:cNvPr id="751" name="n_1mainValue【公民館】&#10;有形固定資産減価償却率"/>
        <xdr:cNvSpPr txBox="1"/>
      </xdr:nvSpPr>
      <xdr:spPr>
        <a:xfrm>
          <a:off x="152660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752" name="n_2mainValue【公民館】&#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137813</xdr:rowOff>
    </xdr:from>
    <xdr:ext cx="405111" cy="259045"/>
    <xdr:sp macro="" textlink="">
      <xdr:nvSpPr>
        <xdr:cNvPr id="753" name="n_3mainValue【公民館】&#10;有形固定資産減価償却率"/>
        <xdr:cNvSpPr txBox="1"/>
      </xdr:nvSpPr>
      <xdr:spPr>
        <a:xfrm>
          <a:off x="13500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86377</xdr:rowOff>
    </xdr:from>
    <xdr:ext cx="405111" cy="259045"/>
    <xdr:sp macro="" textlink="">
      <xdr:nvSpPr>
        <xdr:cNvPr id="754" name="n_4mainValue【公民館】&#10;有形固定資産減価償却率"/>
        <xdr:cNvSpPr txBox="1"/>
      </xdr:nvSpPr>
      <xdr:spPr>
        <a:xfrm>
          <a:off x="12611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8" name="テキスト ボックス 7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0" name="テキスト ボックス 7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2" name="テキスト ボックス 7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4" name="テキスト ボックス 7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6" name="テキスト ボックス 7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80" name="直線コネクタ 779"/>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81"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82" name="直線コネクタ 781"/>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83"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84" name="直線コネクタ 783"/>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85"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86" name="フローチャート: 判断 785"/>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65132</xdr:rowOff>
    </xdr:from>
    <xdr:to>
      <xdr:col>112</xdr:col>
      <xdr:colOff>38100</xdr:colOff>
      <xdr:row>107</xdr:row>
      <xdr:rowOff>166732</xdr:rowOff>
    </xdr:to>
    <xdr:sp macro="" textlink="">
      <xdr:nvSpPr>
        <xdr:cNvPr id="787" name="フローチャート: 判断 786"/>
        <xdr:cNvSpPr/>
      </xdr:nvSpPr>
      <xdr:spPr>
        <a:xfrm>
          <a:off x="212725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47716</xdr:rowOff>
    </xdr:from>
    <xdr:to>
      <xdr:col>107</xdr:col>
      <xdr:colOff>101600</xdr:colOff>
      <xdr:row>107</xdr:row>
      <xdr:rowOff>149316</xdr:rowOff>
    </xdr:to>
    <xdr:sp macro="" textlink="">
      <xdr:nvSpPr>
        <xdr:cNvPr id="788" name="フローチャート: 判断 787"/>
        <xdr:cNvSpPr/>
      </xdr:nvSpPr>
      <xdr:spPr>
        <a:xfrm>
          <a:off x="20383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89" name="フローチャート: 判断 788"/>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55336</xdr:rowOff>
    </xdr:from>
    <xdr:to>
      <xdr:col>98</xdr:col>
      <xdr:colOff>38100</xdr:colOff>
      <xdr:row>107</xdr:row>
      <xdr:rowOff>156936</xdr:rowOff>
    </xdr:to>
    <xdr:sp macro="" textlink="">
      <xdr:nvSpPr>
        <xdr:cNvPr id="790" name="フローチャート: 判断 789"/>
        <xdr:cNvSpPr/>
      </xdr:nvSpPr>
      <xdr:spPr>
        <a:xfrm>
          <a:off x="18605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796" name="楕円 795"/>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13426</xdr:rowOff>
    </xdr:from>
    <xdr:to>
      <xdr:col>107</xdr:col>
      <xdr:colOff>101600</xdr:colOff>
      <xdr:row>108</xdr:row>
      <xdr:rowOff>115026</xdr:rowOff>
    </xdr:to>
    <xdr:sp macro="" textlink="">
      <xdr:nvSpPr>
        <xdr:cNvPr id="797" name="楕円 796"/>
        <xdr:cNvSpPr/>
      </xdr:nvSpPr>
      <xdr:spPr>
        <a:xfrm>
          <a:off x="20383500" y="185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64226</xdr:rowOff>
    </xdr:to>
    <xdr:cxnSp macro="">
      <xdr:nvCxnSpPr>
        <xdr:cNvPr id="798" name="直線コネクタ 797"/>
        <xdr:cNvCxnSpPr/>
      </xdr:nvCxnSpPr>
      <xdr:spPr>
        <a:xfrm flipV="1">
          <a:off x="20434300" y="185797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799" name="楕円 798"/>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64226</xdr:rowOff>
    </xdr:from>
    <xdr:to>
      <xdr:col>107</xdr:col>
      <xdr:colOff>50800</xdr:colOff>
      <xdr:row>108</xdr:row>
      <xdr:rowOff>66402</xdr:rowOff>
    </xdr:to>
    <xdr:cxnSp macro="">
      <xdr:nvCxnSpPr>
        <xdr:cNvPr id="800" name="直線コネクタ 799"/>
        <xdr:cNvCxnSpPr/>
      </xdr:nvCxnSpPr>
      <xdr:spPr>
        <a:xfrm flipV="1">
          <a:off x="19545300" y="1858082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16692</xdr:rowOff>
    </xdr:from>
    <xdr:to>
      <xdr:col>98</xdr:col>
      <xdr:colOff>38100</xdr:colOff>
      <xdr:row>108</xdr:row>
      <xdr:rowOff>118292</xdr:rowOff>
    </xdr:to>
    <xdr:sp macro="" textlink="">
      <xdr:nvSpPr>
        <xdr:cNvPr id="801" name="楕円 800"/>
        <xdr:cNvSpPr/>
      </xdr:nvSpPr>
      <xdr:spPr>
        <a:xfrm>
          <a:off x="18605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67492</xdr:rowOff>
    </xdr:to>
    <xdr:cxnSp macro="">
      <xdr:nvCxnSpPr>
        <xdr:cNvPr id="802" name="直線コネクタ 801"/>
        <xdr:cNvCxnSpPr/>
      </xdr:nvCxnSpPr>
      <xdr:spPr>
        <a:xfrm flipV="1">
          <a:off x="18656300" y="185830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11809</xdr:rowOff>
    </xdr:from>
    <xdr:ext cx="469744" cy="259045"/>
    <xdr:sp macro="" textlink="">
      <xdr:nvSpPr>
        <xdr:cNvPr id="803" name="n_1aveValue【公民館】&#10;一人当たり面積"/>
        <xdr:cNvSpPr txBox="1"/>
      </xdr:nvSpPr>
      <xdr:spPr>
        <a:xfrm>
          <a:off x="21075727" y="1818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165843</xdr:rowOff>
    </xdr:from>
    <xdr:ext cx="469744" cy="259045"/>
    <xdr:sp macro="" textlink="">
      <xdr:nvSpPr>
        <xdr:cNvPr id="804" name="n_2aveValue【公民館】&#10;一人当たり面積"/>
        <xdr:cNvSpPr txBox="1"/>
      </xdr:nvSpPr>
      <xdr:spPr>
        <a:xfrm>
          <a:off x="201994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6366</xdr:rowOff>
    </xdr:from>
    <xdr:ext cx="469744" cy="259045"/>
    <xdr:sp macro="" textlink="">
      <xdr:nvSpPr>
        <xdr:cNvPr id="805" name="n_3aveValue【公民館】&#10;一人当たり面積"/>
        <xdr:cNvSpPr txBox="1"/>
      </xdr:nvSpPr>
      <xdr:spPr>
        <a:xfrm>
          <a:off x="19310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2013</xdr:rowOff>
    </xdr:from>
    <xdr:ext cx="469744" cy="259045"/>
    <xdr:sp macro="" textlink="">
      <xdr:nvSpPr>
        <xdr:cNvPr id="806" name="n_4aveValue【公民館】&#10;一人当たり面積"/>
        <xdr:cNvSpPr txBox="1"/>
      </xdr:nvSpPr>
      <xdr:spPr>
        <a:xfrm>
          <a:off x="18421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807" name="n_1mainValue【公民館】&#10;一人当たり面積"/>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106153</xdr:rowOff>
    </xdr:from>
    <xdr:ext cx="469744" cy="259045"/>
    <xdr:sp macro="" textlink="">
      <xdr:nvSpPr>
        <xdr:cNvPr id="808" name="n_2mainValue【公民館】&#10;一人当たり面積"/>
        <xdr:cNvSpPr txBox="1"/>
      </xdr:nvSpPr>
      <xdr:spPr>
        <a:xfrm>
          <a:off x="20199427"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809" name="n_3mainValue【公民館】&#10;一人当たり面積"/>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109419</xdr:rowOff>
    </xdr:from>
    <xdr:ext cx="469744" cy="259045"/>
    <xdr:sp macro="" textlink="">
      <xdr:nvSpPr>
        <xdr:cNvPr id="810" name="n_4mainValue【公民館】&#10;一人当たり面積"/>
        <xdr:cNvSpPr txBox="1"/>
      </xdr:nvSpPr>
      <xdr:spPr>
        <a:xfrm>
          <a:off x="184214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33,831
33,615
197.79
23,788,048
22,465,385
569,098
10,253,969
17,746,180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74" name="直線コネクタ 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78" name="直線コネクタ 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89626</xdr:rowOff>
    </xdr:from>
    <xdr:to>
      <xdr:col>20</xdr:col>
      <xdr:colOff>38100</xdr:colOff>
      <xdr:row>61</xdr:row>
      <xdr:rowOff>19776</xdr:rowOff>
    </xdr:to>
    <xdr:sp macro="" textlink="">
      <xdr:nvSpPr>
        <xdr:cNvPr id="81" name="フローチャート: 判断 80"/>
        <xdr:cNvSpPr/>
      </xdr:nvSpPr>
      <xdr:spPr>
        <a:xfrm>
          <a:off x="3746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82" name="フローチャート: 判断 8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136978</xdr:rowOff>
    </xdr:from>
    <xdr:to>
      <xdr:col>10</xdr:col>
      <xdr:colOff>165100</xdr:colOff>
      <xdr:row>61</xdr:row>
      <xdr:rowOff>67128</xdr:rowOff>
    </xdr:to>
    <xdr:sp macro="" textlink="">
      <xdr:nvSpPr>
        <xdr:cNvPr id="83" name="フローチャート: 判断 82"/>
        <xdr:cNvSpPr/>
      </xdr:nvSpPr>
      <xdr:spPr>
        <a:xfrm>
          <a:off x="196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84" name="フローチャート: 判断 83"/>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90" name="楕円 89"/>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37374</xdr:rowOff>
    </xdr:from>
    <xdr:to>
      <xdr:col>15</xdr:col>
      <xdr:colOff>101600</xdr:colOff>
      <xdr:row>57</xdr:row>
      <xdr:rowOff>138974</xdr:rowOff>
    </xdr:to>
    <xdr:sp macro="" textlink="">
      <xdr:nvSpPr>
        <xdr:cNvPr id="91" name="楕円 90"/>
        <xdr:cNvSpPr/>
      </xdr:nvSpPr>
      <xdr:spPr>
        <a:xfrm>
          <a:off x="2857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125730</xdr:rowOff>
    </xdr:to>
    <xdr:cxnSp macro="">
      <xdr:nvCxnSpPr>
        <xdr:cNvPr id="92" name="直線コネクタ 91"/>
        <xdr:cNvCxnSpPr/>
      </xdr:nvCxnSpPr>
      <xdr:spPr>
        <a:xfrm>
          <a:off x="2908300" y="98608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81462</xdr:rowOff>
    </xdr:from>
    <xdr:to>
      <xdr:col>10</xdr:col>
      <xdr:colOff>165100</xdr:colOff>
      <xdr:row>58</xdr:row>
      <xdr:rowOff>11612</xdr:rowOff>
    </xdr:to>
    <xdr:sp macro="" textlink="">
      <xdr:nvSpPr>
        <xdr:cNvPr id="93" name="楕円 92"/>
        <xdr:cNvSpPr/>
      </xdr:nvSpPr>
      <xdr:spPr>
        <a:xfrm>
          <a:off x="1968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88174</xdr:rowOff>
    </xdr:from>
    <xdr:to>
      <xdr:col>15</xdr:col>
      <xdr:colOff>50800</xdr:colOff>
      <xdr:row>57</xdr:row>
      <xdr:rowOff>132262</xdr:rowOff>
    </xdr:to>
    <xdr:cxnSp macro="">
      <xdr:nvCxnSpPr>
        <xdr:cNvPr id="94" name="直線コネクタ 93"/>
        <xdr:cNvCxnSpPr/>
      </xdr:nvCxnSpPr>
      <xdr:spPr>
        <a:xfrm flipV="1">
          <a:off x="2019300" y="98608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45538</xdr:rowOff>
    </xdr:from>
    <xdr:to>
      <xdr:col>6</xdr:col>
      <xdr:colOff>38100</xdr:colOff>
      <xdr:row>57</xdr:row>
      <xdr:rowOff>147138</xdr:rowOff>
    </xdr:to>
    <xdr:sp macro="" textlink="">
      <xdr:nvSpPr>
        <xdr:cNvPr id="95" name="楕円 94"/>
        <xdr:cNvSpPr/>
      </xdr:nvSpPr>
      <xdr:spPr>
        <a:xfrm>
          <a:off x="1079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96338</xdr:rowOff>
    </xdr:from>
    <xdr:to>
      <xdr:col>10</xdr:col>
      <xdr:colOff>114300</xdr:colOff>
      <xdr:row>57</xdr:row>
      <xdr:rowOff>132262</xdr:rowOff>
    </xdr:to>
    <xdr:cxnSp macro="">
      <xdr:nvCxnSpPr>
        <xdr:cNvPr id="96" name="直線コネクタ 95"/>
        <xdr:cNvCxnSpPr/>
      </xdr:nvCxnSpPr>
      <xdr:spPr>
        <a:xfrm>
          <a:off x="1130300" y="98689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10903</xdr:rowOff>
    </xdr:from>
    <xdr:ext cx="405111" cy="259045"/>
    <xdr:sp macro="" textlink="">
      <xdr:nvSpPr>
        <xdr:cNvPr id="97" name="n_1aveValue【体育館・プー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98"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99" name="n_3aveValue【体育館・プー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100" name="n_4aveValue【体育館・プー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01" name="n_1mainValue【体育館・プー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102" name="n_2mainValue【体育館・プール】&#10;有形固定資産減価償却率"/>
        <xdr:cNvSpPr txBox="1"/>
      </xdr:nvSpPr>
      <xdr:spPr>
        <a:xfrm>
          <a:off x="2705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28139</xdr:rowOff>
    </xdr:from>
    <xdr:ext cx="405111" cy="259045"/>
    <xdr:sp macro="" textlink="">
      <xdr:nvSpPr>
        <xdr:cNvPr id="103" name="n_3mainValue【体育館・プール】&#10;有形固定資産減価償却率"/>
        <xdr:cNvSpPr txBox="1"/>
      </xdr:nvSpPr>
      <xdr:spPr>
        <a:xfrm>
          <a:off x="1816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163665</xdr:rowOff>
    </xdr:from>
    <xdr:ext cx="405111" cy="259045"/>
    <xdr:sp macro="" textlink="">
      <xdr:nvSpPr>
        <xdr:cNvPr id="104" name="n_4mainValue【体育館・プール】&#10;有形固定資産減価償却率"/>
        <xdr:cNvSpPr txBox="1"/>
      </xdr:nvSpPr>
      <xdr:spPr>
        <a:xfrm>
          <a:off x="927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128" name="直線コネクタ 127"/>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29"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0" name="直線コネクタ 129"/>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131"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132" name="直線コネクタ 131"/>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133"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134" name="フローチャート: 判断 133"/>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61595</xdr:rowOff>
    </xdr:from>
    <xdr:to>
      <xdr:col>50</xdr:col>
      <xdr:colOff>165100</xdr:colOff>
      <xdr:row>63</xdr:row>
      <xdr:rowOff>163195</xdr:rowOff>
    </xdr:to>
    <xdr:sp macro="" textlink="">
      <xdr:nvSpPr>
        <xdr:cNvPr id="135" name="フローチャート: 判断 134"/>
        <xdr:cNvSpPr/>
      </xdr:nvSpPr>
      <xdr:spPr>
        <a:xfrm>
          <a:off x="9588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57404</xdr:rowOff>
    </xdr:from>
    <xdr:to>
      <xdr:col>46</xdr:col>
      <xdr:colOff>38100</xdr:colOff>
      <xdr:row>63</xdr:row>
      <xdr:rowOff>159004</xdr:rowOff>
    </xdr:to>
    <xdr:sp macro="" textlink="">
      <xdr:nvSpPr>
        <xdr:cNvPr id="136" name="フローチャート: 判断 135"/>
        <xdr:cNvSpPr/>
      </xdr:nvSpPr>
      <xdr:spPr>
        <a:xfrm>
          <a:off x="8699500" y="1085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66167</xdr:rowOff>
    </xdr:from>
    <xdr:to>
      <xdr:col>41</xdr:col>
      <xdr:colOff>101600</xdr:colOff>
      <xdr:row>63</xdr:row>
      <xdr:rowOff>167767</xdr:rowOff>
    </xdr:to>
    <xdr:sp macro="" textlink="">
      <xdr:nvSpPr>
        <xdr:cNvPr id="137" name="フローチャート: 判断 136"/>
        <xdr:cNvSpPr/>
      </xdr:nvSpPr>
      <xdr:spPr>
        <a:xfrm>
          <a:off x="7810500" y="108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63881</xdr:rowOff>
    </xdr:from>
    <xdr:to>
      <xdr:col>36</xdr:col>
      <xdr:colOff>165100</xdr:colOff>
      <xdr:row>63</xdr:row>
      <xdr:rowOff>165481</xdr:rowOff>
    </xdr:to>
    <xdr:sp macro="" textlink="">
      <xdr:nvSpPr>
        <xdr:cNvPr id="138" name="フローチャート: 判断 137"/>
        <xdr:cNvSpPr/>
      </xdr:nvSpPr>
      <xdr:spPr>
        <a:xfrm>
          <a:off x="6921500" y="1086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101981</xdr:rowOff>
    </xdr:from>
    <xdr:to>
      <xdr:col>50</xdr:col>
      <xdr:colOff>165100</xdr:colOff>
      <xdr:row>64</xdr:row>
      <xdr:rowOff>32131</xdr:rowOff>
    </xdr:to>
    <xdr:sp macro="" textlink="">
      <xdr:nvSpPr>
        <xdr:cNvPr id="144" name="楕円 143"/>
        <xdr:cNvSpPr/>
      </xdr:nvSpPr>
      <xdr:spPr>
        <a:xfrm>
          <a:off x="95885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103124</xdr:rowOff>
    </xdr:from>
    <xdr:to>
      <xdr:col>46</xdr:col>
      <xdr:colOff>38100</xdr:colOff>
      <xdr:row>64</xdr:row>
      <xdr:rowOff>33274</xdr:rowOff>
    </xdr:to>
    <xdr:sp macro="" textlink="">
      <xdr:nvSpPr>
        <xdr:cNvPr id="145" name="楕円 144"/>
        <xdr:cNvSpPr/>
      </xdr:nvSpPr>
      <xdr:spPr>
        <a:xfrm>
          <a:off x="8699500" y="109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152781</xdr:rowOff>
    </xdr:from>
    <xdr:to>
      <xdr:col>50</xdr:col>
      <xdr:colOff>114300</xdr:colOff>
      <xdr:row>63</xdr:row>
      <xdr:rowOff>153924</xdr:rowOff>
    </xdr:to>
    <xdr:cxnSp macro="">
      <xdr:nvCxnSpPr>
        <xdr:cNvPr id="146" name="直線コネクタ 145"/>
        <xdr:cNvCxnSpPr/>
      </xdr:nvCxnSpPr>
      <xdr:spPr>
        <a:xfrm flipV="1">
          <a:off x="8750300" y="109541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121031</xdr:rowOff>
    </xdr:from>
    <xdr:to>
      <xdr:col>41</xdr:col>
      <xdr:colOff>101600</xdr:colOff>
      <xdr:row>64</xdr:row>
      <xdr:rowOff>51181</xdr:rowOff>
    </xdr:to>
    <xdr:sp macro="" textlink="">
      <xdr:nvSpPr>
        <xdr:cNvPr id="147" name="楕円 146"/>
        <xdr:cNvSpPr/>
      </xdr:nvSpPr>
      <xdr:spPr>
        <a:xfrm>
          <a:off x="7810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153924</xdr:rowOff>
    </xdr:from>
    <xdr:to>
      <xdr:col>45</xdr:col>
      <xdr:colOff>177800</xdr:colOff>
      <xdr:row>64</xdr:row>
      <xdr:rowOff>381</xdr:rowOff>
    </xdr:to>
    <xdr:cxnSp macro="">
      <xdr:nvCxnSpPr>
        <xdr:cNvPr id="148" name="直線コネクタ 147"/>
        <xdr:cNvCxnSpPr/>
      </xdr:nvCxnSpPr>
      <xdr:spPr>
        <a:xfrm flipV="1">
          <a:off x="7861300" y="1095527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121412</xdr:rowOff>
    </xdr:from>
    <xdr:to>
      <xdr:col>36</xdr:col>
      <xdr:colOff>165100</xdr:colOff>
      <xdr:row>64</xdr:row>
      <xdr:rowOff>51562</xdr:rowOff>
    </xdr:to>
    <xdr:sp macro="" textlink="">
      <xdr:nvSpPr>
        <xdr:cNvPr id="149" name="楕円 148"/>
        <xdr:cNvSpPr/>
      </xdr:nvSpPr>
      <xdr:spPr>
        <a:xfrm>
          <a:off x="69215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381</xdr:rowOff>
    </xdr:from>
    <xdr:to>
      <xdr:col>41</xdr:col>
      <xdr:colOff>50800</xdr:colOff>
      <xdr:row>64</xdr:row>
      <xdr:rowOff>762</xdr:rowOff>
    </xdr:to>
    <xdr:cxnSp macro="">
      <xdr:nvCxnSpPr>
        <xdr:cNvPr id="150" name="直線コネクタ 149"/>
        <xdr:cNvCxnSpPr/>
      </xdr:nvCxnSpPr>
      <xdr:spPr>
        <a:xfrm flipV="1">
          <a:off x="6972300" y="109731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8272</xdr:rowOff>
    </xdr:from>
    <xdr:ext cx="469744" cy="259045"/>
    <xdr:sp macro="" textlink="">
      <xdr:nvSpPr>
        <xdr:cNvPr id="151" name="n_1aveValue【体育館・プール】&#10;一人当たり面積"/>
        <xdr:cNvSpPr txBox="1"/>
      </xdr:nvSpPr>
      <xdr:spPr>
        <a:xfrm>
          <a:off x="9391727" y="1063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4081</xdr:rowOff>
    </xdr:from>
    <xdr:ext cx="469744" cy="259045"/>
    <xdr:sp macro="" textlink="">
      <xdr:nvSpPr>
        <xdr:cNvPr id="152" name="n_2aveValue【体育館・プール】&#10;一人当たり面積"/>
        <xdr:cNvSpPr txBox="1"/>
      </xdr:nvSpPr>
      <xdr:spPr>
        <a:xfrm>
          <a:off x="8515427"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12844</xdr:rowOff>
    </xdr:from>
    <xdr:ext cx="469744" cy="259045"/>
    <xdr:sp macro="" textlink="">
      <xdr:nvSpPr>
        <xdr:cNvPr id="153" name="n_3aveValue【体育館・プール】&#10;一人当たり面積"/>
        <xdr:cNvSpPr txBox="1"/>
      </xdr:nvSpPr>
      <xdr:spPr>
        <a:xfrm>
          <a:off x="7626427" y="106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10558</xdr:rowOff>
    </xdr:from>
    <xdr:ext cx="469744" cy="259045"/>
    <xdr:sp macro="" textlink="">
      <xdr:nvSpPr>
        <xdr:cNvPr id="154" name="n_4aveValue【体育館・プール】&#10;一人当たり面積"/>
        <xdr:cNvSpPr txBox="1"/>
      </xdr:nvSpPr>
      <xdr:spPr>
        <a:xfrm>
          <a:off x="6737427" y="106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23258</xdr:rowOff>
    </xdr:from>
    <xdr:ext cx="469744" cy="259045"/>
    <xdr:sp macro="" textlink="">
      <xdr:nvSpPr>
        <xdr:cNvPr id="155" name="n_1mainValue【体育館・プール】&#10;一人当たり面積"/>
        <xdr:cNvSpPr txBox="1"/>
      </xdr:nvSpPr>
      <xdr:spPr>
        <a:xfrm>
          <a:off x="9391727"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24401</xdr:rowOff>
    </xdr:from>
    <xdr:ext cx="469744" cy="259045"/>
    <xdr:sp macro="" textlink="">
      <xdr:nvSpPr>
        <xdr:cNvPr id="156" name="n_2mainValue【体育館・プール】&#10;一人当たり面積"/>
        <xdr:cNvSpPr txBox="1"/>
      </xdr:nvSpPr>
      <xdr:spPr>
        <a:xfrm>
          <a:off x="8515427" y="1099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42308</xdr:rowOff>
    </xdr:from>
    <xdr:ext cx="469744" cy="259045"/>
    <xdr:sp macro="" textlink="">
      <xdr:nvSpPr>
        <xdr:cNvPr id="157" name="n_3mainValue【体育館・プール】&#10;一人当たり面積"/>
        <xdr:cNvSpPr txBox="1"/>
      </xdr:nvSpPr>
      <xdr:spPr>
        <a:xfrm>
          <a:off x="76264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42689</xdr:rowOff>
    </xdr:from>
    <xdr:ext cx="469744" cy="259045"/>
    <xdr:sp macro="" textlink="">
      <xdr:nvSpPr>
        <xdr:cNvPr id="158" name="n_4mainValue【体育館・プール】&#10;一人当たり面積"/>
        <xdr:cNvSpPr txBox="1"/>
      </xdr:nvSpPr>
      <xdr:spPr>
        <a:xfrm>
          <a:off x="6737427" y="1101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4" name="正方形/長方形 1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5" name="正方形/長方形 1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6" name="正方形/長方形 1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7" name="正方形/長方形 1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8" name="正方形/長方形 1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9" name="正方形/長方形 1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0" name="正方形/長方形 1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1" name="正方形/長方形 1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2" name="正方形/長方形 1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3" name="テキスト ボックス 1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4" name="直線コネクタ 1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5" name="テキスト ボックス 1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6" name="直線コネクタ 1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7" name="テキスト ボックス 1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8" name="直線コネクタ 1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9" name="テキスト ボックス 1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0" name="直線コネクタ 1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1" name="テキスト ボックス 1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2" name="直線コネクタ 1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3" name="テキスト ボックス 1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4" name="直線コネクタ 1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5" name="テキスト ボックス 1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6" name="直線コネクタ 1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7" name="テキスト ボックス 1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8" name="直線コネクタ 1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200" name="直線コネクタ 199"/>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2" name="直線コネクタ 2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203"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204" name="直線コネクタ 203"/>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205"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206" name="フローチャート: 判断 205"/>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207" name="フローチャート: 判断 206"/>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208" name="フローチャート: 判断 207"/>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209" name="フローチャート: 判断 208"/>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210" name="フローチャート: 判断 209"/>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1" name="テキスト ボックス 2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2" name="テキスト ボックス 2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3" name="テキスト ボックス 2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4" name="テキスト ボックス 2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5" name="テキスト ボックス 2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164193</xdr:rowOff>
    </xdr:from>
    <xdr:to>
      <xdr:col>20</xdr:col>
      <xdr:colOff>38100</xdr:colOff>
      <xdr:row>101</xdr:row>
      <xdr:rowOff>94343</xdr:rowOff>
    </xdr:to>
    <xdr:sp macro="" textlink="">
      <xdr:nvSpPr>
        <xdr:cNvPr id="216" name="楕円 215"/>
        <xdr:cNvSpPr/>
      </xdr:nvSpPr>
      <xdr:spPr>
        <a:xfrm>
          <a:off x="3746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128270</xdr:rowOff>
    </xdr:from>
    <xdr:to>
      <xdr:col>15</xdr:col>
      <xdr:colOff>101600</xdr:colOff>
      <xdr:row>101</xdr:row>
      <xdr:rowOff>58420</xdr:rowOff>
    </xdr:to>
    <xdr:sp macro="" textlink="">
      <xdr:nvSpPr>
        <xdr:cNvPr id="217" name="楕円 216"/>
        <xdr:cNvSpPr/>
      </xdr:nvSpPr>
      <xdr:spPr>
        <a:xfrm>
          <a:off x="2857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xdr:rowOff>
    </xdr:from>
    <xdr:to>
      <xdr:col>19</xdr:col>
      <xdr:colOff>177800</xdr:colOff>
      <xdr:row>101</xdr:row>
      <xdr:rowOff>43543</xdr:rowOff>
    </xdr:to>
    <xdr:cxnSp macro="">
      <xdr:nvCxnSpPr>
        <xdr:cNvPr id="218" name="直線コネクタ 217"/>
        <xdr:cNvCxnSpPr/>
      </xdr:nvCxnSpPr>
      <xdr:spPr>
        <a:xfrm>
          <a:off x="2908300" y="173240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92348</xdr:rowOff>
    </xdr:from>
    <xdr:to>
      <xdr:col>10</xdr:col>
      <xdr:colOff>165100</xdr:colOff>
      <xdr:row>101</xdr:row>
      <xdr:rowOff>22498</xdr:rowOff>
    </xdr:to>
    <xdr:sp macro="" textlink="">
      <xdr:nvSpPr>
        <xdr:cNvPr id="219" name="楕円 218"/>
        <xdr:cNvSpPr/>
      </xdr:nvSpPr>
      <xdr:spPr>
        <a:xfrm>
          <a:off x="1968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143148</xdr:rowOff>
    </xdr:from>
    <xdr:to>
      <xdr:col>15</xdr:col>
      <xdr:colOff>50800</xdr:colOff>
      <xdr:row>101</xdr:row>
      <xdr:rowOff>7620</xdr:rowOff>
    </xdr:to>
    <xdr:cxnSp macro="">
      <xdr:nvCxnSpPr>
        <xdr:cNvPr id="220" name="直線コネクタ 219"/>
        <xdr:cNvCxnSpPr/>
      </xdr:nvCxnSpPr>
      <xdr:spPr>
        <a:xfrm>
          <a:off x="2019300" y="172881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56424</xdr:rowOff>
    </xdr:from>
    <xdr:to>
      <xdr:col>6</xdr:col>
      <xdr:colOff>38100</xdr:colOff>
      <xdr:row>100</xdr:row>
      <xdr:rowOff>158024</xdr:rowOff>
    </xdr:to>
    <xdr:sp macro="" textlink="">
      <xdr:nvSpPr>
        <xdr:cNvPr id="221" name="楕円 220"/>
        <xdr:cNvSpPr/>
      </xdr:nvSpPr>
      <xdr:spPr>
        <a:xfrm>
          <a:off x="1079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107224</xdr:rowOff>
    </xdr:from>
    <xdr:to>
      <xdr:col>10</xdr:col>
      <xdr:colOff>114300</xdr:colOff>
      <xdr:row>100</xdr:row>
      <xdr:rowOff>143148</xdr:rowOff>
    </xdr:to>
    <xdr:cxnSp macro="">
      <xdr:nvCxnSpPr>
        <xdr:cNvPr id="222" name="直線コネクタ 221"/>
        <xdr:cNvCxnSpPr/>
      </xdr:nvCxnSpPr>
      <xdr:spPr>
        <a:xfrm>
          <a:off x="1130300" y="172522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223"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22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225" name="n_3aveValue【市民会館】&#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101798</xdr:rowOff>
    </xdr:from>
    <xdr:ext cx="405111" cy="259045"/>
    <xdr:sp macro="" textlink="">
      <xdr:nvSpPr>
        <xdr:cNvPr id="226" name="n_4aveValue【市民会館】&#10;有形固定資産減価償却率"/>
        <xdr:cNvSpPr txBox="1"/>
      </xdr:nvSpPr>
      <xdr:spPr>
        <a:xfrm>
          <a:off x="927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110870</xdr:rowOff>
    </xdr:from>
    <xdr:ext cx="405111" cy="259045"/>
    <xdr:sp macro="" textlink="">
      <xdr:nvSpPr>
        <xdr:cNvPr id="227" name="n_1mainValue【市民会館】&#10;有形固定資産減価償却率"/>
        <xdr:cNvSpPr txBox="1"/>
      </xdr:nvSpPr>
      <xdr:spPr>
        <a:xfrm>
          <a:off x="3582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74947</xdr:rowOff>
    </xdr:from>
    <xdr:ext cx="405111" cy="259045"/>
    <xdr:sp macro="" textlink="">
      <xdr:nvSpPr>
        <xdr:cNvPr id="228" name="n_2mainValue【市民会館】&#10;有形固定資産減価償却率"/>
        <xdr:cNvSpPr txBox="1"/>
      </xdr:nvSpPr>
      <xdr:spPr>
        <a:xfrm>
          <a:off x="2705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39025</xdr:rowOff>
    </xdr:from>
    <xdr:ext cx="405111" cy="259045"/>
    <xdr:sp macro="" textlink="">
      <xdr:nvSpPr>
        <xdr:cNvPr id="229" name="n_3mainValue【市民会館】&#10;有形固定資産減価償却率"/>
        <xdr:cNvSpPr txBox="1"/>
      </xdr:nvSpPr>
      <xdr:spPr>
        <a:xfrm>
          <a:off x="18167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99</xdr:row>
      <xdr:rowOff>3101</xdr:rowOff>
    </xdr:from>
    <xdr:ext cx="340478" cy="259045"/>
    <xdr:sp macro="" textlink="">
      <xdr:nvSpPr>
        <xdr:cNvPr id="230" name="n_4mainValue【市民会館】&#10;有形固定資産減価償却率"/>
        <xdr:cNvSpPr txBox="1"/>
      </xdr:nvSpPr>
      <xdr:spPr>
        <a:xfrm>
          <a:off x="960061" y="1697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9" name="テキスト ボックス 2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0" name="直線コネクタ 2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1" name="直線コネクタ 2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2" name="テキスト ボックス 2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3" name="直線コネクタ 2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4" name="テキスト ボックス 2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5" name="直線コネクタ 2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6" name="テキスト ボックス 2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7" name="直線コネクタ 2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8" name="テキスト ボックス 2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9" name="直線コネクタ 2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0" name="テキスト ボックス 2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1" name="直線コネクタ 2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2" name="テキスト ボックス 2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254" name="直線コネクタ 253"/>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55"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56" name="直線コネクタ 255"/>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257"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258" name="直線コネクタ 257"/>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259"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260" name="フローチャート: 判断 259"/>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132080</xdr:rowOff>
    </xdr:from>
    <xdr:to>
      <xdr:col>50</xdr:col>
      <xdr:colOff>165100</xdr:colOff>
      <xdr:row>107</xdr:row>
      <xdr:rowOff>62230</xdr:rowOff>
    </xdr:to>
    <xdr:sp macro="" textlink="">
      <xdr:nvSpPr>
        <xdr:cNvPr id="261" name="フローチャート: 判断 260"/>
        <xdr:cNvSpPr/>
      </xdr:nvSpPr>
      <xdr:spPr>
        <a:xfrm>
          <a:off x="9588500" y="183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262" name="フローチャート: 判断 261"/>
        <xdr:cNvSpPr/>
      </xdr:nvSpPr>
      <xdr:spPr>
        <a:xfrm>
          <a:off x="869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636</xdr:rowOff>
    </xdr:from>
    <xdr:to>
      <xdr:col>41</xdr:col>
      <xdr:colOff>101600</xdr:colOff>
      <xdr:row>107</xdr:row>
      <xdr:rowOff>102236</xdr:rowOff>
    </xdr:to>
    <xdr:sp macro="" textlink="">
      <xdr:nvSpPr>
        <xdr:cNvPr id="263" name="フローチャート: 判断 262"/>
        <xdr:cNvSpPr/>
      </xdr:nvSpPr>
      <xdr:spPr>
        <a:xfrm>
          <a:off x="7810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264" name="フローチャート: 判断 263"/>
        <xdr:cNvSpPr/>
      </xdr:nvSpPr>
      <xdr:spPr>
        <a:xfrm>
          <a:off x="6921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5" name="テキスト ボックス 2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6" name="テキスト ボックス 2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7" name="テキスト ボックス 2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8" name="テキスト ボックス 2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9" name="テキスト ボックス 2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50164</xdr:rowOff>
    </xdr:from>
    <xdr:to>
      <xdr:col>50</xdr:col>
      <xdr:colOff>165100</xdr:colOff>
      <xdr:row>107</xdr:row>
      <xdr:rowOff>151764</xdr:rowOff>
    </xdr:to>
    <xdr:sp macro="" textlink="">
      <xdr:nvSpPr>
        <xdr:cNvPr id="270" name="楕円 269"/>
        <xdr:cNvSpPr/>
      </xdr:nvSpPr>
      <xdr:spPr>
        <a:xfrm>
          <a:off x="9588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271" name="楕円 270"/>
        <xdr:cNvSpPr/>
      </xdr:nvSpPr>
      <xdr:spPr>
        <a:xfrm>
          <a:off x="8699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100964</xdr:rowOff>
    </xdr:from>
    <xdr:to>
      <xdr:col>50</xdr:col>
      <xdr:colOff>114300</xdr:colOff>
      <xdr:row>107</xdr:row>
      <xdr:rowOff>104775</xdr:rowOff>
    </xdr:to>
    <xdr:cxnSp macro="">
      <xdr:nvCxnSpPr>
        <xdr:cNvPr id="272" name="直線コネクタ 271"/>
        <xdr:cNvCxnSpPr/>
      </xdr:nvCxnSpPr>
      <xdr:spPr>
        <a:xfrm flipV="1">
          <a:off x="8750300" y="184461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57786</xdr:rowOff>
    </xdr:from>
    <xdr:to>
      <xdr:col>41</xdr:col>
      <xdr:colOff>101600</xdr:colOff>
      <xdr:row>107</xdr:row>
      <xdr:rowOff>159386</xdr:rowOff>
    </xdr:to>
    <xdr:sp macro="" textlink="">
      <xdr:nvSpPr>
        <xdr:cNvPr id="273" name="楕円 272"/>
        <xdr:cNvSpPr/>
      </xdr:nvSpPr>
      <xdr:spPr>
        <a:xfrm>
          <a:off x="7810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104775</xdr:rowOff>
    </xdr:from>
    <xdr:to>
      <xdr:col>45</xdr:col>
      <xdr:colOff>177800</xdr:colOff>
      <xdr:row>107</xdr:row>
      <xdr:rowOff>108586</xdr:rowOff>
    </xdr:to>
    <xdr:cxnSp macro="">
      <xdr:nvCxnSpPr>
        <xdr:cNvPr id="274" name="直線コネクタ 273"/>
        <xdr:cNvCxnSpPr/>
      </xdr:nvCxnSpPr>
      <xdr:spPr>
        <a:xfrm flipV="1">
          <a:off x="7861300" y="184499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57786</xdr:rowOff>
    </xdr:from>
    <xdr:to>
      <xdr:col>36</xdr:col>
      <xdr:colOff>165100</xdr:colOff>
      <xdr:row>107</xdr:row>
      <xdr:rowOff>159386</xdr:rowOff>
    </xdr:to>
    <xdr:sp macro="" textlink="">
      <xdr:nvSpPr>
        <xdr:cNvPr id="275" name="楕円 274"/>
        <xdr:cNvSpPr/>
      </xdr:nvSpPr>
      <xdr:spPr>
        <a:xfrm>
          <a:off x="6921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108586</xdr:rowOff>
    </xdr:from>
    <xdr:to>
      <xdr:col>41</xdr:col>
      <xdr:colOff>50800</xdr:colOff>
      <xdr:row>107</xdr:row>
      <xdr:rowOff>108586</xdr:rowOff>
    </xdr:to>
    <xdr:cxnSp macro="">
      <xdr:nvCxnSpPr>
        <xdr:cNvPr id="276" name="直線コネクタ 275"/>
        <xdr:cNvCxnSpPr/>
      </xdr:nvCxnSpPr>
      <xdr:spPr>
        <a:xfrm>
          <a:off x="6972300" y="18453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78757</xdr:rowOff>
    </xdr:from>
    <xdr:ext cx="469744" cy="259045"/>
    <xdr:sp macro="" textlink="">
      <xdr:nvSpPr>
        <xdr:cNvPr id="277" name="n_1aveValue【市民会館】&#10;一人当たり面積"/>
        <xdr:cNvSpPr txBox="1"/>
      </xdr:nvSpPr>
      <xdr:spPr>
        <a:xfrm>
          <a:off x="93917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80663</xdr:rowOff>
    </xdr:from>
    <xdr:ext cx="469744" cy="259045"/>
    <xdr:sp macro="" textlink="">
      <xdr:nvSpPr>
        <xdr:cNvPr id="278" name="n_2aveValue【市民会館】&#10;一人当たり面積"/>
        <xdr:cNvSpPr txBox="1"/>
      </xdr:nvSpPr>
      <xdr:spPr>
        <a:xfrm>
          <a:off x="8515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118763</xdr:rowOff>
    </xdr:from>
    <xdr:ext cx="469744" cy="259045"/>
    <xdr:sp macro="" textlink="">
      <xdr:nvSpPr>
        <xdr:cNvPr id="279" name="n_3aveValue【市民会館】&#10;一人当たり面積"/>
        <xdr:cNvSpPr txBox="1"/>
      </xdr:nvSpPr>
      <xdr:spPr>
        <a:xfrm>
          <a:off x="7626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122572</xdr:rowOff>
    </xdr:from>
    <xdr:ext cx="469744" cy="259045"/>
    <xdr:sp macro="" textlink="">
      <xdr:nvSpPr>
        <xdr:cNvPr id="280" name="n_4aveValue【市民会館】&#10;一人当たり面積"/>
        <xdr:cNvSpPr txBox="1"/>
      </xdr:nvSpPr>
      <xdr:spPr>
        <a:xfrm>
          <a:off x="67374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142891</xdr:rowOff>
    </xdr:from>
    <xdr:ext cx="469744" cy="259045"/>
    <xdr:sp macro="" textlink="">
      <xdr:nvSpPr>
        <xdr:cNvPr id="281" name="n_1mainValue【市民会館】&#10;一人当たり面積"/>
        <xdr:cNvSpPr txBox="1"/>
      </xdr:nvSpPr>
      <xdr:spPr>
        <a:xfrm>
          <a:off x="93917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282" name="n_2mainValue【市民会館】&#10;一人当たり面積"/>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150513</xdr:rowOff>
    </xdr:from>
    <xdr:ext cx="469744" cy="259045"/>
    <xdr:sp macro="" textlink="">
      <xdr:nvSpPr>
        <xdr:cNvPr id="283" name="n_3mainValue【市民会館】&#10;一人当たり面積"/>
        <xdr:cNvSpPr txBox="1"/>
      </xdr:nvSpPr>
      <xdr:spPr>
        <a:xfrm>
          <a:off x="7626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150513</xdr:rowOff>
    </xdr:from>
    <xdr:ext cx="469744" cy="259045"/>
    <xdr:sp macro="" textlink="">
      <xdr:nvSpPr>
        <xdr:cNvPr id="284" name="n_4mainValue【市民会館】&#10;一人当たり面積"/>
        <xdr:cNvSpPr txBox="1"/>
      </xdr:nvSpPr>
      <xdr:spPr>
        <a:xfrm>
          <a:off x="6737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7" name="テキスト ボックス 29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7" name="テキスト ボックス 30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310" name="直線コネクタ 30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31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312" name="直線コネクタ 31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1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14" name="直線コネクタ 31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31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16" name="フローチャート: 判断 31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317" name="フローチャート: 判断 31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318" name="フローチャート: 判断 317"/>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105410</xdr:rowOff>
    </xdr:from>
    <xdr:to>
      <xdr:col>72</xdr:col>
      <xdr:colOff>38100</xdr:colOff>
      <xdr:row>39</xdr:row>
      <xdr:rowOff>35560</xdr:rowOff>
    </xdr:to>
    <xdr:sp macro="" textlink="">
      <xdr:nvSpPr>
        <xdr:cNvPr id="319" name="フローチャート: 判断 318"/>
        <xdr:cNvSpPr/>
      </xdr:nvSpPr>
      <xdr:spPr>
        <a:xfrm>
          <a:off x="13652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20" name="フローチャート: 判断 319"/>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4173</xdr:rowOff>
    </xdr:from>
    <xdr:to>
      <xdr:col>81</xdr:col>
      <xdr:colOff>101600</xdr:colOff>
      <xdr:row>42</xdr:row>
      <xdr:rowOff>105773</xdr:rowOff>
    </xdr:to>
    <xdr:sp macro="" textlink="">
      <xdr:nvSpPr>
        <xdr:cNvPr id="326" name="楕円 325"/>
        <xdr:cNvSpPr/>
      </xdr:nvSpPr>
      <xdr:spPr>
        <a:xfrm>
          <a:off x="15430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134801</xdr:rowOff>
    </xdr:from>
    <xdr:to>
      <xdr:col>76</xdr:col>
      <xdr:colOff>165100</xdr:colOff>
      <xdr:row>42</xdr:row>
      <xdr:rowOff>64951</xdr:rowOff>
    </xdr:to>
    <xdr:sp macro="" textlink="">
      <xdr:nvSpPr>
        <xdr:cNvPr id="327" name="楕円 326"/>
        <xdr:cNvSpPr/>
      </xdr:nvSpPr>
      <xdr:spPr>
        <a:xfrm>
          <a:off x="14541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14151</xdr:rowOff>
    </xdr:from>
    <xdr:to>
      <xdr:col>81</xdr:col>
      <xdr:colOff>50800</xdr:colOff>
      <xdr:row>42</xdr:row>
      <xdr:rowOff>54973</xdr:rowOff>
    </xdr:to>
    <xdr:cxnSp macro="">
      <xdr:nvCxnSpPr>
        <xdr:cNvPr id="328" name="直線コネクタ 327"/>
        <xdr:cNvCxnSpPr/>
      </xdr:nvCxnSpPr>
      <xdr:spPr>
        <a:xfrm>
          <a:off x="14592300" y="72150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95613</xdr:rowOff>
    </xdr:from>
    <xdr:to>
      <xdr:col>72</xdr:col>
      <xdr:colOff>38100</xdr:colOff>
      <xdr:row>42</xdr:row>
      <xdr:rowOff>25763</xdr:rowOff>
    </xdr:to>
    <xdr:sp macro="" textlink="">
      <xdr:nvSpPr>
        <xdr:cNvPr id="329" name="楕円 328"/>
        <xdr:cNvSpPr/>
      </xdr:nvSpPr>
      <xdr:spPr>
        <a:xfrm>
          <a:off x="13652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146413</xdr:rowOff>
    </xdr:from>
    <xdr:to>
      <xdr:col>76</xdr:col>
      <xdr:colOff>114300</xdr:colOff>
      <xdr:row>42</xdr:row>
      <xdr:rowOff>14151</xdr:rowOff>
    </xdr:to>
    <xdr:cxnSp macro="">
      <xdr:nvCxnSpPr>
        <xdr:cNvPr id="330" name="直線コネクタ 329"/>
        <xdr:cNvCxnSpPr/>
      </xdr:nvCxnSpPr>
      <xdr:spPr>
        <a:xfrm>
          <a:off x="13703300" y="71758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54791</xdr:rowOff>
    </xdr:from>
    <xdr:to>
      <xdr:col>67</xdr:col>
      <xdr:colOff>101600</xdr:colOff>
      <xdr:row>41</xdr:row>
      <xdr:rowOff>156391</xdr:rowOff>
    </xdr:to>
    <xdr:sp macro="" textlink="">
      <xdr:nvSpPr>
        <xdr:cNvPr id="331" name="楕円 330"/>
        <xdr:cNvSpPr/>
      </xdr:nvSpPr>
      <xdr:spPr>
        <a:xfrm>
          <a:off x="12763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105591</xdr:rowOff>
    </xdr:from>
    <xdr:to>
      <xdr:col>71</xdr:col>
      <xdr:colOff>177800</xdr:colOff>
      <xdr:row>41</xdr:row>
      <xdr:rowOff>146413</xdr:rowOff>
    </xdr:to>
    <xdr:cxnSp macro="">
      <xdr:nvCxnSpPr>
        <xdr:cNvPr id="332" name="直線コネクタ 331"/>
        <xdr:cNvCxnSpPr/>
      </xdr:nvCxnSpPr>
      <xdr:spPr>
        <a:xfrm>
          <a:off x="12814300" y="713504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333"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83111</xdr:rowOff>
    </xdr:from>
    <xdr:ext cx="405111" cy="259045"/>
    <xdr:sp macro="" textlink="">
      <xdr:nvSpPr>
        <xdr:cNvPr id="334" name="n_2aveValue【一般廃棄物処理施設】&#10;有形固定資産減価償却率"/>
        <xdr:cNvSpPr txBox="1"/>
      </xdr:nvSpPr>
      <xdr:spPr>
        <a:xfrm>
          <a:off x="14389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52087</xdr:rowOff>
    </xdr:from>
    <xdr:ext cx="405111" cy="259045"/>
    <xdr:sp macro="" textlink="">
      <xdr:nvSpPr>
        <xdr:cNvPr id="335" name="n_3aveValue【一般廃棄物処理施設】&#10;有形固定資産減価償却率"/>
        <xdr:cNvSpPr txBox="1"/>
      </xdr:nvSpPr>
      <xdr:spPr>
        <a:xfrm>
          <a:off x="13500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336" name="n_4aveValue【一般廃棄物処理施設】&#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96900</xdr:rowOff>
    </xdr:from>
    <xdr:ext cx="405111" cy="259045"/>
    <xdr:sp macro="" textlink="">
      <xdr:nvSpPr>
        <xdr:cNvPr id="337" name="n_1mainValue【一般廃棄物処理施設】&#10;有形固定資産減価償却率"/>
        <xdr:cNvSpPr txBox="1"/>
      </xdr:nvSpPr>
      <xdr:spPr>
        <a:xfrm>
          <a:off x="15266044" y="729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56078</xdr:rowOff>
    </xdr:from>
    <xdr:ext cx="405111" cy="259045"/>
    <xdr:sp macro="" textlink="">
      <xdr:nvSpPr>
        <xdr:cNvPr id="338" name="n_2mainValue【一般廃棄物処理施設】&#10;有形固定資産減価償却率"/>
        <xdr:cNvSpPr txBox="1"/>
      </xdr:nvSpPr>
      <xdr:spPr>
        <a:xfrm>
          <a:off x="14389744" y="72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16890</xdr:rowOff>
    </xdr:from>
    <xdr:ext cx="405111" cy="259045"/>
    <xdr:sp macro="" textlink="">
      <xdr:nvSpPr>
        <xdr:cNvPr id="339" name="n_3mainValue【一般廃棄物処理施設】&#10;有形固定資産減価償却率"/>
        <xdr:cNvSpPr txBox="1"/>
      </xdr:nvSpPr>
      <xdr:spPr>
        <a:xfrm>
          <a:off x="13500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147518</xdr:rowOff>
    </xdr:from>
    <xdr:ext cx="405111" cy="259045"/>
    <xdr:sp macro="" textlink="">
      <xdr:nvSpPr>
        <xdr:cNvPr id="340" name="n_4mainValue【一般廃棄物処理施設】&#10;有形固定資産減価償却率"/>
        <xdr:cNvSpPr txBox="1"/>
      </xdr:nvSpPr>
      <xdr:spPr>
        <a:xfrm>
          <a:off x="12611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2" name="テキスト ボックス 35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4" name="テキスト ボックス 35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6" name="テキスト ボックス 35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8" name="テキスト ボックス 35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362" name="直線コネクタ 361"/>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363"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364" name="直線コネクタ 363"/>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365"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366" name="直線コネクタ 365"/>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367"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368" name="フローチャート: 判断 367"/>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369" name="フローチャート: 判断 368"/>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370" name="フローチャート: 判断 369"/>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371" name="フローチャート: 判断 370"/>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372" name="フローチャート: 判断 371"/>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75299</xdr:rowOff>
    </xdr:from>
    <xdr:to>
      <xdr:col>112</xdr:col>
      <xdr:colOff>38100</xdr:colOff>
      <xdr:row>42</xdr:row>
      <xdr:rowOff>5449</xdr:rowOff>
    </xdr:to>
    <xdr:sp macro="" textlink="">
      <xdr:nvSpPr>
        <xdr:cNvPr id="378" name="楕円 377"/>
        <xdr:cNvSpPr/>
      </xdr:nvSpPr>
      <xdr:spPr>
        <a:xfrm>
          <a:off x="21272500" y="71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75390</xdr:rowOff>
    </xdr:from>
    <xdr:to>
      <xdr:col>107</xdr:col>
      <xdr:colOff>101600</xdr:colOff>
      <xdr:row>42</xdr:row>
      <xdr:rowOff>5540</xdr:rowOff>
    </xdr:to>
    <xdr:sp macro="" textlink="">
      <xdr:nvSpPr>
        <xdr:cNvPr id="379" name="楕円 378"/>
        <xdr:cNvSpPr/>
      </xdr:nvSpPr>
      <xdr:spPr>
        <a:xfrm>
          <a:off x="20383500" y="71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126099</xdr:rowOff>
    </xdr:from>
    <xdr:to>
      <xdr:col>111</xdr:col>
      <xdr:colOff>177800</xdr:colOff>
      <xdr:row>41</xdr:row>
      <xdr:rowOff>126190</xdr:rowOff>
    </xdr:to>
    <xdr:cxnSp macro="">
      <xdr:nvCxnSpPr>
        <xdr:cNvPr id="380" name="直線コネクタ 379"/>
        <xdr:cNvCxnSpPr/>
      </xdr:nvCxnSpPr>
      <xdr:spPr>
        <a:xfrm flipV="1">
          <a:off x="20434300" y="715554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75514</xdr:rowOff>
    </xdr:from>
    <xdr:to>
      <xdr:col>102</xdr:col>
      <xdr:colOff>165100</xdr:colOff>
      <xdr:row>42</xdr:row>
      <xdr:rowOff>5664</xdr:rowOff>
    </xdr:to>
    <xdr:sp macro="" textlink="">
      <xdr:nvSpPr>
        <xdr:cNvPr id="381" name="楕円 380"/>
        <xdr:cNvSpPr/>
      </xdr:nvSpPr>
      <xdr:spPr>
        <a:xfrm>
          <a:off x="19494500" y="71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126190</xdr:rowOff>
    </xdr:from>
    <xdr:to>
      <xdr:col>107</xdr:col>
      <xdr:colOff>50800</xdr:colOff>
      <xdr:row>41</xdr:row>
      <xdr:rowOff>126314</xdr:rowOff>
    </xdr:to>
    <xdr:cxnSp macro="">
      <xdr:nvCxnSpPr>
        <xdr:cNvPr id="382" name="直線コネクタ 381"/>
        <xdr:cNvCxnSpPr/>
      </xdr:nvCxnSpPr>
      <xdr:spPr>
        <a:xfrm flipV="1">
          <a:off x="19545300" y="7155640"/>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75555</xdr:rowOff>
    </xdr:from>
    <xdr:to>
      <xdr:col>98</xdr:col>
      <xdr:colOff>38100</xdr:colOff>
      <xdr:row>42</xdr:row>
      <xdr:rowOff>5705</xdr:rowOff>
    </xdr:to>
    <xdr:sp macro="" textlink="">
      <xdr:nvSpPr>
        <xdr:cNvPr id="383" name="楕円 382"/>
        <xdr:cNvSpPr/>
      </xdr:nvSpPr>
      <xdr:spPr>
        <a:xfrm>
          <a:off x="18605500" y="71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126314</xdr:rowOff>
    </xdr:from>
    <xdr:to>
      <xdr:col>102</xdr:col>
      <xdr:colOff>114300</xdr:colOff>
      <xdr:row>41</xdr:row>
      <xdr:rowOff>126355</xdr:rowOff>
    </xdr:to>
    <xdr:cxnSp macro="">
      <xdr:nvCxnSpPr>
        <xdr:cNvPr id="384" name="直線コネクタ 383"/>
        <xdr:cNvCxnSpPr/>
      </xdr:nvCxnSpPr>
      <xdr:spPr>
        <a:xfrm flipV="1">
          <a:off x="18656300" y="7155764"/>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385" name="n_1aveValue【一般廃棄物処理施設】&#10;一人当たり有形固定資産（償却資産）額"/>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386" name="n_2aveValue【一般廃棄物処理施設】&#10;一人当たり有形固定資産（償却資産）額"/>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387" name="n_3aveValue【一般廃棄物処理施設】&#10;一人当たり有形固定資産（償却資産）額"/>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388" name="n_4aveValue【一般廃棄物処理施設】&#10;一人当たり有形固定資産（償却資産）額"/>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168026</xdr:rowOff>
    </xdr:from>
    <xdr:ext cx="469744" cy="259045"/>
    <xdr:sp macro="" textlink="">
      <xdr:nvSpPr>
        <xdr:cNvPr id="389" name="n_1mainValue【一般廃棄物処理施設】&#10;一人当たり有形固定資産（償却資産）額"/>
        <xdr:cNvSpPr txBox="1"/>
      </xdr:nvSpPr>
      <xdr:spPr>
        <a:xfrm>
          <a:off x="21075728" y="71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168117</xdr:rowOff>
    </xdr:from>
    <xdr:ext cx="469744" cy="259045"/>
    <xdr:sp macro="" textlink="">
      <xdr:nvSpPr>
        <xdr:cNvPr id="390" name="n_2mainValue【一般廃棄物処理施設】&#10;一人当たり有形固定資産（償却資産）額"/>
        <xdr:cNvSpPr txBox="1"/>
      </xdr:nvSpPr>
      <xdr:spPr>
        <a:xfrm>
          <a:off x="20199428" y="71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168241</xdr:rowOff>
    </xdr:from>
    <xdr:ext cx="469744" cy="259045"/>
    <xdr:sp macro="" textlink="">
      <xdr:nvSpPr>
        <xdr:cNvPr id="391" name="n_3mainValue【一般廃棄物処理施設】&#10;一人当たり有形固定資産（償却資産）額"/>
        <xdr:cNvSpPr txBox="1"/>
      </xdr:nvSpPr>
      <xdr:spPr>
        <a:xfrm>
          <a:off x="19310428" y="719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168282</xdr:rowOff>
    </xdr:from>
    <xdr:ext cx="469744" cy="259045"/>
    <xdr:sp macro="" textlink="">
      <xdr:nvSpPr>
        <xdr:cNvPr id="392" name="n_4mainValue【一般廃棄物処理施設】&#10;一人当たり有形固定資産（償却資産）額"/>
        <xdr:cNvSpPr txBox="1"/>
      </xdr:nvSpPr>
      <xdr:spPr>
        <a:xfrm>
          <a:off x="18421428" y="71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4" name="直線コネクタ 4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5" name="テキスト ボックス 40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6" name="直線コネクタ 4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7" name="テキスト ボックス 4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8" name="直線コネクタ 4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9" name="テキスト ボックス 4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0" name="直線コネクタ 4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1" name="テキスト ボックス 4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2" name="直線コネクタ 4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3" name="テキスト ボックス 4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4" name="直線コネクタ 4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5" name="テキスト ボックス 41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418" name="直線コネクタ 417"/>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0" name="直線コネクタ 41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421"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422" name="直線コネクタ 421"/>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423"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424" name="フローチャート: 判断 423"/>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89626</xdr:rowOff>
    </xdr:from>
    <xdr:to>
      <xdr:col>81</xdr:col>
      <xdr:colOff>101600</xdr:colOff>
      <xdr:row>60</xdr:row>
      <xdr:rowOff>19776</xdr:rowOff>
    </xdr:to>
    <xdr:sp macro="" textlink="">
      <xdr:nvSpPr>
        <xdr:cNvPr id="425" name="フローチャート: 判断 424"/>
        <xdr:cNvSpPr/>
      </xdr:nvSpPr>
      <xdr:spPr>
        <a:xfrm>
          <a:off x="154305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60234</xdr:rowOff>
    </xdr:from>
    <xdr:to>
      <xdr:col>76</xdr:col>
      <xdr:colOff>165100</xdr:colOff>
      <xdr:row>59</xdr:row>
      <xdr:rowOff>161834</xdr:rowOff>
    </xdr:to>
    <xdr:sp macro="" textlink="">
      <xdr:nvSpPr>
        <xdr:cNvPr id="426" name="フローチャート: 判断 425"/>
        <xdr:cNvSpPr/>
      </xdr:nvSpPr>
      <xdr:spPr>
        <a:xfrm>
          <a:off x="14541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27" name="フローチャート: 判断 426"/>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76563</xdr:rowOff>
    </xdr:from>
    <xdr:to>
      <xdr:col>67</xdr:col>
      <xdr:colOff>101600</xdr:colOff>
      <xdr:row>60</xdr:row>
      <xdr:rowOff>6713</xdr:rowOff>
    </xdr:to>
    <xdr:sp macro="" textlink="">
      <xdr:nvSpPr>
        <xdr:cNvPr id="428" name="フローチャート: 判断 427"/>
        <xdr:cNvSpPr/>
      </xdr:nvSpPr>
      <xdr:spPr>
        <a:xfrm>
          <a:off x="12763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434" name="楕円 433"/>
        <xdr:cNvSpPr/>
      </xdr:nvSpPr>
      <xdr:spPr>
        <a:xfrm>
          <a:off x="1543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9616</xdr:rowOff>
    </xdr:from>
    <xdr:to>
      <xdr:col>76</xdr:col>
      <xdr:colOff>165100</xdr:colOff>
      <xdr:row>61</xdr:row>
      <xdr:rowOff>111216</xdr:rowOff>
    </xdr:to>
    <xdr:sp macro="" textlink="">
      <xdr:nvSpPr>
        <xdr:cNvPr id="435" name="楕円 434"/>
        <xdr:cNvSpPr/>
      </xdr:nvSpPr>
      <xdr:spPr>
        <a:xfrm>
          <a:off x="14541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60416</xdr:rowOff>
    </xdr:from>
    <xdr:to>
      <xdr:col>81</xdr:col>
      <xdr:colOff>50800</xdr:colOff>
      <xdr:row>61</xdr:row>
      <xdr:rowOff>93073</xdr:rowOff>
    </xdr:to>
    <xdr:cxnSp macro="">
      <xdr:nvCxnSpPr>
        <xdr:cNvPr id="436" name="直線コネクタ 435"/>
        <xdr:cNvCxnSpPr/>
      </xdr:nvCxnSpPr>
      <xdr:spPr>
        <a:xfrm>
          <a:off x="14592300" y="1051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148409</xdr:rowOff>
    </xdr:from>
    <xdr:to>
      <xdr:col>72</xdr:col>
      <xdr:colOff>38100</xdr:colOff>
      <xdr:row>61</xdr:row>
      <xdr:rowOff>78559</xdr:rowOff>
    </xdr:to>
    <xdr:sp macro="" textlink="">
      <xdr:nvSpPr>
        <xdr:cNvPr id="437" name="楕円 436"/>
        <xdr:cNvSpPr/>
      </xdr:nvSpPr>
      <xdr:spPr>
        <a:xfrm>
          <a:off x="1365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27759</xdr:rowOff>
    </xdr:from>
    <xdr:to>
      <xdr:col>76</xdr:col>
      <xdr:colOff>114300</xdr:colOff>
      <xdr:row>61</xdr:row>
      <xdr:rowOff>60416</xdr:rowOff>
    </xdr:to>
    <xdr:cxnSp macro="">
      <xdr:nvCxnSpPr>
        <xdr:cNvPr id="438" name="直線コネクタ 437"/>
        <xdr:cNvCxnSpPr/>
      </xdr:nvCxnSpPr>
      <xdr:spPr>
        <a:xfrm>
          <a:off x="13703300" y="10486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115751</xdr:rowOff>
    </xdr:from>
    <xdr:to>
      <xdr:col>67</xdr:col>
      <xdr:colOff>101600</xdr:colOff>
      <xdr:row>61</xdr:row>
      <xdr:rowOff>45901</xdr:rowOff>
    </xdr:to>
    <xdr:sp macro="" textlink="">
      <xdr:nvSpPr>
        <xdr:cNvPr id="439" name="楕円 438"/>
        <xdr:cNvSpPr/>
      </xdr:nvSpPr>
      <xdr:spPr>
        <a:xfrm>
          <a:off x="1276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61</xdr:row>
      <xdr:rowOff>27759</xdr:rowOff>
    </xdr:to>
    <xdr:cxnSp macro="">
      <xdr:nvCxnSpPr>
        <xdr:cNvPr id="440" name="直線コネクタ 439"/>
        <xdr:cNvCxnSpPr/>
      </xdr:nvCxnSpPr>
      <xdr:spPr>
        <a:xfrm>
          <a:off x="12814300" y="10453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36303</xdr:rowOff>
    </xdr:from>
    <xdr:ext cx="405111" cy="259045"/>
    <xdr:sp macro="" textlink="">
      <xdr:nvSpPr>
        <xdr:cNvPr id="441" name="n_1aveValue【保健センター・保健所】&#10;有形固定資産減価償却率"/>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6911</xdr:rowOff>
    </xdr:from>
    <xdr:ext cx="405111" cy="259045"/>
    <xdr:sp macro="" textlink="">
      <xdr:nvSpPr>
        <xdr:cNvPr id="442" name="n_2aveValue【保健センター・保健所】&#10;有形固定資産減価償却率"/>
        <xdr:cNvSpPr txBox="1"/>
      </xdr:nvSpPr>
      <xdr:spPr>
        <a:xfrm>
          <a:off x="14389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43"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23240</xdr:rowOff>
    </xdr:from>
    <xdr:ext cx="405111" cy="259045"/>
    <xdr:sp macro="" textlink="">
      <xdr:nvSpPr>
        <xdr:cNvPr id="444" name="n_4aveValue【保健センター・保健所】&#10;有形固定資産減価償却率"/>
        <xdr:cNvSpPr txBox="1"/>
      </xdr:nvSpPr>
      <xdr:spPr>
        <a:xfrm>
          <a:off x="12611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445" name="n_1mainValue【保健センター・保健所】&#10;有形固定資産減価償却率"/>
        <xdr:cNvSpPr txBox="1"/>
      </xdr:nvSpPr>
      <xdr:spPr>
        <a:xfrm>
          <a:off x="15266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102343</xdr:rowOff>
    </xdr:from>
    <xdr:ext cx="405111" cy="259045"/>
    <xdr:sp macro="" textlink="">
      <xdr:nvSpPr>
        <xdr:cNvPr id="446" name="n_2mainValue【保健センター・保健所】&#10;有形固定資産減価償却率"/>
        <xdr:cNvSpPr txBox="1"/>
      </xdr:nvSpPr>
      <xdr:spPr>
        <a:xfrm>
          <a:off x="14389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447" name="n_3mainValue【保健センター・保健所】&#10;有形固定資産減価償却率"/>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448" name="n_4mainValue【保健センター・保健所】&#10;有形固定資産減価償却率"/>
        <xdr:cNvSpPr txBox="1"/>
      </xdr:nvSpPr>
      <xdr:spPr>
        <a:xfrm>
          <a:off x="12611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472" name="直線コネクタ 471"/>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7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74" name="直線コネクタ 47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475"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476" name="直線コネクタ 475"/>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477"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478" name="フローチャート: 判断 477"/>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79" name="フローチャート: 判断 478"/>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480" name="フローチャート: 判断 479"/>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481" name="フローチャート: 判断 480"/>
        <xdr:cNvSpPr/>
      </xdr:nvSpPr>
      <xdr:spPr>
        <a:xfrm>
          <a:off x="19494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482" name="フローチャート: 判断 481"/>
        <xdr:cNvSpPr/>
      </xdr:nvSpPr>
      <xdr:spPr>
        <a:xfrm>
          <a:off x="18605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90170</xdr:rowOff>
    </xdr:from>
    <xdr:to>
      <xdr:col>112</xdr:col>
      <xdr:colOff>38100</xdr:colOff>
      <xdr:row>64</xdr:row>
      <xdr:rowOff>20320</xdr:rowOff>
    </xdr:to>
    <xdr:sp macro="" textlink="">
      <xdr:nvSpPr>
        <xdr:cNvPr id="488" name="楕円 487"/>
        <xdr:cNvSpPr/>
      </xdr:nvSpPr>
      <xdr:spPr>
        <a:xfrm>
          <a:off x="2127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93980</xdr:rowOff>
    </xdr:from>
    <xdr:to>
      <xdr:col>107</xdr:col>
      <xdr:colOff>101600</xdr:colOff>
      <xdr:row>64</xdr:row>
      <xdr:rowOff>24130</xdr:rowOff>
    </xdr:to>
    <xdr:sp macro="" textlink="">
      <xdr:nvSpPr>
        <xdr:cNvPr id="489" name="楕円 488"/>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140970</xdr:rowOff>
    </xdr:from>
    <xdr:to>
      <xdr:col>111</xdr:col>
      <xdr:colOff>177800</xdr:colOff>
      <xdr:row>63</xdr:row>
      <xdr:rowOff>144780</xdr:rowOff>
    </xdr:to>
    <xdr:cxnSp macro="">
      <xdr:nvCxnSpPr>
        <xdr:cNvPr id="490" name="直線コネクタ 489"/>
        <xdr:cNvCxnSpPr/>
      </xdr:nvCxnSpPr>
      <xdr:spPr>
        <a:xfrm flipV="1">
          <a:off x="20434300" y="1094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491" name="楕円 490"/>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492" name="直線コネクタ 491"/>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93980</xdr:rowOff>
    </xdr:from>
    <xdr:to>
      <xdr:col>98</xdr:col>
      <xdr:colOff>38100</xdr:colOff>
      <xdr:row>64</xdr:row>
      <xdr:rowOff>24130</xdr:rowOff>
    </xdr:to>
    <xdr:sp macro="" textlink="">
      <xdr:nvSpPr>
        <xdr:cNvPr id="493" name="楕円 492"/>
        <xdr:cNvSpPr/>
      </xdr:nvSpPr>
      <xdr:spPr>
        <a:xfrm>
          <a:off x="18605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144780</xdr:rowOff>
    </xdr:from>
    <xdr:to>
      <xdr:col>102</xdr:col>
      <xdr:colOff>114300</xdr:colOff>
      <xdr:row>63</xdr:row>
      <xdr:rowOff>144780</xdr:rowOff>
    </xdr:to>
    <xdr:cxnSp macro="">
      <xdr:nvCxnSpPr>
        <xdr:cNvPr id="494" name="直線コネクタ 493"/>
        <xdr:cNvCxnSpPr/>
      </xdr:nvCxnSpPr>
      <xdr:spPr>
        <a:xfrm>
          <a:off x="18656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495"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6367</xdr:rowOff>
    </xdr:from>
    <xdr:ext cx="469744" cy="259045"/>
    <xdr:sp macro="" textlink="">
      <xdr:nvSpPr>
        <xdr:cNvPr id="496" name="n_2aveValue【保健センター・保健所】&#10;一人当たり面積"/>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59707</xdr:rowOff>
    </xdr:from>
    <xdr:ext cx="469744" cy="259045"/>
    <xdr:sp macro="" textlink="">
      <xdr:nvSpPr>
        <xdr:cNvPr id="497" name="n_3aveValue【保健センター・保健所】&#10;一人当たり面積"/>
        <xdr:cNvSpPr txBox="1"/>
      </xdr:nvSpPr>
      <xdr:spPr>
        <a:xfrm>
          <a:off x="193104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44467</xdr:rowOff>
    </xdr:from>
    <xdr:ext cx="469744" cy="259045"/>
    <xdr:sp macro="" textlink="">
      <xdr:nvSpPr>
        <xdr:cNvPr id="498" name="n_4aveValue【保健センター・保健所】&#10;一人当たり面積"/>
        <xdr:cNvSpPr txBox="1"/>
      </xdr:nvSpPr>
      <xdr:spPr>
        <a:xfrm>
          <a:off x="18421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11447</xdr:rowOff>
    </xdr:from>
    <xdr:ext cx="469744" cy="259045"/>
    <xdr:sp macro="" textlink="">
      <xdr:nvSpPr>
        <xdr:cNvPr id="499" name="n_1mainValue【保健センター・保健所】&#10;一人当たり面積"/>
        <xdr:cNvSpPr txBox="1"/>
      </xdr:nvSpPr>
      <xdr:spPr>
        <a:xfrm>
          <a:off x="21075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500"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501"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15257</xdr:rowOff>
    </xdr:from>
    <xdr:ext cx="469744" cy="259045"/>
    <xdr:sp macro="" textlink="">
      <xdr:nvSpPr>
        <xdr:cNvPr id="502" name="n_4mainValue【保健センター・保健所】&#10;一人当たり面積"/>
        <xdr:cNvSpPr txBox="1"/>
      </xdr:nvSpPr>
      <xdr:spPr>
        <a:xfrm>
          <a:off x="18421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4" name="直線コネクタ 5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5" name="テキスト ボックス 51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6" name="直線コネクタ 5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7" name="テキスト ボックス 5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8" name="直線コネクタ 5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9" name="テキスト ボックス 5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0" name="直線コネクタ 5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1" name="テキスト ボックス 5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2" name="直線コネクタ 5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3" name="テキスト ボックス 52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26" name="直線コネクタ 52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27"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28" name="直線コネクタ 52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29"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0" name="直線コネクタ 52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531"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32" name="フローチャート: 判断 531"/>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165100</xdr:rowOff>
    </xdr:from>
    <xdr:to>
      <xdr:col>81</xdr:col>
      <xdr:colOff>101600</xdr:colOff>
      <xdr:row>82</xdr:row>
      <xdr:rowOff>95250</xdr:rowOff>
    </xdr:to>
    <xdr:sp macro="" textlink="">
      <xdr:nvSpPr>
        <xdr:cNvPr id="533" name="フローチャート: 判断 532"/>
        <xdr:cNvSpPr/>
      </xdr:nvSpPr>
      <xdr:spPr>
        <a:xfrm>
          <a:off x="154305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534" name="フローチャート: 判断 533"/>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535" name="フローチャート: 判断 53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536" name="フローチャート: 判断 535"/>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68580</xdr:rowOff>
    </xdr:from>
    <xdr:to>
      <xdr:col>81</xdr:col>
      <xdr:colOff>101600</xdr:colOff>
      <xdr:row>79</xdr:row>
      <xdr:rowOff>170180</xdr:rowOff>
    </xdr:to>
    <xdr:sp macro="" textlink="">
      <xdr:nvSpPr>
        <xdr:cNvPr id="542" name="楕円 541"/>
        <xdr:cNvSpPr/>
      </xdr:nvSpPr>
      <xdr:spPr>
        <a:xfrm>
          <a:off x="154305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43180</xdr:rowOff>
    </xdr:from>
    <xdr:to>
      <xdr:col>76</xdr:col>
      <xdr:colOff>165100</xdr:colOff>
      <xdr:row>79</xdr:row>
      <xdr:rowOff>144780</xdr:rowOff>
    </xdr:to>
    <xdr:sp macro="" textlink="">
      <xdr:nvSpPr>
        <xdr:cNvPr id="543" name="楕円 542"/>
        <xdr:cNvSpPr/>
      </xdr:nvSpPr>
      <xdr:spPr>
        <a:xfrm>
          <a:off x="14541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119380</xdr:rowOff>
    </xdr:to>
    <xdr:cxnSp macro="">
      <xdr:nvCxnSpPr>
        <xdr:cNvPr id="544" name="直線コネクタ 543"/>
        <xdr:cNvCxnSpPr/>
      </xdr:nvCxnSpPr>
      <xdr:spPr>
        <a:xfrm>
          <a:off x="14592300" y="136385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16511</xdr:rowOff>
    </xdr:from>
    <xdr:to>
      <xdr:col>72</xdr:col>
      <xdr:colOff>38100</xdr:colOff>
      <xdr:row>79</xdr:row>
      <xdr:rowOff>118111</xdr:rowOff>
    </xdr:to>
    <xdr:sp macro="" textlink="">
      <xdr:nvSpPr>
        <xdr:cNvPr id="545" name="楕円 544"/>
        <xdr:cNvSpPr/>
      </xdr:nvSpPr>
      <xdr:spPr>
        <a:xfrm>
          <a:off x="13652500" y="135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67311</xdr:rowOff>
    </xdr:from>
    <xdr:to>
      <xdr:col>76</xdr:col>
      <xdr:colOff>114300</xdr:colOff>
      <xdr:row>79</xdr:row>
      <xdr:rowOff>93980</xdr:rowOff>
    </xdr:to>
    <xdr:cxnSp macro="">
      <xdr:nvCxnSpPr>
        <xdr:cNvPr id="546" name="直線コネクタ 545"/>
        <xdr:cNvCxnSpPr/>
      </xdr:nvCxnSpPr>
      <xdr:spPr>
        <a:xfrm>
          <a:off x="13703300" y="13611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161289</xdr:rowOff>
    </xdr:from>
    <xdr:to>
      <xdr:col>67</xdr:col>
      <xdr:colOff>101600</xdr:colOff>
      <xdr:row>79</xdr:row>
      <xdr:rowOff>91439</xdr:rowOff>
    </xdr:to>
    <xdr:sp macro="" textlink="">
      <xdr:nvSpPr>
        <xdr:cNvPr id="547" name="楕円 546"/>
        <xdr:cNvSpPr/>
      </xdr:nvSpPr>
      <xdr:spPr>
        <a:xfrm>
          <a:off x="12763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40639</xdr:rowOff>
    </xdr:from>
    <xdr:to>
      <xdr:col>71</xdr:col>
      <xdr:colOff>177800</xdr:colOff>
      <xdr:row>79</xdr:row>
      <xdr:rowOff>67311</xdr:rowOff>
    </xdr:to>
    <xdr:cxnSp macro="">
      <xdr:nvCxnSpPr>
        <xdr:cNvPr id="548" name="直線コネクタ 547"/>
        <xdr:cNvCxnSpPr/>
      </xdr:nvCxnSpPr>
      <xdr:spPr>
        <a:xfrm>
          <a:off x="12814300" y="135851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86377</xdr:rowOff>
    </xdr:from>
    <xdr:ext cx="405111" cy="259045"/>
    <xdr:sp macro="" textlink="">
      <xdr:nvSpPr>
        <xdr:cNvPr id="549" name="n_1aveValue【消防施設】&#10;有形固定資産減価償却率"/>
        <xdr:cNvSpPr txBox="1"/>
      </xdr:nvSpPr>
      <xdr:spPr>
        <a:xfrm>
          <a:off x="152660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550" name="n_2aveValue【消防施設】&#10;有形固定資産減価償却率"/>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551" name="n_3aveValue【消防施設】&#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552" name="n_4aveValue【消防施設】&#10;有形固定資産減価償却率"/>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15257</xdr:rowOff>
    </xdr:from>
    <xdr:ext cx="405111" cy="259045"/>
    <xdr:sp macro="" textlink="">
      <xdr:nvSpPr>
        <xdr:cNvPr id="553" name="n_1mainValue【消防施設】&#10;有形固定資産減価償却率"/>
        <xdr:cNvSpPr txBox="1"/>
      </xdr:nvSpPr>
      <xdr:spPr>
        <a:xfrm>
          <a:off x="15266044" y="1338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161307</xdr:rowOff>
    </xdr:from>
    <xdr:ext cx="405111" cy="259045"/>
    <xdr:sp macro="" textlink="">
      <xdr:nvSpPr>
        <xdr:cNvPr id="554" name="n_2mainValue【消防施設】&#10;有形固定資産減価償却率"/>
        <xdr:cNvSpPr txBox="1"/>
      </xdr:nvSpPr>
      <xdr:spPr>
        <a:xfrm>
          <a:off x="143897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134638</xdr:rowOff>
    </xdr:from>
    <xdr:ext cx="405111" cy="259045"/>
    <xdr:sp macro="" textlink="">
      <xdr:nvSpPr>
        <xdr:cNvPr id="555" name="n_3mainValue【消防施設】&#10;有形固定資産減価償却率"/>
        <xdr:cNvSpPr txBox="1"/>
      </xdr:nvSpPr>
      <xdr:spPr>
        <a:xfrm>
          <a:off x="13500744"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107966</xdr:rowOff>
    </xdr:from>
    <xdr:ext cx="405111" cy="259045"/>
    <xdr:sp macro="" textlink="">
      <xdr:nvSpPr>
        <xdr:cNvPr id="556" name="n_4mainValue【消防施設】&#10;有形固定資産減価償却率"/>
        <xdr:cNvSpPr txBox="1"/>
      </xdr:nvSpPr>
      <xdr:spPr>
        <a:xfrm>
          <a:off x="12611744" y="1330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70" name="テキスト ボックス 569"/>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72" name="テキスト ボックス 571"/>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574" name="テキスト ボックス 573"/>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576" name="テキスト ボックス 575"/>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578" name="テキスト ボックス 577"/>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580" name="直線コネクタ 579"/>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581"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582" name="直線コネクタ 581"/>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583"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584" name="直線コネクタ 583"/>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34148</xdr:rowOff>
    </xdr:from>
    <xdr:ext cx="469744" cy="259045"/>
    <xdr:sp macro="" textlink="">
      <xdr:nvSpPr>
        <xdr:cNvPr id="585" name="【消防施設】&#10;一人当たり面積平均値テキスト"/>
        <xdr:cNvSpPr txBox="1"/>
      </xdr:nvSpPr>
      <xdr:spPr>
        <a:xfrm>
          <a:off x="22199600" y="14778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586" name="フローチャート: 判断 585"/>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62776</xdr:rowOff>
    </xdr:from>
    <xdr:to>
      <xdr:col>112</xdr:col>
      <xdr:colOff>38100</xdr:colOff>
      <xdr:row>86</xdr:row>
      <xdr:rowOff>164376</xdr:rowOff>
    </xdr:to>
    <xdr:sp macro="" textlink="">
      <xdr:nvSpPr>
        <xdr:cNvPr id="587" name="フローチャート: 判断 586"/>
        <xdr:cNvSpPr/>
      </xdr:nvSpPr>
      <xdr:spPr>
        <a:xfrm>
          <a:off x="21272500" y="148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62823</xdr:rowOff>
    </xdr:from>
    <xdr:to>
      <xdr:col>107</xdr:col>
      <xdr:colOff>101600</xdr:colOff>
      <xdr:row>86</xdr:row>
      <xdr:rowOff>164423</xdr:rowOff>
    </xdr:to>
    <xdr:sp macro="" textlink="">
      <xdr:nvSpPr>
        <xdr:cNvPr id="588" name="フローチャート: 判断 587"/>
        <xdr:cNvSpPr/>
      </xdr:nvSpPr>
      <xdr:spPr>
        <a:xfrm>
          <a:off x="20383500" y="148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589" name="フローチャート: 判断 588"/>
        <xdr:cNvSpPr/>
      </xdr:nvSpPr>
      <xdr:spPr>
        <a:xfrm>
          <a:off x="19494500" y="1480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62898</xdr:rowOff>
    </xdr:from>
    <xdr:to>
      <xdr:col>98</xdr:col>
      <xdr:colOff>38100</xdr:colOff>
      <xdr:row>86</xdr:row>
      <xdr:rowOff>164498</xdr:rowOff>
    </xdr:to>
    <xdr:sp macro="" textlink="">
      <xdr:nvSpPr>
        <xdr:cNvPr id="590" name="フローチャート: 判断 589"/>
        <xdr:cNvSpPr/>
      </xdr:nvSpPr>
      <xdr:spPr>
        <a:xfrm>
          <a:off x="18605500" y="148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63325</xdr:rowOff>
    </xdr:from>
    <xdr:to>
      <xdr:col>112</xdr:col>
      <xdr:colOff>38100</xdr:colOff>
      <xdr:row>86</xdr:row>
      <xdr:rowOff>164925</xdr:rowOff>
    </xdr:to>
    <xdr:sp macro="" textlink="">
      <xdr:nvSpPr>
        <xdr:cNvPr id="596" name="楕円 595"/>
        <xdr:cNvSpPr/>
      </xdr:nvSpPr>
      <xdr:spPr>
        <a:xfrm>
          <a:off x="21272500" y="14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63325</xdr:rowOff>
    </xdr:from>
    <xdr:to>
      <xdr:col>107</xdr:col>
      <xdr:colOff>101600</xdr:colOff>
      <xdr:row>86</xdr:row>
      <xdr:rowOff>164925</xdr:rowOff>
    </xdr:to>
    <xdr:sp macro="" textlink="">
      <xdr:nvSpPr>
        <xdr:cNvPr id="597" name="楕円 596"/>
        <xdr:cNvSpPr/>
      </xdr:nvSpPr>
      <xdr:spPr>
        <a:xfrm>
          <a:off x="20383500" y="14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114125</xdr:rowOff>
    </xdr:from>
    <xdr:to>
      <xdr:col>111</xdr:col>
      <xdr:colOff>177800</xdr:colOff>
      <xdr:row>86</xdr:row>
      <xdr:rowOff>114125</xdr:rowOff>
    </xdr:to>
    <xdr:cxnSp macro="">
      <xdr:nvCxnSpPr>
        <xdr:cNvPr id="598" name="直線コネクタ 597"/>
        <xdr:cNvCxnSpPr/>
      </xdr:nvCxnSpPr>
      <xdr:spPr>
        <a:xfrm>
          <a:off x="20434300" y="14858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63328</xdr:rowOff>
    </xdr:from>
    <xdr:to>
      <xdr:col>102</xdr:col>
      <xdr:colOff>165100</xdr:colOff>
      <xdr:row>86</xdr:row>
      <xdr:rowOff>164928</xdr:rowOff>
    </xdr:to>
    <xdr:sp macro="" textlink="">
      <xdr:nvSpPr>
        <xdr:cNvPr id="599" name="楕円 598"/>
        <xdr:cNvSpPr/>
      </xdr:nvSpPr>
      <xdr:spPr>
        <a:xfrm>
          <a:off x="19494500" y="14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114125</xdr:rowOff>
    </xdr:from>
    <xdr:to>
      <xdr:col>107</xdr:col>
      <xdr:colOff>50800</xdr:colOff>
      <xdr:row>86</xdr:row>
      <xdr:rowOff>114128</xdr:rowOff>
    </xdr:to>
    <xdr:cxnSp macro="">
      <xdr:nvCxnSpPr>
        <xdr:cNvPr id="600" name="直線コネクタ 599"/>
        <xdr:cNvCxnSpPr/>
      </xdr:nvCxnSpPr>
      <xdr:spPr>
        <a:xfrm flipV="1">
          <a:off x="19545300" y="1485882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63333</xdr:rowOff>
    </xdr:from>
    <xdr:to>
      <xdr:col>98</xdr:col>
      <xdr:colOff>38100</xdr:colOff>
      <xdr:row>86</xdr:row>
      <xdr:rowOff>164933</xdr:rowOff>
    </xdr:to>
    <xdr:sp macro="" textlink="">
      <xdr:nvSpPr>
        <xdr:cNvPr id="601" name="楕円 600"/>
        <xdr:cNvSpPr/>
      </xdr:nvSpPr>
      <xdr:spPr>
        <a:xfrm>
          <a:off x="18605500" y="148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114128</xdr:rowOff>
    </xdr:from>
    <xdr:to>
      <xdr:col>102</xdr:col>
      <xdr:colOff>114300</xdr:colOff>
      <xdr:row>86</xdr:row>
      <xdr:rowOff>114133</xdr:rowOff>
    </xdr:to>
    <xdr:cxnSp macro="">
      <xdr:nvCxnSpPr>
        <xdr:cNvPr id="602" name="直線コネクタ 601"/>
        <xdr:cNvCxnSpPr/>
      </xdr:nvCxnSpPr>
      <xdr:spPr>
        <a:xfrm flipV="1">
          <a:off x="18656300" y="14858828"/>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9453</xdr:rowOff>
    </xdr:from>
    <xdr:ext cx="469744" cy="259045"/>
    <xdr:sp macro="" textlink="">
      <xdr:nvSpPr>
        <xdr:cNvPr id="603" name="n_1aveValue【消防施設】&#10;一人当たり面積"/>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9500</xdr:rowOff>
    </xdr:from>
    <xdr:ext cx="469744" cy="259045"/>
    <xdr:sp macro="" textlink="">
      <xdr:nvSpPr>
        <xdr:cNvPr id="604" name="n_2aveValue【消防施設】&#10;一人当たり面積"/>
        <xdr:cNvSpPr txBox="1"/>
      </xdr:nvSpPr>
      <xdr:spPr>
        <a:xfrm>
          <a:off x="201994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605" name="n_3aveValue【消防施設】&#10;一人当たり面積"/>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9575</xdr:rowOff>
    </xdr:from>
    <xdr:ext cx="469744" cy="259045"/>
    <xdr:sp macro="" textlink="">
      <xdr:nvSpPr>
        <xdr:cNvPr id="606" name="n_4aveValue【消防施設】&#10;一人当たり面積"/>
        <xdr:cNvSpPr txBox="1"/>
      </xdr:nvSpPr>
      <xdr:spPr>
        <a:xfrm>
          <a:off x="18421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156052</xdr:rowOff>
    </xdr:from>
    <xdr:ext cx="469744" cy="259045"/>
    <xdr:sp macro="" textlink="">
      <xdr:nvSpPr>
        <xdr:cNvPr id="607" name="n_1mainValue【消防施設】&#10;一人当たり面積"/>
        <xdr:cNvSpPr txBox="1"/>
      </xdr:nvSpPr>
      <xdr:spPr>
        <a:xfrm>
          <a:off x="21075727" y="149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156052</xdr:rowOff>
    </xdr:from>
    <xdr:ext cx="469744" cy="259045"/>
    <xdr:sp macro="" textlink="">
      <xdr:nvSpPr>
        <xdr:cNvPr id="608" name="n_2mainValue【消防施設】&#10;一人当たり面積"/>
        <xdr:cNvSpPr txBox="1"/>
      </xdr:nvSpPr>
      <xdr:spPr>
        <a:xfrm>
          <a:off x="20199427" y="149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156055</xdr:rowOff>
    </xdr:from>
    <xdr:ext cx="469744" cy="259045"/>
    <xdr:sp macro="" textlink="">
      <xdr:nvSpPr>
        <xdr:cNvPr id="609" name="n_3mainValue【消防施設】&#10;一人当たり面積"/>
        <xdr:cNvSpPr txBox="1"/>
      </xdr:nvSpPr>
      <xdr:spPr>
        <a:xfrm>
          <a:off x="19310427" y="1490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156060</xdr:rowOff>
    </xdr:from>
    <xdr:ext cx="469744" cy="259045"/>
    <xdr:sp macro="" textlink="">
      <xdr:nvSpPr>
        <xdr:cNvPr id="610" name="n_4mainValue【消防施設】&#10;一人当たり面積"/>
        <xdr:cNvSpPr txBox="1"/>
      </xdr:nvSpPr>
      <xdr:spPr>
        <a:xfrm>
          <a:off x="18421427" y="149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636" name="直線コネクタ 635"/>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639"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640" name="直線コネクタ 639"/>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641"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42" name="フローチャート: 判断 641"/>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643" name="フローチャート: 判断 642"/>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644" name="フローチャート: 判断 643"/>
        <xdr:cNvSpPr/>
      </xdr:nvSpPr>
      <xdr:spPr>
        <a:xfrm>
          <a:off x="14541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645" name="フローチャート: 判断 644"/>
        <xdr:cNvSpPr/>
      </xdr:nvSpPr>
      <xdr:spPr>
        <a:xfrm>
          <a:off x="1365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646" name="フローチャート: 判断 645"/>
        <xdr:cNvSpPr/>
      </xdr:nvSpPr>
      <xdr:spPr>
        <a:xfrm>
          <a:off x="12763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xdr:rowOff>
    </xdr:from>
    <xdr:to>
      <xdr:col>81</xdr:col>
      <xdr:colOff>101600</xdr:colOff>
      <xdr:row>102</xdr:row>
      <xdr:rowOff>102507</xdr:rowOff>
    </xdr:to>
    <xdr:sp macro="" textlink="">
      <xdr:nvSpPr>
        <xdr:cNvPr id="652" name="楕円 651"/>
        <xdr:cNvSpPr/>
      </xdr:nvSpPr>
      <xdr:spPr>
        <a:xfrm>
          <a:off x="15430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653" name="楕円 652"/>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xdr:rowOff>
    </xdr:from>
    <xdr:to>
      <xdr:col>81</xdr:col>
      <xdr:colOff>50800</xdr:colOff>
      <xdr:row>102</xdr:row>
      <xdr:rowOff>51707</xdr:rowOff>
    </xdr:to>
    <xdr:cxnSp macro="">
      <xdr:nvCxnSpPr>
        <xdr:cNvPr id="654" name="直線コネクタ 653"/>
        <xdr:cNvCxnSpPr/>
      </xdr:nvCxnSpPr>
      <xdr:spPr>
        <a:xfrm>
          <a:off x="14592300" y="1749715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89081</xdr:rowOff>
    </xdr:from>
    <xdr:to>
      <xdr:col>72</xdr:col>
      <xdr:colOff>38100</xdr:colOff>
      <xdr:row>102</xdr:row>
      <xdr:rowOff>19231</xdr:rowOff>
    </xdr:to>
    <xdr:sp macro="" textlink="">
      <xdr:nvSpPr>
        <xdr:cNvPr id="655" name="楕円 654"/>
        <xdr:cNvSpPr/>
      </xdr:nvSpPr>
      <xdr:spPr>
        <a:xfrm>
          <a:off x="13652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139881</xdr:rowOff>
    </xdr:from>
    <xdr:to>
      <xdr:col>76</xdr:col>
      <xdr:colOff>114300</xdr:colOff>
      <xdr:row>102</xdr:row>
      <xdr:rowOff>9252</xdr:rowOff>
    </xdr:to>
    <xdr:cxnSp macro="">
      <xdr:nvCxnSpPr>
        <xdr:cNvPr id="656" name="直線コネクタ 655"/>
        <xdr:cNvCxnSpPr/>
      </xdr:nvCxnSpPr>
      <xdr:spPr>
        <a:xfrm>
          <a:off x="13703300" y="174563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46627</xdr:rowOff>
    </xdr:from>
    <xdr:to>
      <xdr:col>67</xdr:col>
      <xdr:colOff>101600</xdr:colOff>
      <xdr:row>101</xdr:row>
      <xdr:rowOff>148227</xdr:rowOff>
    </xdr:to>
    <xdr:sp macro="" textlink="">
      <xdr:nvSpPr>
        <xdr:cNvPr id="657" name="楕円 656"/>
        <xdr:cNvSpPr/>
      </xdr:nvSpPr>
      <xdr:spPr>
        <a:xfrm>
          <a:off x="12763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97427</xdr:rowOff>
    </xdr:from>
    <xdr:to>
      <xdr:col>71</xdr:col>
      <xdr:colOff>177800</xdr:colOff>
      <xdr:row>101</xdr:row>
      <xdr:rowOff>139881</xdr:rowOff>
    </xdr:to>
    <xdr:cxnSp macro="">
      <xdr:nvCxnSpPr>
        <xdr:cNvPr id="658" name="直線コネクタ 657"/>
        <xdr:cNvCxnSpPr/>
      </xdr:nvCxnSpPr>
      <xdr:spPr>
        <a:xfrm>
          <a:off x="12814300" y="174138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70775</xdr:rowOff>
    </xdr:from>
    <xdr:ext cx="405111" cy="259045"/>
    <xdr:sp macro="" textlink="">
      <xdr:nvSpPr>
        <xdr:cNvPr id="659" name="n_1aveValue【庁舎】&#10;有形固定資産減価償却率"/>
        <xdr:cNvSpPr txBox="1"/>
      </xdr:nvSpPr>
      <xdr:spPr>
        <a:xfrm>
          <a:off x="152660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62609</xdr:rowOff>
    </xdr:from>
    <xdr:ext cx="405111" cy="259045"/>
    <xdr:sp macro="" textlink="">
      <xdr:nvSpPr>
        <xdr:cNvPr id="660" name="n_2aveValue【庁舎】&#10;有形固定資産減価償却率"/>
        <xdr:cNvSpPr txBox="1"/>
      </xdr:nvSpPr>
      <xdr:spPr>
        <a:xfrm>
          <a:off x="14389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36484</xdr:rowOff>
    </xdr:from>
    <xdr:ext cx="405111" cy="259045"/>
    <xdr:sp macro="" textlink="">
      <xdr:nvSpPr>
        <xdr:cNvPr id="661" name="n_3aveValue【庁舎】&#10;有形固定資産減価償却率"/>
        <xdr:cNvSpPr txBox="1"/>
      </xdr:nvSpPr>
      <xdr:spPr>
        <a:xfrm>
          <a:off x="13500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87103</xdr:rowOff>
    </xdr:from>
    <xdr:ext cx="405111" cy="259045"/>
    <xdr:sp macro="" textlink="">
      <xdr:nvSpPr>
        <xdr:cNvPr id="662" name="n_4aveValue【庁舎】&#10;有形固定資産減価償却率"/>
        <xdr:cNvSpPr txBox="1"/>
      </xdr:nvSpPr>
      <xdr:spPr>
        <a:xfrm>
          <a:off x="12611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119034</xdr:rowOff>
    </xdr:from>
    <xdr:ext cx="405111" cy="259045"/>
    <xdr:sp macro="" textlink="">
      <xdr:nvSpPr>
        <xdr:cNvPr id="663" name="n_1mainValue【庁舎】&#10;有形固定資産減価償却率"/>
        <xdr:cNvSpPr txBox="1"/>
      </xdr:nvSpPr>
      <xdr:spPr>
        <a:xfrm>
          <a:off x="152660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664" name="n_2mainValue【庁舎】&#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35758</xdr:rowOff>
    </xdr:from>
    <xdr:ext cx="405111" cy="259045"/>
    <xdr:sp macro="" textlink="">
      <xdr:nvSpPr>
        <xdr:cNvPr id="665" name="n_3mainValue【庁舎】&#10;有形固定資産減価償却率"/>
        <xdr:cNvSpPr txBox="1"/>
      </xdr:nvSpPr>
      <xdr:spPr>
        <a:xfrm>
          <a:off x="13500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164754</xdr:rowOff>
    </xdr:from>
    <xdr:ext cx="405111" cy="259045"/>
    <xdr:sp macro="" textlink="">
      <xdr:nvSpPr>
        <xdr:cNvPr id="666" name="n_4mainValue【庁舎】&#10;有形固定資産減価償却率"/>
        <xdr:cNvSpPr txBox="1"/>
      </xdr:nvSpPr>
      <xdr:spPr>
        <a:xfrm>
          <a:off x="12611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692" name="直線コネクタ 691"/>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693"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694" name="直線コネクタ 693"/>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695"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696" name="直線コネクタ 695"/>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697"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698" name="フローチャート: 判断 697"/>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18869</xdr:rowOff>
    </xdr:from>
    <xdr:to>
      <xdr:col>112</xdr:col>
      <xdr:colOff>38100</xdr:colOff>
      <xdr:row>105</xdr:row>
      <xdr:rowOff>120469</xdr:rowOff>
    </xdr:to>
    <xdr:sp macro="" textlink="">
      <xdr:nvSpPr>
        <xdr:cNvPr id="699" name="フローチャート: 判断 698"/>
        <xdr:cNvSpPr/>
      </xdr:nvSpPr>
      <xdr:spPr>
        <a:xfrm>
          <a:off x="2127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40095</xdr:rowOff>
    </xdr:from>
    <xdr:to>
      <xdr:col>107</xdr:col>
      <xdr:colOff>101600</xdr:colOff>
      <xdr:row>105</xdr:row>
      <xdr:rowOff>141695</xdr:rowOff>
    </xdr:to>
    <xdr:sp macro="" textlink="">
      <xdr:nvSpPr>
        <xdr:cNvPr id="700" name="フローチャート: 判断 699"/>
        <xdr:cNvSpPr/>
      </xdr:nvSpPr>
      <xdr:spPr>
        <a:xfrm>
          <a:off x="2038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01" name="フローチャート: 判断 700"/>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02" name="フローチャート: 判断 701"/>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118473</xdr:rowOff>
    </xdr:from>
    <xdr:to>
      <xdr:col>112</xdr:col>
      <xdr:colOff>38100</xdr:colOff>
      <xdr:row>105</xdr:row>
      <xdr:rowOff>48623</xdr:rowOff>
    </xdr:to>
    <xdr:sp macro="" textlink="">
      <xdr:nvSpPr>
        <xdr:cNvPr id="708" name="楕円 707"/>
        <xdr:cNvSpPr/>
      </xdr:nvSpPr>
      <xdr:spPr>
        <a:xfrm>
          <a:off x="2127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128270</xdr:rowOff>
    </xdr:from>
    <xdr:to>
      <xdr:col>107</xdr:col>
      <xdr:colOff>101600</xdr:colOff>
      <xdr:row>105</xdr:row>
      <xdr:rowOff>58420</xdr:rowOff>
    </xdr:to>
    <xdr:sp macro="" textlink="">
      <xdr:nvSpPr>
        <xdr:cNvPr id="709" name="楕円 708"/>
        <xdr:cNvSpPr/>
      </xdr:nvSpPr>
      <xdr:spPr>
        <a:xfrm>
          <a:off x="2038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169273</xdr:rowOff>
    </xdr:from>
    <xdr:to>
      <xdr:col>111</xdr:col>
      <xdr:colOff>177800</xdr:colOff>
      <xdr:row>105</xdr:row>
      <xdr:rowOff>7620</xdr:rowOff>
    </xdr:to>
    <xdr:cxnSp macro="">
      <xdr:nvCxnSpPr>
        <xdr:cNvPr id="710" name="直線コネクタ 709"/>
        <xdr:cNvCxnSpPr/>
      </xdr:nvCxnSpPr>
      <xdr:spPr>
        <a:xfrm flipV="1">
          <a:off x="20434300" y="180000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711" name="楕円 710"/>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xdr:rowOff>
    </xdr:from>
    <xdr:to>
      <xdr:col>107</xdr:col>
      <xdr:colOff>50800</xdr:colOff>
      <xdr:row>105</xdr:row>
      <xdr:rowOff>19050</xdr:rowOff>
    </xdr:to>
    <xdr:cxnSp macro="">
      <xdr:nvCxnSpPr>
        <xdr:cNvPr id="712" name="直線コネクタ 711"/>
        <xdr:cNvCxnSpPr/>
      </xdr:nvCxnSpPr>
      <xdr:spPr>
        <a:xfrm flipV="1">
          <a:off x="19545300" y="1800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144599</xdr:rowOff>
    </xdr:from>
    <xdr:to>
      <xdr:col>98</xdr:col>
      <xdr:colOff>38100</xdr:colOff>
      <xdr:row>105</xdr:row>
      <xdr:rowOff>74749</xdr:rowOff>
    </xdr:to>
    <xdr:sp macro="" textlink="">
      <xdr:nvSpPr>
        <xdr:cNvPr id="713" name="楕円 712"/>
        <xdr:cNvSpPr/>
      </xdr:nvSpPr>
      <xdr:spPr>
        <a:xfrm>
          <a:off x="18605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23949</xdr:rowOff>
    </xdr:to>
    <xdr:cxnSp macro="">
      <xdr:nvCxnSpPr>
        <xdr:cNvPr id="714" name="直線コネクタ 713"/>
        <xdr:cNvCxnSpPr/>
      </xdr:nvCxnSpPr>
      <xdr:spPr>
        <a:xfrm flipV="1">
          <a:off x="18656300" y="180213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111596</xdr:rowOff>
    </xdr:from>
    <xdr:ext cx="469744" cy="259045"/>
    <xdr:sp macro="" textlink="">
      <xdr:nvSpPr>
        <xdr:cNvPr id="715" name="n_1aveValue【庁舎】&#10;一人当たり面積"/>
        <xdr:cNvSpPr txBox="1"/>
      </xdr:nvSpPr>
      <xdr:spPr>
        <a:xfrm>
          <a:off x="21075727" y="181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132822</xdr:rowOff>
    </xdr:from>
    <xdr:ext cx="469744" cy="259045"/>
    <xdr:sp macro="" textlink="">
      <xdr:nvSpPr>
        <xdr:cNvPr id="716" name="n_2aveValue【庁舎】&#10;一人当たり面積"/>
        <xdr:cNvSpPr txBox="1"/>
      </xdr:nvSpPr>
      <xdr:spPr>
        <a:xfrm>
          <a:off x="20199427"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17" name="n_3aveValue【庁舎】&#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155683</xdr:rowOff>
    </xdr:from>
    <xdr:ext cx="469744" cy="259045"/>
    <xdr:sp macro="" textlink="">
      <xdr:nvSpPr>
        <xdr:cNvPr id="718" name="n_4aveValue【庁舎】&#10;一人当たり面積"/>
        <xdr:cNvSpPr txBox="1"/>
      </xdr:nvSpPr>
      <xdr:spPr>
        <a:xfrm>
          <a:off x="18421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65150</xdr:rowOff>
    </xdr:from>
    <xdr:ext cx="469744" cy="259045"/>
    <xdr:sp macro="" textlink="">
      <xdr:nvSpPr>
        <xdr:cNvPr id="719" name="n_1mainValue【庁舎】&#10;一人当たり面積"/>
        <xdr:cNvSpPr txBox="1"/>
      </xdr:nvSpPr>
      <xdr:spPr>
        <a:xfrm>
          <a:off x="21075727" y="1772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74947</xdr:rowOff>
    </xdr:from>
    <xdr:ext cx="469744" cy="259045"/>
    <xdr:sp macro="" textlink="">
      <xdr:nvSpPr>
        <xdr:cNvPr id="720" name="n_2mainValue【庁舎】&#10;一人当たり面積"/>
        <xdr:cNvSpPr txBox="1"/>
      </xdr:nvSpPr>
      <xdr:spPr>
        <a:xfrm>
          <a:off x="20199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721" name="n_3mainValue【庁舎】&#10;一人当たり面積"/>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91276</xdr:rowOff>
    </xdr:from>
    <xdr:ext cx="469744" cy="259045"/>
    <xdr:sp macro="" textlink="">
      <xdr:nvSpPr>
        <xdr:cNvPr id="722" name="n_4mainValue【庁舎】&#10;一人当たり面積"/>
        <xdr:cNvSpPr txBox="1"/>
      </xdr:nvSpPr>
      <xdr:spPr>
        <a:xfrm>
          <a:off x="18421427" y="1775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33,831
33,615
197.79
23,788,048
22,465,385
569,098
10,253,969
17,746,180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ポイント上回る結果となった。これは、令和元年台風災害などによる基準財政需要額が増となっているためである。</a:t>
          </a:r>
        </a:p>
        <a:p>
          <a:r>
            <a:rPr kumimoji="1" lang="ja-JP" altLang="en-US" sz="1300">
              <a:latin typeface="ＭＳ Ｐゴシック" panose="020B0600070205080204" pitchFamily="50" charset="-128"/>
              <a:ea typeface="ＭＳ Ｐゴシック" panose="020B0600070205080204" pitchFamily="50" charset="-128"/>
            </a:rPr>
            <a:t>今後は復興整備施設の維持管理経費の上昇が予測されるため、既存事業の見直しにより財政力の維持を図りたい。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11430</xdr:rowOff>
    </xdr:to>
    <xdr:cxnSp macro="">
      <xdr:nvCxnSpPr>
        <xdr:cNvPr id="67" name="直線コネクタ 66"/>
        <xdr:cNvCxnSpPr/>
      </xdr:nvCxnSpPr>
      <xdr:spPr>
        <a:xfrm>
          <a:off x="4114800" y="65024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35560</xdr:rowOff>
    </xdr:to>
    <xdr:cxnSp macro="">
      <xdr:nvCxnSpPr>
        <xdr:cNvPr id="70" name="直線コネクタ 69"/>
        <xdr:cNvCxnSpPr/>
      </xdr:nvCxnSpPr>
      <xdr:spPr>
        <a:xfrm flipV="1">
          <a:off x="3225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35560</xdr:rowOff>
    </xdr:from>
    <xdr:to>
      <xdr:col>15</xdr:col>
      <xdr:colOff>82550</xdr:colOff>
      <xdr:row>38</xdr:row>
      <xdr:rowOff>59690</xdr:rowOff>
    </xdr:to>
    <xdr:cxnSp macro="">
      <xdr:nvCxnSpPr>
        <xdr:cNvPr id="73" name="直線コネクタ 72"/>
        <xdr:cNvCxnSpPr/>
      </xdr:nvCxnSpPr>
      <xdr:spPr>
        <a:xfrm flipV="1">
          <a:off x="2336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59690</xdr:rowOff>
    </xdr:from>
    <xdr:to>
      <xdr:col>11</xdr:col>
      <xdr:colOff>31750</xdr:colOff>
      <xdr:row>38</xdr:row>
      <xdr:rowOff>83820</xdr:rowOff>
    </xdr:to>
    <xdr:cxnSp macro="">
      <xdr:nvCxnSpPr>
        <xdr:cNvPr id="76" name="直線コネクタ 75"/>
        <xdr:cNvCxnSpPr/>
      </xdr:nvCxnSpPr>
      <xdr:spPr>
        <a:xfrm flipV="1">
          <a:off x="1447800" y="657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132080</xdr:rowOff>
    </xdr:from>
    <xdr:to>
      <xdr:col>23</xdr:col>
      <xdr:colOff>184150</xdr:colOff>
      <xdr:row>38</xdr:row>
      <xdr:rowOff>62230</xdr:rowOff>
    </xdr:to>
    <xdr:sp macro="" textlink="">
      <xdr:nvSpPr>
        <xdr:cNvPr id="86" name="楕円 85"/>
        <xdr:cNvSpPr/>
      </xdr:nvSpPr>
      <xdr:spPr>
        <a:xfrm>
          <a:off x="4902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148607</xdr:rowOff>
    </xdr:from>
    <xdr:ext cx="762000" cy="259045"/>
    <xdr:sp macro="" textlink="">
      <xdr:nvSpPr>
        <xdr:cNvPr id="87" name="財政力該当値テキスト"/>
        <xdr:cNvSpPr txBox="1"/>
      </xdr:nvSpPr>
      <xdr:spPr>
        <a:xfrm>
          <a:off x="5041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88" name="楕円 87"/>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89" name="テキスト ボックス 88"/>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156210</xdr:rowOff>
    </xdr:from>
    <xdr:to>
      <xdr:col>15</xdr:col>
      <xdr:colOff>133350</xdr:colOff>
      <xdr:row>38</xdr:row>
      <xdr:rowOff>86360</xdr:rowOff>
    </xdr:to>
    <xdr:sp macro="" textlink="">
      <xdr:nvSpPr>
        <xdr:cNvPr id="90" name="楕円 89"/>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96537</xdr:rowOff>
    </xdr:from>
    <xdr:ext cx="762000" cy="259045"/>
    <xdr:sp macro="" textlink="">
      <xdr:nvSpPr>
        <xdr:cNvPr id="91" name="テキスト ボックス 90"/>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8890</xdr:rowOff>
    </xdr:from>
    <xdr:to>
      <xdr:col>11</xdr:col>
      <xdr:colOff>82550</xdr:colOff>
      <xdr:row>38</xdr:row>
      <xdr:rowOff>110490</xdr:rowOff>
    </xdr:to>
    <xdr:sp macro="" textlink="">
      <xdr:nvSpPr>
        <xdr:cNvPr id="92" name="楕円 91"/>
        <xdr:cNvSpPr/>
      </xdr:nvSpPr>
      <xdr:spPr>
        <a:xfrm>
          <a:off x="2286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120667</xdr:rowOff>
    </xdr:from>
    <xdr:ext cx="762000" cy="259045"/>
    <xdr:sp macro="" textlink="">
      <xdr:nvSpPr>
        <xdr:cNvPr id="93" name="テキスト ボックス 92"/>
        <xdr:cNvSpPr txBox="1"/>
      </xdr:nvSpPr>
      <xdr:spPr>
        <a:xfrm>
          <a:off x="1955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33020</xdr:rowOff>
    </xdr:from>
    <xdr:to>
      <xdr:col>7</xdr:col>
      <xdr:colOff>31750</xdr:colOff>
      <xdr:row>38</xdr:row>
      <xdr:rowOff>134620</xdr:rowOff>
    </xdr:to>
    <xdr:sp macro="" textlink="">
      <xdr:nvSpPr>
        <xdr:cNvPr id="94" name="楕円 93"/>
        <xdr:cNvSpPr/>
      </xdr:nvSpPr>
      <xdr:spPr>
        <a:xfrm>
          <a:off x="1397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144797</xdr:rowOff>
    </xdr:from>
    <xdr:ext cx="762000" cy="259045"/>
    <xdr:sp macro="" textlink="">
      <xdr:nvSpPr>
        <xdr:cNvPr id="95" name="テキスト ボックス 94"/>
        <xdr:cNvSpPr txBox="1"/>
      </xdr:nvSpPr>
      <xdr:spPr>
        <a:xfrm>
          <a:off x="1066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ポイント上回る結果となった。減少となった要因としては普通交付税・臨時財政対策債などの経常的一般財源の増加などによるものである。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今後も福祉関係経費等を中心とした扶助費の増加、また、災害復旧にかかる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償還費の増加が見込まれ、更なる財政の硬直化が懸念されることから、歳入の安定確保、財政基盤の強化に努める。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101812</xdr:rowOff>
    </xdr:from>
    <xdr:to>
      <xdr:col>23</xdr:col>
      <xdr:colOff>133350</xdr:colOff>
      <xdr:row>62</xdr:row>
      <xdr:rowOff>100754</xdr:rowOff>
    </xdr:to>
    <xdr:cxnSp macro="">
      <xdr:nvCxnSpPr>
        <xdr:cNvPr id="130" name="直線コネクタ 129"/>
        <xdr:cNvCxnSpPr/>
      </xdr:nvCxnSpPr>
      <xdr:spPr>
        <a:xfrm flipV="1">
          <a:off x="4114800" y="10388812"/>
          <a:ext cx="8382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101812</xdr:rowOff>
    </xdr:from>
    <xdr:to>
      <xdr:col>19</xdr:col>
      <xdr:colOff>133350</xdr:colOff>
      <xdr:row>62</xdr:row>
      <xdr:rowOff>100754</xdr:rowOff>
    </xdr:to>
    <xdr:cxnSp macro="">
      <xdr:nvCxnSpPr>
        <xdr:cNvPr id="133" name="直線コネクタ 132"/>
        <xdr:cNvCxnSpPr/>
      </xdr:nvCxnSpPr>
      <xdr:spPr>
        <a:xfrm>
          <a:off x="3225800" y="10388812"/>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5" name="テキスト ボックス 134"/>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101812</xdr:rowOff>
    </xdr:to>
    <xdr:cxnSp macro="">
      <xdr:nvCxnSpPr>
        <xdr:cNvPr id="136" name="直線コネクタ 135"/>
        <xdr:cNvCxnSpPr/>
      </xdr:nvCxnSpPr>
      <xdr:spPr>
        <a:xfrm>
          <a:off x="2336800" y="1032446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38" name="テキスト ボックス 137"/>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37465</xdr:rowOff>
    </xdr:from>
    <xdr:to>
      <xdr:col>11</xdr:col>
      <xdr:colOff>31750</xdr:colOff>
      <xdr:row>60</xdr:row>
      <xdr:rowOff>73660</xdr:rowOff>
    </xdr:to>
    <xdr:cxnSp macro="">
      <xdr:nvCxnSpPr>
        <xdr:cNvPr id="139" name="直線コネクタ 138"/>
        <xdr:cNvCxnSpPr/>
      </xdr:nvCxnSpPr>
      <xdr:spPr>
        <a:xfrm flipV="1">
          <a:off x="1447800" y="10324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38329</xdr:rowOff>
    </xdr:from>
    <xdr:ext cx="762000" cy="259045"/>
    <xdr:sp macro="" textlink="">
      <xdr:nvSpPr>
        <xdr:cNvPr id="141" name="テキスト ボックス 140"/>
        <xdr:cNvSpPr txBox="1"/>
      </xdr:nvSpPr>
      <xdr:spPr>
        <a:xfrm>
          <a:off x="1955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42" name="フローチャート: 判断 141"/>
        <xdr:cNvSpPr/>
      </xdr:nvSpPr>
      <xdr:spPr>
        <a:xfrm>
          <a:off x="1397000" y="1035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153475</xdr:rowOff>
    </xdr:from>
    <xdr:ext cx="762000" cy="259045"/>
    <xdr:sp macro="" textlink="">
      <xdr:nvSpPr>
        <xdr:cNvPr id="143" name="テキスト ボックス 142"/>
        <xdr:cNvSpPr txBox="1"/>
      </xdr:nvSpPr>
      <xdr:spPr>
        <a:xfrm>
          <a:off x="1066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51012</xdr:rowOff>
    </xdr:from>
    <xdr:to>
      <xdr:col>23</xdr:col>
      <xdr:colOff>184150</xdr:colOff>
      <xdr:row>60</xdr:row>
      <xdr:rowOff>152612</xdr:rowOff>
    </xdr:to>
    <xdr:sp macro="" textlink="">
      <xdr:nvSpPr>
        <xdr:cNvPr id="149" name="楕円 148"/>
        <xdr:cNvSpPr/>
      </xdr:nvSpPr>
      <xdr:spPr>
        <a:xfrm>
          <a:off x="4902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23089</xdr:rowOff>
    </xdr:from>
    <xdr:ext cx="762000" cy="259045"/>
    <xdr:sp macro="" textlink="">
      <xdr:nvSpPr>
        <xdr:cNvPr id="150" name="財政構造の弾力性該当値テキスト"/>
        <xdr:cNvSpPr txBox="1"/>
      </xdr:nvSpPr>
      <xdr:spPr>
        <a:xfrm>
          <a:off x="5041900" y="103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1" name="楕円 150"/>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52" name="テキスト ボックス 151"/>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51012</xdr:rowOff>
    </xdr:from>
    <xdr:to>
      <xdr:col>15</xdr:col>
      <xdr:colOff>133350</xdr:colOff>
      <xdr:row>60</xdr:row>
      <xdr:rowOff>152612</xdr:rowOff>
    </xdr:to>
    <xdr:sp macro="" textlink="">
      <xdr:nvSpPr>
        <xdr:cNvPr id="153" name="楕円 152"/>
        <xdr:cNvSpPr/>
      </xdr:nvSpPr>
      <xdr:spPr>
        <a:xfrm>
          <a:off x="3175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162789</xdr:rowOff>
    </xdr:from>
    <xdr:ext cx="762000" cy="259045"/>
    <xdr:sp macro="" textlink="">
      <xdr:nvSpPr>
        <xdr:cNvPr id="154" name="テキスト ボックス 153"/>
        <xdr:cNvSpPr txBox="1"/>
      </xdr:nvSpPr>
      <xdr:spPr>
        <a:xfrm>
          <a:off x="2844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158115</xdr:rowOff>
    </xdr:from>
    <xdr:to>
      <xdr:col>11</xdr:col>
      <xdr:colOff>82550</xdr:colOff>
      <xdr:row>60</xdr:row>
      <xdr:rowOff>88265</xdr:rowOff>
    </xdr:to>
    <xdr:sp macro="" textlink="">
      <xdr:nvSpPr>
        <xdr:cNvPr id="155" name="楕円 154"/>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56" name="テキスト ボックス 155"/>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7" name="楕円 156"/>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8" name="テキスト ボックス 157"/>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前年度からは</a:t>
          </a:r>
          <a:r>
            <a:rPr kumimoji="1" lang="en-US" altLang="ja-JP" sz="1300">
              <a:latin typeface="ＭＳ Ｐゴシック" panose="020B0600070205080204" pitchFamily="50" charset="-128"/>
              <a:ea typeface="ＭＳ Ｐゴシック" panose="020B0600070205080204" pitchFamily="50" charset="-128"/>
            </a:rPr>
            <a:t>1,067</a:t>
          </a:r>
          <a:r>
            <a:rPr kumimoji="1" lang="ja-JP" altLang="en-US" sz="1300">
              <a:latin typeface="ＭＳ Ｐゴシック" panose="020B0600070205080204" pitchFamily="50" charset="-128"/>
              <a:ea typeface="ＭＳ Ｐゴシック" panose="020B0600070205080204" pitchFamily="50" charset="-128"/>
            </a:rPr>
            <a:t>円増加し、類似団体平均よりも</a:t>
          </a:r>
          <a:r>
            <a:rPr kumimoji="1" lang="en-US" altLang="ja-JP" sz="1300">
              <a:latin typeface="ＭＳ Ｐゴシック" panose="020B0600070205080204" pitchFamily="50" charset="-128"/>
              <a:ea typeface="ＭＳ Ｐゴシック" panose="020B0600070205080204" pitchFamily="50" charset="-128"/>
            </a:rPr>
            <a:t>35,573</a:t>
          </a:r>
          <a:r>
            <a:rPr kumimoji="1" lang="ja-JP" altLang="en-US" sz="1300">
              <a:latin typeface="ＭＳ Ｐゴシック" panose="020B0600070205080204" pitchFamily="50" charset="-128"/>
              <a:ea typeface="ＭＳ Ｐゴシック" panose="020B0600070205080204" pitchFamily="50" charset="-128"/>
            </a:rPr>
            <a:t>円下回る結果となった。　今年度においては、類似団体平均を下回る結果となったものの、今後は、震災関連で整備した施設の維持管理費の増加が見込まれることから、コスト削減に努めていく。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83764</xdr:rowOff>
    </xdr:from>
    <xdr:to>
      <xdr:col>23</xdr:col>
      <xdr:colOff>133350</xdr:colOff>
      <xdr:row>82</xdr:row>
      <xdr:rowOff>85909</xdr:rowOff>
    </xdr:to>
    <xdr:cxnSp macro="">
      <xdr:nvCxnSpPr>
        <xdr:cNvPr id="192" name="直線コネクタ 191"/>
        <xdr:cNvCxnSpPr/>
      </xdr:nvCxnSpPr>
      <xdr:spPr>
        <a:xfrm>
          <a:off x="4114800" y="14142664"/>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61016</xdr:rowOff>
    </xdr:from>
    <xdr:to>
      <xdr:col>19</xdr:col>
      <xdr:colOff>133350</xdr:colOff>
      <xdr:row>82</xdr:row>
      <xdr:rowOff>83764</xdr:rowOff>
    </xdr:to>
    <xdr:cxnSp macro="">
      <xdr:nvCxnSpPr>
        <xdr:cNvPr id="195" name="直線コネクタ 194"/>
        <xdr:cNvCxnSpPr/>
      </xdr:nvCxnSpPr>
      <xdr:spPr>
        <a:xfrm>
          <a:off x="3225800" y="14119916"/>
          <a:ext cx="889000" cy="2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67570</xdr:rowOff>
    </xdr:from>
    <xdr:to>
      <xdr:col>19</xdr:col>
      <xdr:colOff>184150</xdr:colOff>
      <xdr:row>82</xdr:row>
      <xdr:rowOff>169170</xdr:rowOff>
    </xdr:to>
    <xdr:sp macro="" textlink="">
      <xdr:nvSpPr>
        <xdr:cNvPr id="196" name="フローチャート: 判断 195"/>
        <xdr:cNvSpPr/>
      </xdr:nvSpPr>
      <xdr:spPr>
        <a:xfrm>
          <a:off x="4064000" y="14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153947</xdr:rowOff>
    </xdr:from>
    <xdr:ext cx="736600" cy="259045"/>
    <xdr:sp macro="" textlink="">
      <xdr:nvSpPr>
        <xdr:cNvPr id="197" name="テキスト ボックス 196"/>
        <xdr:cNvSpPr txBox="1"/>
      </xdr:nvSpPr>
      <xdr:spPr>
        <a:xfrm>
          <a:off x="3733800" y="1421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57843</xdr:rowOff>
    </xdr:from>
    <xdr:to>
      <xdr:col>15</xdr:col>
      <xdr:colOff>82550</xdr:colOff>
      <xdr:row>82</xdr:row>
      <xdr:rowOff>61016</xdr:rowOff>
    </xdr:to>
    <xdr:cxnSp macro="">
      <xdr:nvCxnSpPr>
        <xdr:cNvPr id="198" name="直線コネクタ 197"/>
        <xdr:cNvCxnSpPr/>
      </xdr:nvCxnSpPr>
      <xdr:spPr>
        <a:xfrm>
          <a:off x="2336800" y="14116743"/>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42005</xdr:rowOff>
    </xdr:from>
    <xdr:to>
      <xdr:col>15</xdr:col>
      <xdr:colOff>133350</xdr:colOff>
      <xdr:row>82</xdr:row>
      <xdr:rowOff>143605</xdr:rowOff>
    </xdr:to>
    <xdr:sp macro="" textlink="">
      <xdr:nvSpPr>
        <xdr:cNvPr id="199" name="フローチャート: 判断 198"/>
        <xdr:cNvSpPr/>
      </xdr:nvSpPr>
      <xdr:spPr>
        <a:xfrm>
          <a:off x="3175000" y="141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128382</xdr:rowOff>
    </xdr:from>
    <xdr:ext cx="762000" cy="259045"/>
    <xdr:sp macro="" textlink="">
      <xdr:nvSpPr>
        <xdr:cNvPr id="200" name="テキスト ボックス 199"/>
        <xdr:cNvSpPr txBox="1"/>
      </xdr:nvSpPr>
      <xdr:spPr>
        <a:xfrm>
          <a:off x="2844800" y="1418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30868</xdr:rowOff>
    </xdr:from>
    <xdr:to>
      <xdr:col>11</xdr:col>
      <xdr:colOff>31750</xdr:colOff>
      <xdr:row>82</xdr:row>
      <xdr:rowOff>57843</xdr:rowOff>
    </xdr:to>
    <xdr:cxnSp macro="">
      <xdr:nvCxnSpPr>
        <xdr:cNvPr id="201" name="直線コネクタ 200"/>
        <xdr:cNvCxnSpPr/>
      </xdr:nvCxnSpPr>
      <xdr:spPr>
        <a:xfrm>
          <a:off x="1447800" y="1408976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25575</xdr:rowOff>
    </xdr:from>
    <xdr:to>
      <xdr:col>11</xdr:col>
      <xdr:colOff>82550</xdr:colOff>
      <xdr:row>82</xdr:row>
      <xdr:rowOff>127175</xdr:rowOff>
    </xdr:to>
    <xdr:sp macro="" textlink="">
      <xdr:nvSpPr>
        <xdr:cNvPr id="202" name="フローチャート: 判断 201"/>
        <xdr:cNvSpPr/>
      </xdr:nvSpPr>
      <xdr:spPr>
        <a:xfrm>
          <a:off x="2286000" y="1408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111952</xdr:rowOff>
    </xdr:from>
    <xdr:ext cx="762000" cy="259045"/>
    <xdr:sp macro="" textlink="">
      <xdr:nvSpPr>
        <xdr:cNvPr id="203" name="テキスト ボックス 202"/>
        <xdr:cNvSpPr txBox="1"/>
      </xdr:nvSpPr>
      <xdr:spPr>
        <a:xfrm>
          <a:off x="1955800" y="1417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8877</xdr:rowOff>
    </xdr:from>
    <xdr:to>
      <xdr:col>7</xdr:col>
      <xdr:colOff>31750</xdr:colOff>
      <xdr:row>82</xdr:row>
      <xdr:rowOff>110477</xdr:rowOff>
    </xdr:to>
    <xdr:sp macro="" textlink="">
      <xdr:nvSpPr>
        <xdr:cNvPr id="204" name="フローチャート: 判断 203"/>
        <xdr:cNvSpPr/>
      </xdr:nvSpPr>
      <xdr:spPr>
        <a:xfrm>
          <a:off x="1397000" y="1406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95254</xdr:rowOff>
    </xdr:from>
    <xdr:ext cx="762000" cy="259045"/>
    <xdr:sp macro="" textlink="">
      <xdr:nvSpPr>
        <xdr:cNvPr id="205" name="テキスト ボックス 204"/>
        <xdr:cNvSpPr txBox="1"/>
      </xdr:nvSpPr>
      <xdr:spPr>
        <a:xfrm>
          <a:off x="1066800" y="1415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35109</xdr:rowOff>
    </xdr:from>
    <xdr:to>
      <xdr:col>23</xdr:col>
      <xdr:colOff>184150</xdr:colOff>
      <xdr:row>82</xdr:row>
      <xdr:rowOff>136709</xdr:rowOff>
    </xdr:to>
    <xdr:sp macro="" textlink="">
      <xdr:nvSpPr>
        <xdr:cNvPr id="211" name="楕円 210"/>
        <xdr:cNvSpPr/>
      </xdr:nvSpPr>
      <xdr:spPr>
        <a:xfrm>
          <a:off x="4902200" y="140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127836</xdr:rowOff>
    </xdr:from>
    <xdr:ext cx="762000" cy="259045"/>
    <xdr:sp macro="" textlink="">
      <xdr:nvSpPr>
        <xdr:cNvPr id="212" name="人件費・物件費等の状況該当値テキスト"/>
        <xdr:cNvSpPr txBox="1"/>
      </xdr:nvSpPr>
      <xdr:spPr>
        <a:xfrm>
          <a:off x="5041900" y="1401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32964</xdr:rowOff>
    </xdr:from>
    <xdr:to>
      <xdr:col>19</xdr:col>
      <xdr:colOff>184150</xdr:colOff>
      <xdr:row>82</xdr:row>
      <xdr:rowOff>134564</xdr:rowOff>
    </xdr:to>
    <xdr:sp macro="" textlink="">
      <xdr:nvSpPr>
        <xdr:cNvPr id="213" name="楕円 212"/>
        <xdr:cNvSpPr/>
      </xdr:nvSpPr>
      <xdr:spPr>
        <a:xfrm>
          <a:off x="4064000" y="140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144741</xdr:rowOff>
    </xdr:from>
    <xdr:ext cx="736600" cy="259045"/>
    <xdr:sp macro="" textlink="">
      <xdr:nvSpPr>
        <xdr:cNvPr id="214" name="テキスト ボックス 213"/>
        <xdr:cNvSpPr txBox="1"/>
      </xdr:nvSpPr>
      <xdr:spPr>
        <a:xfrm>
          <a:off x="3733800" y="1386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10216</xdr:rowOff>
    </xdr:from>
    <xdr:to>
      <xdr:col>15</xdr:col>
      <xdr:colOff>133350</xdr:colOff>
      <xdr:row>82</xdr:row>
      <xdr:rowOff>111816</xdr:rowOff>
    </xdr:to>
    <xdr:sp macro="" textlink="">
      <xdr:nvSpPr>
        <xdr:cNvPr id="215" name="楕円 214"/>
        <xdr:cNvSpPr/>
      </xdr:nvSpPr>
      <xdr:spPr>
        <a:xfrm>
          <a:off x="3175000" y="140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121993</xdr:rowOff>
    </xdr:from>
    <xdr:ext cx="762000" cy="259045"/>
    <xdr:sp macro="" textlink="">
      <xdr:nvSpPr>
        <xdr:cNvPr id="216" name="テキスト ボックス 215"/>
        <xdr:cNvSpPr txBox="1"/>
      </xdr:nvSpPr>
      <xdr:spPr>
        <a:xfrm>
          <a:off x="2844800" y="1383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7043</xdr:rowOff>
    </xdr:from>
    <xdr:to>
      <xdr:col>11</xdr:col>
      <xdr:colOff>82550</xdr:colOff>
      <xdr:row>82</xdr:row>
      <xdr:rowOff>108643</xdr:rowOff>
    </xdr:to>
    <xdr:sp macro="" textlink="">
      <xdr:nvSpPr>
        <xdr:cNvPr id="217" name="楕円 216"/>
        <xdr:cNvSpPr/>
      </xdr:nvSpPr>
      <xdr:spPr>
        <a:xfrm>
          <a:off x="2286000" y="140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118820</xdr:rowOff>
    </xdr:from>
    <xdr:ext cx="762000" cy="259045"/>
    <xdr:sp macro="" textlink="">
      <xdr:nvSpPr>
        <xdr:cNvPr id="218" name="テキスト ボックス 217"/>
        <xdr:cNvSpPr txBox="1"/>
      </xdr:nvSpPr>
      <xdr:spPr>
        <a:xfrm>
          <a:off x="1955800" y="1383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151518</xdr:rowOff>
    </xdr:from>
    <xdr:to>
      <xdr:col>7</xdr:col>
      <xdr:colOff>31750</xdr:colOff>
      <xdr:row>82</xdr:row>
      <xdr:rowOff>81668</xdr:rowOff>
    </xdr:to>
    <xdr:sp macro="" textlink="">
      <xdr:nvSpPr>
        <xdr:cNvPr id="219" name="楕円 218"/>
        <xdr:cNvSpPr/>
      </xdr:nvSpPr>
      <xdr:spPr>
        <a:xfrm>
          <a:off x="1397000" y="140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91845</xdr:rowOff>
    </xdr:from>
    <xdr:ext cx="762000" cy="259045"/>
    <xdr:sp macro="" textlink="">
      <xdr:nvSpPr>
        <xdr:cNvPr id="220" name="テキスト ボックス 219"/>
        <xdr:cNvSpPr txBox="1"/>
      </xdr:nvSpPr>
      <xdr:spPr>
        <a:xfrm>
          <a:off x="1066800" y="138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福島県人事委員会が民間企業の給与の実態を調査し、地域の民間給与水準との均衡を図るために実施された勧告を尊重して決定しており、地域の民間給与水準を給料月額に適切に反映させた結果、類似団体及び全国市平均を上回ることとなった。なお、給与水準については、今後も福島県人事委員会勧告を尊重しながら、適切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2822</xdr:rowOff>
    </xdr:to>
    <xdr:cxnSp macro="">
      <xdr:nvCxnSpPr>
        <xdr:cNvPr id="254" name="直線コネクタ 253"/>
        <xdr:cNvCxnSpPr/>
      </xdr:nvCxnSpPr>
      <xdr:spPr>
        <a:xfrm>
          <a:off x="16179800" y="1526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89</xdr:row>
      <xdr:rowOff>2822</xdr:rowOff>
    </xdr:to>
    <xdr:cxnSp macro="">
      <xdr:nvCxnSpPr>
        <xdr:cNvPr id="257" name="直線コネクタ 256"/>
        <xdr:cNvCxnSpPr/>
      </xdr:nvCxnSpPr>
      <xdr:spPr>
        <a:xfrm>
          <a:off x="15290800" y="1507419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8" name="フローチャート: 判断 257"/>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59" name="テキスト ボックス 258"/>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120650</xdr:rowOff>
    </xdr:to>
    <xdr:cxnSp macro="">
      <xdr:nvCxnSpPr>
        <xdr:cNvPr id="260" name="直線コネクタ 259"/>
        <xdr:cNvCxnSpPr/>
      </xdr:nvCxnSpPr>
      <xdr:spPr>
        <a:xfrm flipV="1">
          <a:off x="14401800" y="150741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1" name="フローチャート: 判断 260"/>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2" name="テキスト ボックス 261"/>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123472</xdr:rowOff>
    </xdr:to>
    <xdr:cxnSp macro="">
      <xdr:nvCxnSpPr>
        <xdr:cNvPr id="263" name="直線コネクタ 262"/>
        <xdr:cNvCxnSpPr/>
      </xdr:nvCxnSpPr>
      <xdr:spPr>
        <a:xfrm flipV="1">
          <a:off x="13512800" y="152082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4" name="フローチャート: 判断 263"/>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5" name="テキスト ボックス 264"/>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66" name="フローチャート: 判断 265"/>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67" name="テキスト ボックス 266"/>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3" name="楕円 272"/>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95549</xdr:rowOff>
    </xdr:from>
    <xdr:ext cx="762000" cy="259045"/>
    <xdr:sp macro="" textlink="">
      <xdr:nvSpPr>
        <xdr:cNvPr id="274" name="給与水準   （国との比較）該当値テキスト"/>
        <xdr:cNvSpPr txBox="1"/>
      </xdr:nvSpPr>
      <xdr:spPr>
        <a:xfrm>
          <a:off x="17106900" y="151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75" name="楕円 274"/>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76" name="テキスト ボックス 275"/>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77" name="楕円 276"/>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78" name="テキスト ボックス 277"/>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9" name="楕円 278"/>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0" name="テキスト ボックス 279"/>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72672</xdr:rowOff>
    </xdr:from>
    <xdr:to>
      <xdr:col>64</xdr:col>
      <xdr:colOff>152400</xdr:colOff>
      <xdr:row>90</xdr:row>
      <xdr:rowOff>2822</xdr:rowOff>
    </xdr:to>
    <xdr:sp macro="" textlink="">
      <xdr:nvSpPr>
        <xdr:cNvPr id="281" name="楕円 280"/>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159049</xdr:rowOff>
    </xdr:from>
    <xdr:ext cx="762000" cy="259045"/>
    <xdr:sp macro="" textlink="">
      <xdr:nvSpPr>
        <xdr:cNvPr id="282" name="テキスト ボックス 281"/>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相馬市行財政改革における事務事業の効率化、一部組織の見直しを実施したことで職員数の適正化を図り、平成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人の人員を削減した。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前年度から微増しているものの、類似団体平均を下回っている。今後も適正な人員配置を行い、類似団体平均を下回る数値を維持できるよう努めていく。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59</xdr:row>
      <xdr:rowOff>126758</xdr:rowOff>
    </xdr:to>
    <xdr:cxnSp macro="">
      <xdr:nvCxnSpPr>
        <xdr:cNvPr id="319" name="直線コネクタ 318"/>
        <xdr:cNvCxnSpPr/>
      </xdr:nvCxnSpPr>
      <xdr:spPr>
        <a:xfrm>
          <a:off x="16179800" y="10229669"/>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121013</xdr:rowOff>
    </xdr:to>
    <xdr:cxnSp macro="">
      <xdr:nvCxnSpPr>
        <xdr:cNvPr id="322" name="直線コネクタ 321"/>
        <xdr:cNvCxnSpPr/>
      </xdr:nvCxnSpPr>
      <xdr:spPr>
        <a:xfrm flipV="1">
          <a:off x="15290800" y="102296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41245</xdr:rowOff>
    </xdr:from>
    <xdr:to>
      <xdr:col>77</xdr:col>
      <xdr:colOff>95250</xdr:colOff>
      <xdr:row>60</xdr:row>
      <xdr:rowOff>142845</xdr:rowOff>
    </xdr:to>
    <xdr:sp macro="" textlink="">
      <xdr:nvSpPr>
        <xdr:cNvPr id="323" name="フローチャート: 判断 322"/>
        <xdr:cNvSpPr/>
      </xdr:nvSpPr>
      <xdr:spPr>
        <a:xfrm>
          <a:off x="16129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127622</xdr:rowOff>
    </xdr:from>
    <xdr:ext cx="736600" cy="259045"/>
    <xdr:sp macro="" textlink="">
      <xdr:nvSpPr>
        <xdr:cNvPr id="324" name="テキスト ボックス 323"/>
        <xdr:cNvSpPr txBox="1"/>
      </xdr:nvSpPr>
      <xdr:spPr>
        <a:xfrm>
          <a:off x="15798800" y="1041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87691</xdr:rowOff>
    </xdr:from>
    <xdr:to>
      <xdr:col>72</xdr:col>
      <xdr:colOff>203200</xdr:colOff>
      <xdr:row>59</xdr:row>
      <xdr:rowOff>121013</xdr:rowOff>
    </xdr:to>
    <xdr:cxnSp macro="">
      <xdr:nvCxnSpPr>
        <xdr:cNvPr id="325" name="直線コネクタ 324"/>
        <xdr:cNvCxnSpPr/>
      </xdr:nvCxnSpPr>
      <xdr:spPr>
        <a:xfrm>
          <a:off x="14401800" y="10203241"/>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36649</xdr:rowOff>
    </xdr:from>
    <xdr:to>
      <xdr:col>73</xdr:col>
      <xdr:colOff>44450</xdr:colOff>
      <xdr:row>60</xdr:row>
      <xdr:rowOff>138249</xdr:rowOff>
    </xdr:to>
    <xdr:sp macro="" textlink="">
      <xdr:nvSpPr>
        <xdr:cNvPr id="326" name="フローチャート: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53219</xdr:rowOff>
    </xdr:from>
    <xdr:to>
      <xdr:col>68</xdr:col>
      <xdr:colOff>152400</xdr:colOff>
      <xdr:row>59</xdr:row>
      <xdr:rowOff>87691</xdr:rowOff>
    </xdr:to>
    <xdr:cxnSp macro="">
      <xdr:nvCxnSpPr>
        <xdr:cNvPr id="328" name="直線コネクタ 327"/>
        <xdr:cNvCxnSpPr/>
      </xdr:nvCxnSpPr>
      <xdr:spPr>
        <a:xfrm>
          <a:off x="13512800" y="1016876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2177</xdr:rowOff>
    </xdr:from>
    <xdr:to>
      <xdr:col>68</xdr:col>
      <xdr:colOff>203200</xdr:colOff>
      <xdr:row>60</xdr:row>
      <xdr:rowOff>103777</xdr:rowOff>
    </xdr:to>
    <xdr:sp macro="" textlink="">
      <xdr:nvSpPr>
        <xdr:cNvPr id="329" name="フローチャート: 判断 328"/>
        <xdr:cNvSpPr/>
      </xdr:nvSpPr>
      <xdr:spPr>
        <a:xfrm>
          <a:off x="14351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88554</xdr:rowOff>
    </xdr:from>
    <xdr:ext cx="762000" cy="259045"/>
    <xdr:sp macro="" textlink="">
      <xdr:nvSpPr>
        <xdr:cNvPr id="330" name="テキスト ボックス 329"/>
        <xdr:cNvSpPr txBox="1"/>
      </xdr:nvSpPr>
      <xdr:spPr>
        <a:xfrm>
          <a:off x="14020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1" name="フローチャート: 判断 330"/>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2" name="テキスト ボックス 331"/>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75958</xdr:rowOff>
    </xdr:from>
    <xdr:to>
      <xdr:col>81</xdr:col>
      <xdr:colOff>95250</xdr:colOff>
      <xdr:row>60</xdr:row>
      <xdr:rowOff>6108</xdr:rowOff>
    </xdr:to>
    <xdr:sp macro="" textlink="">
      <xdr:nvSpPr>
        <xdr:cNvPr id="338" name="楕円 337"/>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92485</xdr:rowOff>
    </xdr:from>
    <xdr:ext cx="762000" cy="259045"/>
    <xdr:sp macro="" textlink="">
      <xdr:nvSpPr>
        <xdr:cNvPr id="339" name="定員管理の状況該当値テキスト"/>
        <xdr:cNvSpPr txBox="1"/>
      </xdr:nvSpPr>
      <xdr:spPr>
        <a:xfrm>
          <a:off x="17106900" y="100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0" name="楕円 339"/>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1" name="テキスト ボックス 340"/>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2" name="楕円 341"/>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3" name="テキスト ボックス 342"/>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36891</xdr:rowOff>
    </xdr:from>
    <xdr:to>
      <xdr:col>68</xdr:col>
      <xdr:colOff>203200</xdr:colOff>
      <xdr:row>59</xdr:row>
      <xdr:rowOff>138491</xdr:rowOff>
    </xdr:to>
    <xdr:sp macro="" textlink="">
      <xdr:nvSpPr>
        <xdr:cNvPr id="344" name="楕円 343"/>
        <xdr:cNvSpPr/>
      </xdr:nvSpPr>
      <xdr:spPr>
        <a:xfrm>
          <a:off x="14351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148668</xdr:rowOff>
    </xdr:from>
    <xdr:ext cx="762000" cy="259045"/>
    <xdr:sp macro="" textlink="">
      <xdr:nvSpPr>
        <xdr:cNvPr id="345" name="テキスト ボックス 344"/>
        <xdr:cNvSpPr txBox="1"/>
      </xdr:nvSpPr>
      <xdr:spPr>
        <a:xfrm>
          <a:off x="14020800" y="992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2419</xdr:rowOff>
    </xdr:from>
    <xdr:to>
      <xdr:col>64</xdr:col>
      <xdr:colOff>152400</xdr:colOff>
      <xdr:row>59</xdr:row>
      <xdr:rowOff>104019</xdr:rowOff>
    </xdr:to>
    <xdr:sp macro="" textlink="">
      <xdr:nvSpPr>
        <xdr:cNvPr id="346" name="楕円 345"/>
        <xdr:cNvSpPr/>
      </xdr:nvSpPr>
      <xdr:spPr>
        <a:xfrm>
          <a:off x="134620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114196</xdr:rowOff>
    </xdr:from>
    <xdr:ext cx="762000" cy="259045"/>
    <xdr:sp macro="" textlink="">
      <xdr:nvSpPr>
        <xdr:cNvPr id="347" name="テキスト ボックス 346"/>
        <xdr:cNvSpPr txBox="1"/>
      </xdr:nvSpPr>
      <xdr:spPr>
        <a:xfrm>
          <a:off x="13131800" y="98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比較的数値の高かった平成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年度以降、毎年度比率の横ばいが続いているが、依然として類似団体を上回っている。　今後数年は、小中学校の改築等に伴い平成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年度から例年以上の地方債を発行していることから、比率が上昇することが見込まれる。今後は、公共施設の維持適正化、事業の見直しを実施しながら、新たな地方債の発行を抑制していく。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68263</xdr:rowOff>
    </xdr:from>
    <xdr:to>
      <xdr:col>81</xdr:col>
      <xdr:colOff>44450</xdr:colOff>
      <xdr:row>37</xdr:row>
      <xdr:rowOff>74295</xdr:rowOff>
    </xdr:to>
    <xdr:cxnSp macro="">
      <xdr:nvCxnSpPr>
        <xdr:cNvPr id="381" name="直線コネクタ 380"/>
        <xdr:cNvCxnSpPr/>
      </xdr:nvCxnSpPr>
      <xdr:spPr>
        <a:xfrm flipV="1">
          <a:off x="16179800" y="641191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74295</xdr:rowOff>
    </xdr:to>
    <xdr:cxnSp macro="">
      <xdr:nvCxnSpPr>
        <xdr:cNvPr id="384" name="直線コネクタ 383"/>
        <xdr:cNvCxnSpPr/>
      </xdr:nvCxnSpPr>
      <xdr:spPr>
        <a:xfrm>
          <a:off x="15290800" y="64139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126577</xdr:rowOff>
    </xdr:from>
    <xdr:to>
      <xdr:col>77</xdr:col>
      <xdr:colOff>95250</xdr:colOff>
      <xdr:row>37</xdr:row>
      <xdr:rowOff>56727</xdr:rowOff>
    </xdr:to>
    <xdr:sp macro="" textlink="">
      <xdr:nvSpPr>
        <xdr:cNvPr id="385" name="フローチャート: 判断 384"/>
        <xdr:cNvSpPr/>
      </xdr:nvSpPr>
      <xdr:spPr>
        <a:xfrm>
          <a:off x="16129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386" name="テキスト ボックス 385"/>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66252</xdr:rowOff>
    </xdr:from>
    <xdr:to>
      <xdr:col>72</xdr:col>
      <xdr:colOff>203200</xdr:colOff>
      <xdr:row>37</xdr:row>
      <xdr:rowOff>70273</xdr:rowOff>
    </xdr:to>
    <xdr:cxnSp macro="">
      <xdr:nvCxnSpPr>
        <xdr:cNvPr id="387" name="直線コネクタ 386"/>
        <xdr:cNvCxnSpPr/>
      </xdr:nvCxnSpPr>
      <xdr:spPr>
        <a:xfrm>
          <a:off x="14401800" y="64099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128588</xdr:rowOff>
    </xdr:from>
    <xdr:to>
      <xdr:col>73</xdr:col>
      <xdr:colOff>44450</xdr:colOff>
      <xdr:row>37</xdr:row>
      <xdr:rowOff>58738</xdr:rowOff>
    </xdr:to>
    <xdr:sp macro="" textlink="">
      <xdr:nvSpPr>
        <xdr:cNvPr id="388" name="フローチャート: 判断 387"/>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389" name="テキスト ボックス 388"/>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64241</xdr:rowOff>
    </xdr:from>
    <xdr:to>
      <xdr:col>68</xdr:col>
      <xdr:colOff>152400</xdr:colOff>
      <xdr:row>37</xdr:row>
      <xdr:rowOff>66252</xdr:rowOff>
    </xdr:to>
    <xdr:cxnSp macro="">
      <xdr:nvCxnSpPr>
        <xdr:cNvPr id="390" name="直線コネクタ 389"/>
        <xdr:cNvCxnSpPr/>
      </xdr:nvCxnSpPr>
      <xdr:spPr>
        <a:xfrm>
          <a:off x="13512800" y="640789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1" name="フローチャート: 判断 390"/>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2" name="テキスト ボックス 391"/>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3" name="フローチャート: 判断 392"/>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4" name="テキスト ボックス 393"/>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17463</xdr:rowOff>
    </xdr:from>
    <xdr:to>
      <xdr:col>81</xdr:col>
      <xdr:colOff>95250</xdr:colOff>
      <xdr:row>37</xdr:row>
      <xdr:rowOff>119063</xdr:rowOff>
    </xdr:to>
    <xdr:sp macro="" textlink="">
      <xdr:nvSpPr>
        <xdr:cNvPr id="400" name="楕円 399"/>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160990</xdr:rowOff>
    </xdr:from>
    <xdr:ext cx="762000" cy="259045"/>
    <xdr:sp macro="" textlink="">
      <xdr:nvSpPr>
        <xdr:cNvPr id="401" name="公債費負担の状況該当値テキスト"/>
        <xdr:cNvSpPr txBox="1"/>
      </xdr:nvSpPr>
      <xdr:spPr>
        <a:xfrm>
          <a:off x="17106900" y="633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23495</xdr:rowOff>
    </xdr:from>
    <xdr:to>
      <xdr:col>77</xdr:col>
      <xdr:colOff>95250</xdr:colOff>
      <xdr:row>37</xdr:row>
      <xdr:rowOff>125095</xdr:rowOff>
    </xdr:to>
    <xdr:sp macro="" textlink="">
      <xdr:nvSpPr>
        <xdr:cNvPr id="402" name="楕円 401"/>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109872</xdr:rowOff>
    </xdr:from>
    <xdr:ext cx="736600" cy="259045"/>
    <xdr:sp macro="" textlink="">
      <xdr:nvSpPr>
        <xdr:cNvPr id="403" name="テキスト ボックス 402"/>
        <xdr:cNvSpPr txBox="1"/>
      </xdr:nvSpPr>
      <xdr:spPr>
        <a:xfrm>
          <a:off x="15798800" y="645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4" name="楕円 403"/>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105850</xdr:rowOff>
    </xdr:from>
    <xdr:ext cx="762000" cy="259045"/>
    <xdr:sp macro="" textlink="">
      <xdr:nvSpPr>
        <xdr:cNvPr id="405" name="テキスト ボックス 404"/>
        <xdr:cNvSpPr txBox="1"/>
      </xdr:nvSpPr>
      <xdr:spPr>
        <a:xfrm>
          <a:off x="14909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15452</xdr:rowOff>
    </xdr:from>
    <xdr:to>
      <xdr:col>68</xdr:col>
      <xdr:colOff>203200</xdr:colOff>
      <xdr:row>37</xdr:row>
      <xdr:rowOff>117052</xdr:rowOff>
    </xdr:to>
    <xdr:sp macro="" textlink="">
      <xdr:nvSpPr>
        <xdr:cNvPr id="406" name="楕円 405"/>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101829</xdr:rowOff>
    </xdr:from>
    <xdr:ext cx="762000" cy="259045"/>
    <xdr:sp macro="" textlink="">
      <xdr:nvSpPr>
        <xdr:cNvPr id="407" name="テキスト ボックス 406"/>
        <xdr:cNvSpPr txBox="1"/>
      </xdr:nvSpPr>
      <xdr:spPr>
        <a:xfrm>
          <a:off x="14020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13441</xdr:rowOff>
    </xdr:from>
    <xdr:to>
      <xdr:col>64</xdr:col>
      <xdr:colOff>152400</xdr:colOff>
      <xdr:row>37</xdr:row>
      <xdr:rowOff>115041</xdr:rowOff>
    </xdr:to>
    <xdr:sp macro="" textlink="">
      <xdr:nvSpPr>
        <xdr:cNvPr id="408" name="楕円 407"/>
        <xdr:cNvSpPr/>
      </xdr:nvSpPr>
      <xdr:spPr>
        <a:xfrm>
          <a:off x="13462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99818</xdr:rowOff>
    </xdr:from>
    <xdr:ext cx="762000" cy="259045"/>
    <xdr:sp macro="" textlink="">
      <xdr:nvSpPr>
        <xdr:cNvPr id="409" name="テキスト ボックス 408"/>
        <xdr:cNvSpPr txBox="1"/>
      </xdr:nvSpPr>
      <xdr:spPr>
        <a:xfrm>
          <a:off x="13131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年度の新庁舎完成に伴う地方債借入と庁舎建設基金残高の減少などにより、それ以降は類似団体平均より高いポイントとなっている。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年度においては、災害復旧事業債の借入により地方債現在高が増加したことにより将来負担額が増加したものの、債務負担行為に基づく支出予定額の減少や組合等負担等見込額の減少、赤字額負担見込額の解消により、将来負担比率は改善された。今後、事業内容を更に厳選すること、また、新たな地方債の発行については交付税措置の有利なものに限り活用することなどで後年度負担の軽減を図るための財政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11582</xdr:rowOff>
    </xdr:from>
    <xdr:to>
      <xdr:col>81</xdr:col>
      <xdr:colOff>44450</xdr:colOff>
      <xdr:row>15</xdr:row>
      <xdr:rowOff>67564</xdr:rowOff>
    </xdr:to>
    <xdr:cxnSp macro="">
      <xdr:nvCxnSpPr>
        <xdr:cNvPr id="441" name="直線コネクタ 440"/>
        <xdr:cNvCxnSpPr/>
      </xdr:nvCxnSpPr>
      <xdr:spPr>
        <a:xfrm flipV="1">
          <a:off x="16179800" y="2583332"/>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67564</xdr:rowOff>
    </xdr:from>
    <xdr:to>
      <xdr:col>77</xdr:col>
      <xdr:colOff>44450</xdr:colOff>
      <xdr:row>16</xdr:row>
      <xdr:rowOff>3251</xdr:rowOff>
    </xdr:to>
    <xdr:cxnSp macro="">
      <xdr:nvCxnSpPr>
        <xdr:cNvPr id="444" name="直線コネクタ 443"/>
        <xdr:cNvCxnSpPr/>
      </xdr:nvCxnSpPr>
      <xdr:spPr>
        <a:xfrm flipV="1">
          <a:off x="15290800" y="2639314"/>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69977</xdr:rowOff>
    </xdr:from>
    <xdr:to>
      <xdr:col>77</xdr:col>
      <xdr:colOff>95250</xdr:colOff>
      <xdr:row>15</xdr:row>
      <xdr:rowOff>127</xdr:rowOff>
    </xdr:to>
    <xdr:sp macro="" textlink="">
      <xdr:nvSpPr>
        <xdr:cNvPr id="445" name="フローチャート: 判断 444"/>
        <xdr:cNvSpPr/>
      </xdr:nvSpPr>
      <xdr:spPr>
        <a:xfrm>
          <a:off x="16129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10304</xdr:rowOff>
    </xdr:from>
    <xdr:ext cx="736600" cy="259045"/>
    <xdr:sp macro="" textlink="">
      <xdr:nvSpPr>
        <xdr:cNvPr id="446" name="テキスト ボックス 445"/>
        <xdr:cNvSpPr txBox="1"/>
      </xdr:nvSpPr>
      <xdr:spPr>
        <a:xfrm>
          <a:off x="15798800" y="223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3251</xdr:rowOff>
    </xdr:from>
    <xdr:to>
      <xdr:col>72</xdr:col>
      <xdr:colOff>203200</xdr:colOff>
      <xdr:row>16</xdr:row>
      <xdr:rowOff>34138</xdr:rowOff>
    </xdr:to>
    <xdr:cxnSp macro="">
      <xdr:nvCxnSpPr>
        <xdr:cNvPr id="447" name="直線コネクタ 446"/>
        <xdr:cNvCxnSpPr/>
      </xdr:nvCxnSpPr>
      <xdr:spPr>
        <a:xfrm flipV="1">
          <a:off x="14401800" y="2746451"/>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71907</xdr:rowOff>
    </xdr:from>
    <xdr:to>
      <xdr:col>73</xdr:col>
      <xdr:colOff>44450</xdr:colOff>
      <xdr:row>15</xdr:row>
      <xdr:rowOff>2057</xdr:rowOff>
    </xdr:to>
    <xdr:sp macro="" textlink="">
      <xdr:nvSpPr>
        <xdr:cNvPr id="448" name="フローチャート: 判断 447"/>
        <xdr:cNvSpPr/>
      </xdr:nvSpPr>
      <xdr:spPr>
        <a:xfrm>
          <a:off x="15240000" y="24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12234</xdr:rowOff>
    </xdr:from>
    <xdr:ext cx="762000" cy="259045"/>
    <xdr:sp macro="" textlink="">
      <xdr:nvSpPr>
        <xdr:cNvPr id="449" name="テキスト ボックス 448"/>
        <xdr:cNvSpPr txBox="1"/>
      </xdr:nvSpPr>
      <xdr:spPr>
        <a:xfrm>
          <a:off x="14909800" y="22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34138</xdr:rowOff>
    </xdr:from>
    <xdr:to>
      <xdr:col>68</xdr:col>
      <xdr:colOff>152400</xdr:colOff>
      <xdr:row>16</xdr:row>
      <xdr:rowOff>52476</xdr:rowOff>
    </xdr:to>
    <xdr:cxnSp macro="">
      <xdr:nvCxnSpPr>
        <xdr:cNvPr id="450" name="直線コネクタ 449"/>
        <xdr:cNvCxnSpPr/>
      </xdr:nvCxnSpPr>
      <xdr:spPr>
        <a:xfrm flipV="1">
          <a:off x="13512800" y="2777338"/>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73838</xdr:rowOff>
    </xdr:from>
    <xdr:to>
      <xdr:col>68</xdr:col>
      <xdr:colOff>203200</xdr:colOff>
      <xdr:row>15</xdr:row>
      <xdr:rowOff>3988</xdr:rowOff>
    </xdr:to>
    <xdr:sp macro="" textlink="">
      <xdr:nvSpPr>
        <xdr:cNvPr id="451" name="フローチャート: 判断 450"/>
        <xdr:cNvSpPr/>
      </xdr:nvSpPr>
      <xdr:spPr>
        <a:xfrm>
          <a:off x="14351000" y="247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14165</xdr:rowOff>
    </xdr:from>
    <xdr:ext cx="762000" cy="259045"/>
    <xdr:sp macro="" textlink="">
      <xdr:nvSpPr>
        <xdr:cNvPr id="452" name="テキスト ボックス 451"/>
        <xdr:cNvSpPr txBox="1"/>
      </xdr:nvSpPr>
      <xdr:spPr>
        <a:xfrm>
          <a:off x="14020800" y="22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53" name="フローチャート: 判断 452"/>
        <xdr:cNvSpPr/>
      </xdr:nvSpPr>
      <xdr:spPr>
        <a:xfrm>
          <a:off x="13462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32021</xdr:rowOff>
    </xdr:from>
    <xdr:ext cx="762000" cy="259045"/>
    <xdr:sp macro="" textlink="">
      <xdr:nvSpPr>
        <xdr:cNvPr id="454" name="テキスト ボックス 453"/>
        <xdr:cNvSpPr txBox="1"/>
      </xdr:nvSpPr>
      <xdr:spPr>
        <a:xfrm>
          <a:off x="13131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132232</xdr:rowOff>
    </xdr:from>
    <xdr:to>
      <xdr:col>81</xdr:col>
      <xdr:colOff>95250</xdr:colOff>
      <xdr:row>15</xdr:row>
      <xdr:rowOff>62382</xdr:rowOff>
    </xdr:to>
    <xdr:sp macro="" textlink="">
      <xdr:nvSpPr>
        <xdr:cNvPr id="460" name="楕円 459"/>
        <xdr:cNvSpPr/>
      </xdr:nvSpPr>
      <xdr:spPr>
        <a:xfrm>
          <a:off x="169672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104309</xdr:rowOff>
    </xdr:from>
    <xdr:ext cx="762000" cy="259045"/>
    <xdr:sp macro="" textlink="">
      <xdr:nvSpPr>
        <xdr:cNvPr id="461" name="将来負担の状況該当値テキスト"/>
        <xdr:cNvSpPr txBox="1"/>
      </xdr:nvSpPr>
      <xdr:spPr>
        <a:xfrm>
          <a:off x="17106900" y="25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16764</xdr:rowOff>
    </xdr:from>
    <xdr:to>
      <xdr:col>77</xdr:col>
      <xdr:colOff>95250</xdr:colOff>
      <xdr:row>15</xdr:row>
      <xdr:rowOff>118364</xdr:rowOff>
    </xdr:to>
    <xdr:sp macro="" textlink="">
      <xdr:nvSpPr>
        <xdr:cNvPr id="462" name="楕円 461"/>
        <xdr:cNvSpPr/>
      </xdr:nvSpPr>
      <xdr:spPr>
        <a:xfrm>
          <a:off x="16129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103141</xdr:rowOff>
    </xdr:from>
    <xdr:ext cx="736600" cy="259045"/>
    <xdr:sp macro="" textlink="">
      <xdr:nvSpPr>
        <xdr:cNvPr id="463" name="テキスト ボックス 462"/>
        <xdr:cNvSpPr txBox="1"/>
      </xdr:nvSpPr>
      <xdr:spPr>
        <a:xfrm>
          <a:off x="15798800" y="267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123901</xdr:rowOff>
    </xdr:from>
    <xdr:to>
      <xdr:col>73</xdr:col>
      <xdr:colOff>44450</xdr:colOff>
      <xdr:row>16</xdr:row>
      <xdr:rowOff>54051</xdr:rowOff>
    </xdr:to>
    <xdr:sp macro="" textlink="">
      <xdr:nvSpPr>
        <xdr:cNvPr id="464" name="楕円 463"/>
        <xdr:cNvSpPr/>
      </xdr:nvSpPr>
      <xdr:spPr>
        <a:xfrm>
          <a:off x="15240000" y="269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38828</xdr:rowOff>
    </xdr:from>
    <xdr:ext cx="762000" cy="259045"/>
    <xdr:sp macro="" textlink="">
      <xdr:nvSpPr>
        <xdr:cNvPr id="465" name="テキスト ボックス 464"/>
        <xdr:cNvSpPr txBox="1"/>
      </xdr:nvSpPr>
      <xdr:spPr>
        <a:xfrm>
          <a:off x="14909800" y="278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66" name="楕円 465"/>
        <xdr:cNvSpPr/>
      </xdr:nvSpPr>
      <xdr:spPr>
        <a:xfrm>
          <a:off x="14351000" y="27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69715</xdr:rowOff>
    </xdr:from>
    <xdr:ext cx="762000" cy="259045"/>
    <xdr:sp macro="" textlink="">
      <xdr:nvSpPr>
        <xdr:cNvPr id="467" name="テキスト ボックス 466"/>
        <xdr:cNvSpPr txBox="1"/>
      </xdr:nvSpPr>
      <xdr:spPr>
        <a:xfrm>
          <a:off x="14020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1676</xdr:rowOff>
    </xdr:from>
    <xdr:to>
      <xdr:col>64</xdr:col>
      <xdr:colOff>152400</xdr:colOff>
      <xdr:row>16</xdr:row>
      <xdr:rowOff>103276</xdr:rowOff>
    </xdr:to>
    <xdr:sp macro="" textlink="">
      <xdr:nvSpPr>
        <xdr:cNvPr id="468" name="楕円 467"/>
        <xdr:cNvSpPr/>
      </xdr:nvSpPr>
      <xdr:spPr>
        <a:xfrm>
          <a:off x="13462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88053</xdr:rowOff>
    </xdr:from>
    <xdr:ext cx="762000" cy="259045"/>
    <xdr:sp macro="" textlink="">
      <xdr:nvSpPr>
        <xdr:cNvPr id="469" name="テキスト ボックス 468"/>
        <xdr:cNvSpPr txBox="1"/>
      </xdr:nvSpPr>
      <xdr:spPr>
        <a:xfrm>
          <a:off x="13131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25</xdr:row>
      <xdr:rowOff>167341</xdr:rowOff>
    </xdr:from>
    <xdr:ext cx="9099176" cy="617071"/>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2000" y="4369547"/>
          <a:ext cx="9099176" cy="6170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33,831
33,615
197.79
23,788,048
22,465,385
569,098
10,253,969
17,746,180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ポイント減少し、類似団体平均とほぼ同値となった。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令和３年度は、退職金の増等によるものである。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人員配置の見直しや定員管理・給与の適正化を図り、人件費の抑制に努めていく。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38</xdr:row>
      <xdr:rowOff>81280</xdr:rowOff>
    </xdr:to>
    <xdr:cxnSp macro="">
      <xdr:nvCxnSpPr>
        <xdr:cNvPr id="66" name="直線コネクタ 65"/>
        <xdr:cNvCxnSpPr/>
      </xdr:nvCxnSpPr>
      <xdr:spPr>
        <a:xfrm flipV="1">
          <a:off x="3987800" y="63601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38</xdr:row>
      <xdr:rowOff>81280</xdr:rowOff>
    </xdr:to>
    <xdr:cxnSp macro="">
      <xdr:nvCxnSpPr>
        <xdr:cNvPr id="69" name="直線コネクタ 68"/>
        <xdr:cNvCxnSpPr/>
      </xdr:nvCxnSpPr>
      <xdr:spPr>
        <a:xfrm>
          <a:off x="3098800" y="6306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134620</xdr:rowOff>
    </xdr:to>
    <xdr:cxnSp macro="">
      <xdr:nvCxnSpPr>
        <xdr:cNvPr id="72" name="直線コネクタ 71"/>
        <xdr:cNvCxnSpPr/>
      </xdr:nvCxnSpPr>
      <xdr:spPr>
        <a:xfrm>
          <a:off x="2209800" y="61315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96520</xdr:rowOff>
    </xdr:to>
    <xdr:cxnSp macro="">
      <xdr:nvCxnSpPr>
        <xdr:cNvPr id="75" name="直線コネクタ 74"/>
        <xdr:cNvCxnSpPr/>
      </xdr:nvCxnSpPr>
      <xdr:spPr>
        <a:xfrm flipV="1">
          <a:off x="1320800" y="6131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ポイント上回る結果となった。外部評価委員会の評価及び</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サイクルによる検証により、既存施設も含め、維持管理経費のコスト削減に努めていく。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18</xdr:row>
      <xdr:rowOff>127000</xdr:rowOff>
    </xdr:to>
    <xdr:cxnSp macro="">
      <xdr:nvCxnSpPr>
        <xdr:cNvPr id="127" name="直線コネクタ 126"/>
        <xdr:cNvCxnSpPr/>
      </xdr:nvCxnSpPr>
      <xdr:spPr>
        <a:xfrm flipV="1">
          <a:off x="15671800" y="3086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114300</xdr:rowOff>
    </xdr:to>
    <xdr:cxnSp macro="">
      <xdr:nvCxnSpPr>
        <xdr:cNvPr id="130" name="直線コネクタ 129"/>
        <xdr:cNvCxnSpPr/>
      </xdr:nvCxnSpPr>
      <xdr:spPr>
        <a:xfrm flipV="1">
          <a:off x="14782800" y="3213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76200</xdr:rowOff>
    </xdr:from>
    <xdr:to>
      <xdr:col>73</xdr:col>
      <xdr:colOff>180975</xdr:colOff>
      <xdr:row>20</xdr:row>
      <xdr:rowOff>114300</xdr:rowOff>
    </xdr:to>
    <xdr:cxnSp macro="">
      <xdr:nvCxnSpPr>
        <xdr:cNvPr id="133" name="直線コネクタ 132"/>
        <xdr:cNvCxnSpPr/>
      </xdr:nvCxnSpPr>
      <xdr:spPr>
        <a:xfrm>
          <a:off x="13893800" y="350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127000</xdr:rowOff>
    </xdr:from>
    <xdr:to>
      <xdr:col>74</xdr:col>
      <xdr:colOff>31750</xdr:colOff>
      <xdr:row>19</xdr:row>
      <xdr:rowOff>57150</xdr:rowOff>
    </xdr:to>
    <xdr:sp macro="" textlink="">
      <xdr:nvSpPr>
        <xdr:cNvPr id="134" name="フローチャート: 判断 133"/>
        <xdr:cNvSpPr/>
      </xdr:nvSpPr>
      <xdr:spPr>
        <a:xfrm>
          <a:off x="14732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0</xdr:rowOff>
    </xdr:from>
    <xdr:to>
      <xdr:col>69</xdr:col>
      <xdr:colOff>92075</xdr:colOff>
      <xdr:row>20</xdr:row>
      <xdr:rowOff>76200</xdr:rowOff>
    </xdr:to>
    <xdr:cxnSp macro="">
      <xdr:nvCxnSpPr>
        <xdr:cNvPr id="136" name="直線コネクタ 135"/>
        <xdr:cNvCxnSpPr/>
      </xdr:nvCxnSpPr>
      <xdr:spPr>
        <a:xfrm>
          <a:off x="13004800" y="342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101600</xdr:rowOff>
    </xdr:from>
    <xdr:to>
      <xdr:col>69</xdr:col>
      <xdr:colOff>142875</xdr:colOff>
      <xdr:row>19</xdr:row>
      <xdr:rowOff>31750</xdr:rowOff>
    </xdr:to>
    <xdr:sp macro="" textlink="">
      <xdr:nvSpPr>
        <xdr:cNvPr id="137" name="フローチャート: 判断 136"/>
        <xdr:cNvSpPr/>
      </xdr:nvSpPr>
      <xdr:spPr>
        <a:xfrm>
          <a:off x="13843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39" name="フローチャート: 判断 138"/>
        <xdr:cNvSpPr/>
      </xdr:nvSpPr>
      <xdr:spPr>
        <a:xfrm>
          <a:off x="12954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6" name="楕円 145"/>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7"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63500</xdr:rowOff>
    </xdr:from>
    <xdr:to>
      <xdr:col>74</xdr:col>
      <xdr:colOff>31750</xdr:colOff>
      <xdr:row>20</xdr:row>
      <xdr:rowOff>165100</xdr:rowOff>
    </xdr:to>
    <xdr:sp macro="" textlink="">
      <xdr:nvSpPr>
        <xdr:cNvPr id="150" name="楕円 149"/>
        <xdr:cNvSpPr/>
      </xdr:nvSpPr>
      <xdr:spPr>
        <a:xfrm>
          <a:off x="14732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149877</xdr:rowOff>
    </xdr:from>
    <xdr:ext cx="762000" cy="259045"/>
    <xdr:sp macro="" textlink="">
      <xdr:nvSpPr>
        <xdr:cNvPr id="151" name="テキスト ボックス 150"/>
        <xdr:cNvSpPr txBox="1"/>
      </xdr:nvSpPr>
      <xdr:spPr>
        <a:xfrm>
          <a:off x="14401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25400</xdr:rowOff>
    </xdr:from>
    <xdr:to>
      <xdr:col>69</xdr:col>
      <xdr:colOff>142875</xdr:colOff>
      <xdr:row>20</xdr:row>
      <xdr:rowOff>127000</xdr:rowOff>
    </xdr:to>
    <xdr:sp macro="" textlink="">
      <xdr:nvSpPr>
        <xdr:cNvPr id="152" name="楕円 151"/>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111777</xdr:rowOff>
    </xdr:from>
    <xdr:ext cx="762000" cy="259045"/>
    <xdr:sp macro="" textlink="">
      <xdr:nvSpPr>
        <xdr:cNvPr id="153" name="テキスト ボックス 152"/>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120650</xdr:rowOff>
    </xdr:from>
    <xdr:to>
      <xdr:col>65</xdr:col>
      <xdr:colOff>53975</xdr:colOff>
      <xdr:row>20</xdr:row>
      <xdr:rowOff>50800</xdr:rowOff>
    </xdr:to>
    <xdr:sp macro="" textlink="">
      <xdr:nvSpPr>
        <xdr:cNvPr id="154" name="楕円 153"/>
        <xdr:cNvSpPr/>
      </xdr:nvSpPr>
      <xdr:spPr>
        <a:xfrm>
          <a:off x="12954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35577</xdr:rowOff>
    </xdr:from>
    <xdr:ext cx="762000" cy="259045"/>
    <xdr:sp macro="" textlink="">
      <xdr:nvSpPr>
        <xdr:cNvPr id="155" name="テキスト ボックス 154"/>
        <xdr:cNvSpPr txBox="1"/>
      </xdr:nvSpPr>
      <xdr:spPr>
        <a:xfrm>
          <a:off x="12623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る結果となった。類似団体平均を下回ったものの、生活保護費等は増加しており、今後も少子高齢化の進行等に伴う扶助補の増加が見込まれる。今後も引き続き、困窮家庭の支援策の充実などにより、扶助費の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120650</xdr:rowOff>
    </xdr:to>
    <xdr:cxnSp macro="">
      <xdr:nvCxnSpPr>
        <xdr:cNvPr id="188" name="直線コネクタ 187"/>
        <xdr:cNvCxnSpPr/>
      </xdr:nvCxnSpPr>
      <xdr:spPr>
        <a:xfrm flipV="1">
          <a:off x="3987800" y="9436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133350</xdr:rowOff>
    </xdr:to>
    <xdr:cxnSp macro="">
      <xdr:nvCxnSpPr>
        <xdr:cNvPr id="191" name="直線コネクタ 190"/>
        <xdr:cNvCxnSpPr/>
      </xdr:nvCxnSpPr>
      <xdr:spPr>
        <a:xfrm flipV="1">
          <a:off x="3098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55</xdr:row>
      <xdr:rowOff>146050</xdr:rowOff>
    </xdr:to>
    <xdr:cxnSp macro="">
      <xdr:nvCxnSpPr>
        <xdr:cNvPr id="194" name="直線コネクタ 193"/>
        <xdr:cNvCxnSpPr/>
      </xdr:nvCxnSpPr>
      <xdr:spPr>
        <a:xfrm flipV="1">
          <a:off x="2209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5" name="フローチャート: 判断 194"/>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196" name="テキスト ボックス 195"/>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55</xdr:row>
      <xdr:rowOff>146050</xdr:rowOff>
    </xdr:to>
    <xdr:cxnSp macro="">
      <xdr:nvCxnSpPr>
        <xdr:cNvPr id="197" name="直線コネクタ 196"/>
        <xdr:cNvCxnSpPr/>
      </xdr:nvCxnSpPr>
      <xdr:spPr>
        <a:xfrm>
          <a:off x="1320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198" name="フローチャート: 判断 197"/>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199" name="テキスト ボックス 198"/>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1" name="テキスト ボックス 20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7" name="楕円 206"/>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8"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9" name="楕円 208"/>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0" name="テキスト ボックス 209"/>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1" name="楕円 210"/>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12" name="テキスト ボックス 211"/>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5" name="楕円 214"/>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6" name="テキスト ボックス 215"/>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前年度と同値であり、類似団体平均を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る結果となった。今後は、震災以前の支出規模を目安とし、特別会計も含めた経費削減に努めるとともに、維持補修費の増加も懸念されることから、公共施設の管理計画に基づいた適正な維持管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55</xdr:row>
      <xdr:rowOff>151493</xdr:rowOff>
    </xdr:to>
    <xdr:cxnSp macro="">
      <xdr:nvCxnSpPr>
        <xdr:cNvPr id="251" name="直線コネクタ 250"/>
        <xdr:cNvCxnSpPr/>
      </xdr:nvCxnSpPr>
      <xdr:spPr>
        <a:xfrm>
          <a:off x="15671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131899</xdr:rowOff>
    </xdr:from>
    <xdr:to>
      <xdr:col>78</xdr:col>
      <xdr:colOff>69850</xdr:colOff>
      <xdr:row>55</xdr:row>
      <xdr:rowOff>151493</xdr:rowOff>
    </xdr:to>
    <xdr:cxnSp macro="">
      <xdr:nvCxnSpPr>
        <xdr:cNvPr id="254" name="直線コネクタ 253"/>
        <xdr:cNvCxnSpPr/>
      </xdr:nvCxnSpPr>
      <xdr:spPr>
        <a:xfrm>
          <a:off x="14782800" y="9561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5" name="フローチャート: 判断 254"/>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6" name="テキスト ボックス 255"/>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131899</xdr:rowOff>
    </xdr:from>
    <xdr:to>
      <xdr:col>73</xdr:col>
      <xdr:colOff>180975</xdr:colOff>
      <xdr:row>57</xdr:row>
      <xdr:rowOff>43724</xdr:rowOff>
    </xdr:to>
    <xdr:cxnSp macro="">
      <xdr:nvCxnSpPr>
        <xdr:cNvPr id="257" name="直線コネクタ 256"/>
        <xdr:cNvCxnSpPr/>
      </xdr:nvCxnSpPr>
      <xdr:spPr>
        <a:xfrm flipV="1">
          <a:off x="13893800" y="9561649"/>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59" name="テキスト ボックス 258"/>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43724</xdr:rowOff>
    </xdr:from>
    <xdr:to>
      <xdr:col>69</xdr:col>
      <xdr:colOff>92075</xdr:colOff>
      <xdr:row>57</xdr:row>
      <xdr:rowOff>43724</xdr:rowOff>
    </xdr:to>
    <xdr:cxnSp macro="">
      <xdr:nvCxnSpPr>
        <xdr:cNvPr id="260" name="直線コネクタ 259"/>
        <xdr:cNvCxnSpPr/>
      </xdr:nvCxnSpPr>
      <xdr:spPr>
        <a:xfrm>
          <a:off x="13004800" y="9816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3" name="フローチャート: 判断 262"/>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4" name="テキスト ボックス 26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72770</xdr:rowOff>
    </xdr:from>
    <xdr:ext cx="762000" cy="259045"/>
    <xdr:sp macro="" textlink="">
      <xdr:nvSpPr>
        <xdr:cNvPr id="271" name="その他該当値テキスト"/>
        <xdr:cNvSpPr txBox="1"/>
      </xdr:nvSpPr>
      <xdr:spPr>
        <a:xfrm>
          <a:off x="16598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15620</xdr:rowOff>
    </xdr:from>
    <xdr:ext cx="736600" cy="259045"/>
    <xdr:sp macro="" textlink="">
      <xdr:nvSpPr>
        <xdr:cNvPr id="273" name="テキスト ボックス 272"/>
        <xdr:cNvSpPr txBox="1"/>
      </xdr:nvSpPr>
      <xdr:spPr>
        <a:xfrm>
          <a:off x="15290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81099</xdr:rowOff>
    </xdr:from>
    <xdr:to>
      <xdr:col>74</xdr:col>
      <xdr:colOff>31750</xdr:colOff>
      <xdr:row>56</xdr:row>
      <xdr:rowOff>11249</xdr:rowOff>
    </xdr:to>
    <xdr:sp macro="" textlink="">
      <xdr:nvSpPr>
        <xdr:cNvPr id="274" name="楕円 273"/>
        <xdr:cNvSpPr/>
      </xdr:nvSpPr>
      <xdr:spPr>
        <a:xfrm>
          <a:off x="14732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21426</xdr:rowOff>
    </xdr:from>
    <xdr:ext cx="762000" cy="259045"/>
    <xdr:sp macro="" textlink="">
      <xdr:nvSpPr>
        <xdr:cNvPr id="275" name="テキスト ボックス 274"/>
        <xdr:cNvSpPr txBox="1"/>
      </xdr:nvSpPr>
      <xdr:spPr>
        <a:xfrm>
          <a:off x="14401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164374</xdr:rowOff>
    </xdr:from>
    <xdr:to>
      <xdr:col>69</xdr:col>
      <xdr:colOff>142875</xdr:colOff>
      <xdr:row>57</xdr:row>
      <xdr:rowOff>94524</xdr:rowOff>
    </xdr:to>
    <xdr:sp macro="" textlink="">
      <xdr:nvSpPr>
        <xdr:cNvPr id="276" name="楕円 275"/>
        <xdr:cNvSpPr/>
      </xdr:nvSpPr>
      <xdr:spPr>
        <a:xfrm>
          <a:off x="13843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79301</xdr:rowOff>
    </xdr:from>
    <xdr:ext cx="762000" cy="259045"/>
    <xdr:sp macro="" textlink="">
      <xdr:nvSpPr>
        <xdr:cNvPr id="277" name="テキスト ボックス 276"/>
        <xdr:cNvSpPr txBox="1"/>
      </xdr:nvSpPr>
      <xdr:spPr>
        <a:xfrm>
          <a:off x="13512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78" name="楕円 277"/>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79" name="テキスト ボックス 278"/>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ポイント上回る結果となった。以前より、公立病院事業や消防事業などの広域行政組合に対する負担金や下水道事業会計への繰出金が多いためである。</a:t>
          </a:r>
        </a:p>
        <a:p>
          <a:r>
            <a:rPr kumimoji="1" lang="ja-JP" altLang="en-US" sz="1300">
              <a:latin typeface="ＭＳ Ｐゴシック" panose="020B0600070205080204" pitchFamily="50" charset="-128"/>
              <a:ea typeface="ＭＳ Ｐゴシック" panose="020B0600070205080204" pitchFamily="50" charset="-128"/>
            </a:rPr>
            <a:t>今後は、既存事業を含めた事業見直しを行い、コスト削減に努めていく。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39</xdr:row>
      <xdr:rowOff>88138</xdr:rowOff>
    </xdr:to>
    <xdr:cxnSp macro="">
      <xdr:nvCxnSpPr>
        <xdr:cNvPr id="309" name="直線コネクタ 308"/>
        <xdr:cNvCxnSpPr/>
      </xdr:nvCxnSpPr>
      <xdr:spPr>
        <a:xfrm flipV="1">
          <a:off x="15671800" y="66558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39</xdr:row>
      <xdr:rowOff>88138</xdr:rowOff>
    </xdr:to>
    <xdr:cxnSp macro="">
      <xdr:nvCxnSpPr>
        <xdr:cNvPr id="312" name="直線コネクタ 311"/>
        <xdr:cNvCxnSpPr/>
      </xdr:nvCxnSpPr>
      <xdr:spPr>
        <a:xfrm>
          <a:off x="14782800" y="648208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138430</xdr:rowOff>
    </xdr:to>
    <xdr:cxnSp macro="">
      <xdr:nvCxnSpPr>
        <xdr:cNvPr id="315" name="直線コネクタ 314"/>
        <xdr:cNvCxnSpPr/>
      </xdr:nvCxnSpPr>
      <xdr:spPr>
        <a:xfrm>
          <a:off x="13893800" y="64272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7" name="テキスト ボックス 316"/>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83566</xdr:rowOff>
    </xdr:to>
    <xdr:cxnSp macro="">
      <xdr:nvCxnSpPr>
        <xdr:cNvPr id="318" name="直線コネクタ 317"/>
        <xdr:cNvCxnSpPr/>
      </xdr:nvCxnSpPr>
      <xdr:spPr>
        <a:xfrm>
          <a:off x="13004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0" name="テキスト ボックス 319"/>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1" name="フローチャート: 判断 320"/>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2" name="テキスト ボックス 321"/>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8" name="楕円 327"/>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9"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37338</xdr:rowOff>
    </xdr:from>
    <xdr:to>
      <xdr:col>78</xdr:col>
      <xdr:colOff>120650</xdr:colOff>
      <xdr:row>39</xdr:row>
      <xdr:rowOff>138938</xdr:rowOff>
    </xdr:to>
    <xdr:sp macro="" textlink="">
      <xdr:nvSpPr>
        <xdr:cNvPr id="330" name="楕円 329"/>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123715</xdr:rowOff>
    </xdr:from>
    <xdr:ext cx="736600" cy="259045"/>
    <xdr:sp macro="" textlink="">
      <xdr:nvSpPr>
        <xdr:cNvPr id="331" name="テキスト ボックス 330"/>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2" name="楕円 331"/>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3" name="テキスト ボックス 332"/>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4" name="楕円 333"/>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5" name="テキスト ボックス 334"/>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及び全国平均は下回ったまま推移しているが、令和元年台風災害に係る災害復旧事業債の借入により上昇となると考えられる。今後は、公共施設の維持適正化、事業の見直しを実施しながら、新たな地方債の発行を抑制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28702</xdr:rowOff>
    </xdr:from>
    <xdr:to>
      <xdr:col>24</xdr:col>
      <xdr:colOff>25400</xdr:colOff>
      <xdr:row>75</xdr:row>
      <xdr:rowOff>49276</xdr:rowOff>
    </xdr:to>
    <xdr:cxnSp macro="">
      <xdr:nvCxnSpPr>
        <xdr:cNvPr id="367" name="直線コネクタ 366"/>
        <xdr:cNvCxnSpPr/>
      </xdr:nvCxnSpPr>
      <xdr:spPr>
        <a:xfrm flipV="1">
          <a:off x="3987800" y="1288745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33274</xdr:rowOff>
    </xdr:from>
    <xdr:to>
      <xdr:col>19</xdr:col>
      <xdr:colOff>187325</xdr:colOff>
      <xdr:row>75</xdr:row>
      <xdr:rowOff>49276</xdr:rowOff>
    </xdr:to>
    <xdr:cxnSp macro="">
      <xdr:nvCxnSpPr>
        <xdr:cNvPr id="370" name="直線コネクタ 369"/>
        <xdr:cNvCxnSpPr/>
      </xdr:nvCxnSpPr>
      <xdr:spPr>
        <a:xfrm>
          <a:off x="3098800" y="128920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101346</xdr:rowOff>
    </xdr:from>
    <xdr:to>
      <xdr:col>20</xdr:col>
      <xdr:colOff>38100</xdr:colOff>
      <xdr:row>76</xdr:row>
      <xdr:rowOff>31496</xdr:rowOff>
    </xdr:to>
    <xdr:sp macro="" textlink="">
      <xdr:nvSpPr>
        <xdr:cNvPr id="371" name="フローチャート: 判断 370"/>
        <xdr:cNvSpPr/>
      </xdr:nvSpPr>
      <xdr:spPr>
        <a:xfrm>
          <a:off x="3937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16273</xdr:rowOff>
    </xdr:from>
    <xdr:ext cx="736600" cy="259045"/>
    <xdr:sp macro="" textlink="">
      <xdr:nvSpPr>
        <xdr:cNvPr id="372" name="テキスト ボックス 371"/>
        <xdr:cNvSpPr txBox="1"/>
      </xdr:nvSpPr>
      <xdr:spPr>
        <a:xfrm>
          <a:off x="3606800" y="1304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163576</xdr:rowOff>
    </xdr:from>
    <xdr:to>
      <xdr:col>15</xdr:col>
      <xdr:colOff>98425</xdr:colOff>
      <xdr:row>75</xdr:row>
      <xdr:rowOff>33274</xdr:rowOff>
    </xdr:to>
    <xdr:cxnSp macro="">
      <xdr:nvCxnSpPr>
        <xdr:cNvPr id="373" name="直線コネクタ 372"/>
        <xdr:cNvCxnSpPr/>
      </xdr:nvCxnSpPr>
      <xdr:spPr>
        <a:xfrm>
          <a:off x="2209800" y="12850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105918</xdr:rowOff>
    </xdr:from>
    <xdr:to>
      <xdr:col>15</xdr:col>
      <xdr:colOff>149225</xdr:colOff>
      <xdr:row>76</xdr:row>
      <xdr:rowOff>36069</xdr:rowOff>
    </xdr:to>
    <xdr:sp macro="" textlink="">
      <xdr:nvSpPr>
        <xdr:cNvPr id="374" name="フローチャート: 判断 373"/>
        <xdr:cNvSpPr/>
      </xdr:nvSpPr>
      <xdr:spPr>
        <a:xfrm>
          <a:off x="3048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20845</xdr:rowOff>
    </xdr:from>
    <xdr:ext cx="762000" cy="259045"/>
    <xdr:sp macro="" textlink="">
      <xdr:nvSpPr>
        <xdr:cNvPr id="375" name="テキスト ボックス 374"/>
        <xdr:cNvSpPr txBox="1"/>
      </xdr:nvSpPr>
      <xdr:spPr>
        <a:xfrm>
          <a:off x="2717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163576</xdr:rowOff>
    </xdr:from>
    <xdr:to>
      <xdr:col>11</xdr:col>
      <xdr:colOff>9525</xdr:colOff>
      <xdr:row>75</xdr:row>
      <xdr:rowOff>19558</xdr:rowOff>
    </xdr:to>
    <xdr:cxnSp macro="">
      <xdr:nvCxnSpPr>
        <xdr:cNvPr id="376" name="直線コネクタ 375"/>
        <xdr:cNvCxnSpPr/>
      </xdr:nvCxnSpPr>
      <xdr:spPr>
        <a:xfrm flipV="1">
          <a:off x="1320800" y="12850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103632</xdr:rowOff>
    </xdr:from>
    <xdr:to>
      <xdr:col>11</xdr:col>
      <xdr:colOff>60325</xdr:colOff>
      <xdr:row>76</xdr:row>
      <xdr:rowOff>33781</xdr:rowOff>
    </xdr:to>
    <xdr:sp macro="" textlink="">
      <xdr:nvSpPr>
        <xdr:cNvPr id="377" name="フローチャート: 判断 376"/>
        <xdr:cNvSpPr/>
      </xdr:nvSpPr>
      <xdr:spPr>
        <a:xfrm>
          <a:off x="2159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18559</xdr:rowOff>
    </xdr:from>
    <xdr:ext cx="762000" cy="259045"/>
    <xdr:sp macro="" textlink="">
      <xdr:nvSpPr>
        <xdr:cNvPr id="378" name="テキスト ボックス 377"/>
        <xdr:cNvSpPr txBox="1"/>
      </xdr:nvSpPr>
      <xdr:spPr>
        <a:xfrm>
          <a:off x="1828800" y="130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103632</xdr:rowOff>
    </xdr:from>
    <xdr:to>
      <xdr:col>6</xdr:col>
      <xdr:colOff>171450</xdr:colOff>
      <xdr:row>76</xdr:row>
      <xdr:rowOff>33781</xdr:rowOff>
    </xdr:to>
    <xdr:sp macro="" textlink="">
      <xdr:nvSpPr>
        <xdr:cNvPr id="379" name="フローチャート: 判断 378"/>
        <xdr:cNvSpPr/>
      </xdr:nvSpPr>
      <xdr:spPr>
        <a:xfrm>
          <a:off x="1270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18559</xdr:rowOff>
    </xdr:from>
    <xdr:ext cx="762000" cy="259045"/>
    <xdr:sp macro="" textlink="">
      <xdr:nvSpPr>
        <xdr:cNvPr id="380" name="テキスト ボックス 379"/>
        <xdr:cNvSpPr txBox="1"/>
      </xdr:nvSpPr>
      <xdr:spPr>
        <a:xfrm>
          <a:off x="939800" y="130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149352</xdr:rowOff>
    </xdr:from>
    <xdr:to>
      <xdr:col>24</xdr:col>
      <xdr:colOff>76200</xdr:colOff>
      <xdr:row>75</xdr:row>
      <xdr:rowOff>79502</xdr:rowOff>
    </xdr:to>
    <xdr:sp macro="" textlink="">
      <xdr:nvSpPr>
        <xdr:cNvPr id="386" name="楕円 385"/>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57929</xdr:rowOff>
    </xdr:from>
    <xdr:ext cx="762000" cy="259045"/>
    <xdr:sp macro="" textlink="">
      <xdr:nvSpPr>
        <xdr:cNvPr id="387" name="公債費該当値テキスト"/>
        <xdr:cNvSpPr txBox="1"/>
      </xdr:nvSpPr>
      <xdr:spPr>
        <a:xfrm>
          <a:off x="4914900" y="1274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169926</xdr:rowOff>
    </xdr:from>
    <xdr:to>
      <xdr:col>20</xdr:col>
      <xdr:colOff>38100</xdr:colOff>
      <xdr:row>75</xdr:row>
      <xdr:rowOff>100076</xdr:rowOff>
    </xdr:to>
    <xdr:sp macro="" textlink="">
      <xdr:nvSpPr>
        <xdr:cNvPr id="388" name="楕円 387"/>
        <xdr:cNvSpPr/>
      </xdr:nvSpPr>
      <xdr:spPr>
        <a:xfrm>
          <a:off x="39370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110253</xdr:rowOff>
    </xdr:from>
    <xdr:ext cx="736600" cy="259045"/>
    <xdr:sp macro="" textlink="">
      <xdr:nvSpPr>
        <xdr:cNvPr id="389" name="テキスト ボックス 388"/>
        <xdr:cNvSpPr txBox="1"/>
      </xdr:nvSpPr>
      <xdr:spPr>
        <a:xfrm>
          <a:off x="3606800" y="1262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153924</xdr:rowOff>
    </xdr:from>
    <xdr:to>
      <xdr:col>15</xdr:col>
      <xdr:colOff>149225</xdr:colOff>
      <xdr:row>75</xdr:row>
      <xdr:rowOff>84074</xdr:rowOff>
    </xdr:to>
    <xdr:sp macro="" textlink="">
      <xdr:nvSpPr>
        <xdr:cNvPr id="390" name="楕円 389"/>
        <xdr:cNvSpPr/>
      </xdr:nvSpPr>
      <xdr:spPr>
        <a:xfrm>
          <a:off x="3048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94251</xdr:rowOff>
    </xdr:from>
    <xdr:ext cx="762000" cy="259045"/>
    <xdr:sp macro="" textlink="">
      <xdr:nvSpPr>
        <xdr:cNvPr id="391" name="テキスト ボックス 390"/>
        <xdr:cNvSpPr txBox="1"/>
      </xdr:nvSpPr>
      <xdr:spPr>
        <a:xfrm>
          <a:off x="2717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112776</xdr:rowOff>
    </xdr:from>
    <xdr:to>
      <xdr:col>11</xdr:col>
      <xdr:colOff>60325</xdr:colOff>
      <xdr:row>75</xdr:row>
      <xdr:rowOff>42926</xdr:rowOff>
    </xdr:to>
    <xdr:sp macro="" textlink="">
      <xdr:nvSpPr>
        <xdr:cNvPr id="392" name="楕円 391"/>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53103</xdr:rowOff>
    </xdr:from>
    <xdr:ext cx="762000" cy="259045"/>
    <xdr:sp macro="" textlink="">
      <xdr:nvSpPr>
        <xdr:cNvPr id="393" name="テキスト ボックス 392"/>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140208</xdr:rowOff>
    </xdr:from>
    <xdr:to>
      <xdr:col>6</xdr:col>
      <xdr:colOff>171450</xdr:colOff>
      <xdr:row>75</xdr:row>
      <xdr:rowOff>70358</xdr:rowOff>
    </xdr:to>
    <xdr:sp macro="" textlink="">
      <xdr:nvSpPr>
        <xdr:cNvPr id="394" name="楕円 393"/>
        <xdr:cNvSpPr/>
      </xdr:nvSpPr>
      <xdr:spPr>
        <a:xfrm>
          <a:off x="1270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80535</xdr:rowOff>
    </xdr:from>
    <xdr:ext cx="762000" cy="259045"/>
    <xdr:sp macro="" textlink="">
      <xdr:nvSpPr>
        <xdr:cNvPr id="395" name="テキスト ボックス 394"/>
        <xdr:cNvSpPr txBox="1"/>
      </xdr:nvSpPr>
      <xdr:spPr>
        <a:xfrm>
          <a:off x="939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以前より、類似団体と比較して高い数値で推移しており、類似団体平均を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る結果となった。類似団体の比較を大きく上回っている補助費の一層の削減を図る。今後は、復興関連事業の進捗に伴い、支出額の減少はあるものの、震災以前に近づけるよう歳出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79</xdr:row>
      <xdr:rowOff>134620</xdr:rowOff>
    </xdr:to>
    <xdr:cxnSp macro="">
      <xdr:nvCxnSpPr>
        <xdr:cNvPr id="423" name="直線コネクタ 422"/>
        <xdr:cNvCxnSpPr/>
      </xdr:nvCxnSpPr>
      <xdr:spPr>
        <a:xfrm flipV="1">
          <a:off x="16510000" y="1274572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106697</xdr:rowOff>
    </xdr:from>
    <xdr:ext cx="762000" cy="259045"/>
    <xdr:sp macro="" textlink="">
      <xdr:nvSpPr>
        <xdr:cNvPr id="424" name="公債費以外最小値テキスト"/>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134620</xdr:rowOff>
    </xdr:from>
    <xdr:to>
      <xdr:col>82</xdr:col>
      <xdr:colOff>196850</xdr:colOff>
      <xdr:row>79</xdr:row>
      <xdr:rowOff>134620</xdr:rowOff>
    </xdr:to>
    <xdr:cxnSp macro="">
      <xdr:nvCxnSpPr>
        <xdr:cNvPr id="425" name="直線コネクタ 424"/>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26"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27" name="直線コネクタ 426"/>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80</xdr:row>
      <xdr:rowOff>100330</xdr:rowOff>
    </xdr:to>
    <xdr:cxnSp macro="">
      <xdr:nvCxnSpPr>
        <xdr:cNvPr id="428" name="直線コネクタ 427"/>
        <xdr:cNvCxnSpPr/>
      </xdr:nvCxnSpPr>
      <xdr:spPr>
        <a:xfrm flipV="1">
          <a:off x="15671800" y="1352677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9"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0" name="フローチャート: 判断 429"/>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80</xdr:row>
      <xdr:rowOff>100330</xdr:rowOff>
    </xdr:to>
    <xdr:cxnSp macro="">
      <xdr:nvCxnSpPr>
        <xdr:cNvPr id="431" name="直線コネクタ 430"/>
        <xdr:cNvCxnSpPr/>
      </xdr:nvCxnSpPr>
      <xdr:spPr>
        <a:xfrm>
          <a:off x="14782800" y="1351915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2" name="フローチャート: 判断 431"/>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3" name="テキスト ボックス 432"/>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78</xdr:row>
      <xdr:rowOff>153670</xdr:rowOff>
    </xdr:to>
    <xdr:cxnSp macro="">
      <xdr:nvCxnSpPr>
        <xdr:cNvPr id="434" name="直線コネクタ 433"/>
        <xdr:cNvCxnSpPr/>
      </xdr:nvCxnSpPr>
      <xdr:spPr>
        <a:xfrm flipV="1">
          <a:off x="13893800" y="13519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5" name="フローチャート: 判断 434"/>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36" name="テキスト ボックス 435"/>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78</xdr:row>
      <xdr:rowOff>153670</xdr:rowOff>
    </xdr:to>
    <xdr:cxnSp macro="">
      <xdr:nvCxnSpPr>
        <xdr:cNvPr id="437" name="直線コネクタ 436"/>
        <xdr:cNvCxnSpPr/>
      </xdr:nvCxnSpPr>
      <xdr:spPr>
        <a:xfrm>
          <a:off x="13004800" y="13515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38" name="フローチャート: 判断 437"/>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39" name="テキスト ボックス 438"/>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40" name="フローチャート: 判断 439"/>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20338</xdr:rowOff>
    </xdr:from>
    <xdr:ext cx="762000" cy="259045"/>
    <xdr:sp macro="" textlink="">
      <xdr:nvSpPr>
        <xdr:cNvPr id="441" name="テキスト ボックス 440"/>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7" name="楕円 446"/>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8"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49530</xdr:rowOff>
    </xdr:from>
    <xdr:to>
      <xdr:col>78</xdr:col>
      <xdr:colOff>120650</xdr:colOff>
      <xdr:row>80</xdr:row>
      <xdr:rowOff>151130</xdr:rowOff>
    </xdr:to>
    <xdr:sp macro="" textlink="">
      <xdr:nvSpPr>
        <xdr:cNvPr id="449" name="楕円 448"/>
        <xdr:cNvSpPr/>
      </xdr:nvSpPr>
      <xdr:spPr>
        <a:xfrm>
          <a:off x="15621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135907</xdr:rowOff>
    </xdr:from>
    <xdr:ext cx="736600" cy="259045"/>
    <xdr:sp macro="" textlink="">
      <xdr:nvSpPr>
        <xdr:cNvPr id="450" name="テキスト ボックス 449"/>
        <xdr:cNvSpPr txBox="1"/>
      </xdr:nvSpPr>
      <xdr:spPr>
        <a:xfrm>
          <a:off x="15290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51" name="楕円 450"/>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52" name="テキスト ボックス 451"/>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102870</xdr:rowOff>
    </xdr:from>
    <xdr:to>
      <xdr:col>69</xdr:col>
      <xdr:colOff>142875</xdr:colOff>
      <xdr:row>79</xdr:row>
      <xdr:rowOff>33020</xdr:rowOff>
    </xdr:to>
    <xdr:sp macro="" textlink="">
      <xdr:nvSpPr>
        <xdr:cNvPr id="453" name="楕円 452"/>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17797</xdr:rowOff>
    </xdr:from>
    <xdr:ext cx="762000" cy="259045"/>
    <xdr:sp macro="" textlink="">
      <xdr:nvSpPr>
        <xdr:cNvPr id="454" name="テキスト ボックス 453"/>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55" name="楕円 454"/>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56" name="テキスト ボックス 455"/>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55397</xdr:rowOff>
    </xdr:from>
    <xdr:to>
      <xdr:col>29</xdr:col>
      <xdr:colOff>127000</xdr:colOff>
      <xdr:row>17</xdr:row>
      <xdr:rowOff>75120</xdr:rowOff>
    </xdr:to>
    <xdr:cxnSp macro="">
      <xdr:nvCxnSpPr>
        <xdr:cNvPr id="50" name="直線コネクタ 49"/>
        <xdr:cNvCxnSpPr/>
      </xdr:nvCxnSpPr>
      <xdr:spPr bwMode="auto">
        <a:xfrm flipV="1">
          <a:off x="5003800" y="3017672"/>
          <a:ext cx="647700" cy="1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75120</xdr:rowOff>
    </xdr:from>
    <xdr:to>
      <xdr:col>26</xdr:col>
      <xdr:colOff>50800</xdr:colOff>
      <xdr:row>17</xdr:row>
      <xdr:rowOff>134099</xdr:rowOff>
    </xdr:to>
    <xdr:cxnSp macro="">
      <xdr:nvCxnSpPr>
        <xdr:cNvPr id="53" name="直線コネクタ 52"/>
        <xdr:cNvCxnSpPr/>
      </xdr:nvCxnSpPr>
      <xdr:spPr bwMode="auto">
        <a:xfrm flipV="1">
          <a:off x="4305300" y="3037395"/>
          <a:ext cx="698500" cy="58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168135</xdr:rowOff>
    </xdr:from>
    <xdr:to>
      <xdr:col>26</xdr:col>
      <xdr:colOff>101600</xdr:colOff>
      <xdr:row>17</xdr:row>
      <xdr:rowOff>98285</xdr:rowOff>
    </xdr:to>
    <xdr:sp macro="" textlink="">
      <xdr:nvSpPr>
        <xdr:cNvPr id="54" name="フローチャート: 判断 53"/>
        <xdr:cNvSpPr/>
      </xdr:nvSpPr>
      <xdr:spPr bwMode="auto">
        <a:xfrm>
          <a:off x="4953000" y="2958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108462</xdr:rowOff>
    </xdr:from>
    <xdr:ext cx="736600" cy="259045"/>
    <xdr:sp macro="" textlink="">
      <xdr:nvSpPr>
        <xdr:cNvPr id="55" name="テキスト ボックス 54"/>
        <xdr:cNvSpPr txBox="1"/>
      </xdr:nvSpPr>
      <xdr:spPr>
        <a:xfrm>
          <a:off x="4622800" y="272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134099</xdr:rowOff>
    </xdr:from>
    <xdr:to>
      <xdr:col>22</xdr:col>
      <xdr:colOff>114300</xdr:colOff>
      <xdr:row>18</xdr:row>
      <xdr:rowOff>19558</xdr:rowOff>
    </xdr:to>
    <xdr:cxnSp macro="">
      <xdr:nvCxnSpPr>
        <xdr:cNvPr id="56" name="直線コネクタ 55"/>
        <xdr:cNvCxnSpPr/>
      </xdr:nvCxnSpPr>
      <xdr:spPr bwMode="auto">
        <a:xfrm flipV="1">
          <a:off x="3606800" y="3096374"/>
          <a:ext cx="698500" cy="56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17310</xdr:rowOff>
    </xdr:from>
    <xdr:to>
      <xdr:col>22</xdr:col>
      <xdr:colOff>165100</xdr:colOff>
      <xdr:row>17</xdr:row>
      <xdr:rowOff>118910</xdr:rowOff>
    </xdr:to>
    <xdr:sp macro="" textlink="">
      <xdr:nvSpPr>
        <xdr:cNvPr id="57" name="フローチャート: 判断 56"/>
        <xdr:cNvSpPr/>
      </xdr:nvSpPr>
      <xdr:spPr bwMode="auto">
        <a:xfrm>
          <a:off x="4254500" y="297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129087</xdr:rowOff>
    </xdr:from>
    <xdr:ext cx="762000" cy="259045"/>
    <xdr:sp macro="" textlink="">
      <xdr:nvSpPr>
        <xdr:cNvPr id="58" name="テキスト ボックス 57"/>
        <xdr:cNvSpPr txBox="1"/>
      </xdr:nvSpPr>
      <xdr:spPr>
        <a:xfrm>
          <a:off x="3924300" y="274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19558</xdr:rowOff>
    </xdr:from>
    <xdr:to>
      <xdr:col>18</xdr:col>
      <xdr:colOff>177800</xdr:colOff>
      <xdr:row>18</xdr:row>
      <xdr:rowOff>44539</xdr:rowOff>
    </xdr:to>
    <xdr:cxnSp macro="">
      <xdr:nvCxnSpPr>
        <xdr:cNvPr id="59" name="直線コネクタ 58"/>
        <xdr:cNvCxnSpPr/>
      </xdr:nvCxnSpPr>
      <xdr:spPr bwMode="auto">
        <a:xfrm flipV="1">
          <a:off x="2908300" y="3153283"/>
          <a:ext cx="698500" cy="2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65646</xdr:rowOff>
    </xdr:from>
    <xdr:to>
      <xdr:col>19</xdr:col>
      <xdr:colOff>38100</xdr:colOff>
      <xdr:row>17</xdr:row>
      <xdr:rowOff>167246</xdr:rowOff>
    </xdr:to>
    <xdr:sp macro="" textlink="">
      <xdr:nvSpPr>
        <xdr:cNvPr id="60" name="フローチャート: 判断 59"/>
        <xdr:cNvSpPr/>
      </xdr:nvSpPr>
      <xdr:spPr bwMode="auto">
        <a:xfrm>
          <a:off x="3556000" y="3027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5973</xdr:rowOff>
    </xdr:from>
    <xdr:ext cx="762000" cy="259045"/>
    <xdr:sp macro="" textlink="">
      <xdr:nvSpPr>
        <xdr:cNvPr id="61" name="テキスト ボックス 60"/>
        <xdr:cNvSpPr txBox="1"/>
      </xdr:nvSpPr>
      <xdr:spPr>
        <a:xfrm>
          <a:off x="3225800" y="279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83680</xdr:rowOff>
    </xdr:from>
    <xdr:to>
      <xdr:col>15</xdr:col>
      <xdr:colOff>101600</xdr:colOff>
      <xdr:row>18</xdr:row>
      <xdr:rowOff>13830</xdr:rowOff>
    </xdr:to>
    <xdr:sp macro="" textlink="">
      <xdr:nvSpPr>
        <xdr:cNvPr id="62" name="フローチャート: 判断 61"/>
        <xdr:cNvSpPr/>
      </xdr:nvSpPr>
      <xdr:spPr bwMode="auto">
        <a:xfrm>
          <a:off x="2857500" y="304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24007</xdr:rowOff>
    </xdr:from>
    <xdr:ext cx="762000" cy="259045"/>
    <xdr:sp macro="" textlink="">
      <xdr:nvSpPr>
        <xdr:cNvPr id="63" name="テキスト ボックス 62"/>
        <xdr:cNvSpPr txBox="1"/>
      </xdr:nvSpPr>
      <xdr:spPr>
        <a:xfrm>
          <a:off x="2527300" y="28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4597</xdr:rowOff>
    </xdr:from>
    <xdr:to>
      <xdr:col>29</xdr:col>
      <xdr:colOff>177800</xdr:colOff>
      <xdr:row>17</xdr:row>
      <xdr:rowOff>106197</xdr:rowOff>
    </xdr:to>
    <xdr:sp macro="" textlink="">
      <xdr:nvSpPr>
        <xdr:cNvPr id="69" name="楕円 68"/>
        <xdr:cNvSpPr/>
      </xdr:nvSpPr>
      <xdr:spPr bwMode="auto">
        <a:xfrm>
          <a:off x="5600700" y="296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148124</xdr:rowOff>
    </xdr:from>
    <xdr:ext cx="762000" cy="259045"/>
    <xdr:sp macro="" textlink="">
      <xdr:nvSpPr>
        <xdr:cNvPr id="70" name="人口1人当たり決算額の推移該当値テキスト130"/>
        <xdr:cNvSpPr txBox="1"/>
      </xdr:nvSpPr>
      <xdr:spPr>
        <a:xfrm>
          <a:off x="5740400" y="29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24320</xdr:rowOff>
    </xdr:from>
    <xdr:to>
      <xdr:col>26</xdr:col>
      <xdr:colOff>101600</xdr:colOff>
      <xdr:row>17</xdr:row>
      <xdr:rowOff>125920</xdr:rowOff>
    </xdr:to>
    <xdr:sp macro="" textlink="">
      <xdr:nvSpPr>
        <xdr:cNvPr id="71" name="楕円 70"/>
        <xdr:cNvSpPr/>
      </xdr:nvSpPr>
      <xdr:spPr bwMode="auto">
        <a:xfrm>
          <a:off x="4953000" y="298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110697</xdr:rowOff>
    </xdr:from>
    <xdr:ext cx="736600" cy="259045"/>
    <xdr:sp macro="" textlink="">
      <xdr:nvSpPr>
        <xdr:cNvPr id="72" name="テキスト ボックス 71"/>
        <xdr:cNvSpPr txBox="1"/>
      </xdr:nvSpPr>
      <xdr:spPr>
        <a:xfrm>
          <a:off x="4622800" y="307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83299</xdr:rowOff>
    </xdr:from>
    <xdr:to>
      <xdr:col>22</xdr:col>
      <xdr:colOff>165100</xdr:colOff>
      <xdr:row>18</xdr:row>
      <xdr:rowOff>13449</xdr:rowOff>
    </xdr:to>
    <xdr:sp macro="" textlink="">
      <xdr:nvSpPr>
        <xdr:cNvPr id="73" name="楕円 72"/>
        <xdr:cNvSpPr/>
      </xdr:nvSpPr>
      <xdr:spPr bwMode="auto">
        <a:xfrm>
          <a:off x="4254500" y="304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169676</xdr:rowOff>
    </xdr:from>
    <xdr:ext cx="762000" cy="259045"/>
    <xdr:sp macro="" textlink="">
      <xdr:nvSpPr>
        <xdr:cNvPr id="74" name="テキスト ボックス 73"/>
        <xdr:cNvSpPr txBox="1"/>
      </xdr:nvSpPr>
      <xdr:spPr>
        <a:xfrm>
          <a:off x="3924300" y="313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140208</xdr:rowOff>
    </xdr:from>
    <xdr:to>
      <xdr:col>19</xdr:col>
      <xdr:colOff>38100</xdr:colOff>
      <xdr:row>18</xdr:row>
      <xdr:rowOff>70358</xdr:rowOff>
    </xdr:to>
    <xdr:sp macro="" textlink="">
      <xdr:nvSpPr>
        <xdr:cNvPr id="75" name="楕円 74"/>
        <xdr:cNvSpPr/>
      </xdr:nvSpPr>
      <xdr:spPr bwMode="auto">
        <a:xfrm>
          <a:off x="3556000" y="3102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55135</xdr:rowOff>
    </xdr:from>
    <xdr:ext cx="762000" cy="259045"/>
    <xdr:sp macro="" textlink="">
      <xdr:nvSpPr>
        <xdr:cNvPr id="76" name="テキスト ボックス 75"/>
        <xdr:cNvSpPr txBox="1"/>
      </xdr:nvSpPr>
      <xdr:spPr>
        <a:xfrm>
          <a:off x="3225800" y="318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165189</xdr:rowOff>
    </xdr:from>
    <xdr:to>
      <xdr:col>15</xdr:col>
      <xdr:colOff>101600</xdr:colOff>
      <xdr:row>18</xdr:row>
      <xdr:rowOff>95339</xdr:rowOff>
    </xdr:to>
    <xdr:sp macro="" textlink="">
      <xdr:nvSpPr>
        <xdr:cNvPr id="77" name="楕円 76"/>
        <xdr:cNvSpPr/>
      </xdr:nvSpPr>
      <xdr:spPr bwMode="auto">
        <a:xfrm>
          <a:off x="2857500" y="312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80116</xdr:rowOff>
    </xdr:from>
    <xdr:ext cx="762000" cy="259045"/>
    <xdr:sp macro="" textlink="">
      <xdr:nvSpPr>
        <xdr:cNvPr id="78" name="テキスト ボックス 77"/>
        <xdr:cNvSpPr txBox="1"/>
      </xdr:nvSpPr>
      <xdr:spPr>
        <a:xfrm>
          <a:off x="2527300" y="32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316643</xdr:rowOff>
    </xdr:from>
    <xdr:to>
      <xdr:col>29</xdr:col>
      <xdr:colOff>127000</xdr:colOff>
      <xdr:row>37</xdr:row>
      <xdr:rowOff>323097</xdr:rowOff>
    </xdr:to>
    <xdr:cxnSp macro="">
      <xdr:nvCxnSpPr>
        <xdr:cNvPr id="112" name="直線コネクタ 111"/>
        <xdr:cNvCxnSpPr/>
      </xdr:nvCxnSpPr>
      <xdr:spPr bwMode="auto">
        <a:xfrm>
          <a:off x="5003800" y="7441343"/>
          <a:ext cx="647700" cy="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307874</xdr:rowOff>
    </xdr:from>
    <xdr:ext cx="762000" cy="259045"/>
    <xdr:sp macro="" textlink="">
      <xdr:nvSpPr>
        <xdr:cNvPr id="113" name="人口1人当たり決算額の推移平均値テキスト445"/>
        <xdr:cNvSpPr txBox="1"/>
      </xdr:nvSpPr>
      <xdr:spPr>
        <a:xfrm>
          <a:off x="5740400" y="7432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316643</xdr:rowOff>
    </xdr:from>
    <xdr:to>
      <xdr:col>26</xdr:col>
      <xdr:colOff>50800</xdr:colOff>
      <xdr:row>37</xdr:row>
      <xdr:rowOff>327196</xdr:rowOff>
    </xdr:to>
    <xdr:cxnSp macro="">
      <xdr:nvCxnSpPr>
        <xdr:cNvPr id="115" name="直線コネクタ 114"/>
        <xdr:cNvCxnSpPr/>
      </xdr:nvCxnSpPr>
      <xdr:spPr bwMode="auto">
        <a:xfrm flipV="1">
          <a:off x="4305300" y="7441343"/>
          <a:ext cx="698500" cy="1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293226</xdr:rowOff>
    </xdr:from>
    <xdr:to>
      <xdr:col>26</xdr:col>
      <xdr:colOff>101600</xdr:colOff>
      <xdr:row>38</xdr:row>
      <xdr:rowOff>51926</xdr:rowOff>
    </xdr:to>
    <xdr:sp macro="" textlink="">
      <xdr:nvSpPr>
        <xdr:cNvPr id="116" name="フローチャート: 判断 115"/>
        <xdr:cNvSpPr/>
      </xdr:nvSpPr>
      <xdr:spPr bwMode="auto">
        <a:xfrm>
          <a:off x="49530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36703</xdr:rowOff>
    </xdr:from>
    <xdr:ext cx="736600" cy="259045"/>
    <xdr:sp macro="" textlink="">
      <xdr:nvSpPr>
        <xdr:cNvPr id="117" name="テキスト ボックス 116"/>
        <xdr:cNvSpPr txBox="1"/>
      </xdr:nvSpPr>
      <xdr:spPr>
        <a:xfrm>
          <a:off x="4622800" y="750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327196</xdr:rowOff>
    </xdr:from>
    <xdr:to>
      <xdr:col>22</xdr:col>
      <xdr:colOff>114300</xdr:colOff>
      <xdr:row>37</xdr:row>
      <xdr:rowOff>330096</xdr:rowOff>
    </xdr:to>
    <xdr:cxnSp macro="">
      <xdr:nvCxnSpPr>
        <xdr:cNvPr id="118" name="直線コネクタ 117"/>
        <xdr:cNvCxnSpPr/>
      </xdr:nvCxnSpPr>
      <xdr:spPr bwMode="auto">
        <a:xfrm flipV="1">
          <a:off x="3606800" y="7451896"/>
          <a:ext cx="698500" cy="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295694</xdr:rowOff>
    </xdr:from>
    <xdr:to>
      <xdr:col>22</xdr:col>
      <xdr:colOff>165100</xdr:colOff>
      <xdr:row>38</xdr:row>
      <xdr:rowOff>54394</xdr:rowOff>
    </xdr:to>
    <xdr:sp macro="" textlink="">
      <xdr:nvSpPr>
        <xdr:cNvPr id="119" name="フローチャート: 判断 118"/>
        <xdr:cNvSpPr/>
      </xdr:nvSpPr>
      <xdr:spPr bwMode="auto">
        <a:xfrm>
          <a:off x="42545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39171</xdr:rowOff>
    </xdr:from>
    <xdr:ext cx="762000" cy="259045"/>
    <xdr:sp macro="" textlink="">
      <xdr:nvSpPr>
        <xdr:cNvPr id="120" name="テキスト ボックス 119"/>
        <xdr:cNvSpPr txBox="1"/>
      </xdr:nvSpPr>
      <xdr:spPr>
        <a:xfrm>
          <a:off x="3924300" y="75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330096</xdr:rowOff>
    </xdr:from>
    <xdr:to>
      <xdr:col>18</xdr:col>
      <xdr:colOff>177800</xdr:colOff>
      <xdr:row>37</xdr:row>
      <xdr:rowOff>330759</xdr:rowOff>
    </xdr:to>
    <xdr:cxnSp macro="">
      <xdr:nvCxnSpPr>
        <xdr:cNvPr id="121" name="直線コネクタ 120"/>
        <xdr:cNvCxnSpPr/>
      </xdr:nvCxnSpPr>
      <xdr:spPr bwMode="auto">
        <a:xfrm flipV="1">
          <a:off x="2908300" y="7454796"/>
          <a:ext cx="698500" cy="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295203</xdr:rowOff>
    </xdr:from>
    <xdr:to>
      <xdr:col>19</xdr:col>
      <xdr:colOff>38100</xdr:colOff>
      <xdr:row>38</xdr:row>
      <xdr:rowOff>53903</xdr:rowOff>
    </xdr:to>
    <xdr:sp macro="" textlink="">
      <xdr:nvSpPr>
        <xdr:cNvPr id="122" name="フローチャート: 判断 121"/>
        <xdr:cNvSpPr/>
      </xdr:nvSpPr>
      <xdr:spPr bwMode="auto">
        <a:xfrm>
          <a:off x="35560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38680</xdr:rowOff>
    </xdr:from>
    <xdr:ext cx="762000" cy="259045"/>
    <xdr:sp macro="" textlink="">
      <xdr:nvSpPr>
        <xdr:cNvPr id="123" name="テキスト ボックス 122"/>
        <xdr:cNvSpPr txBox="1"/>
      </xdr:nvSpPr>
      <xdr:spPr>
        <a:xfrm>
          <a:off x="3225800" y="750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295126</xdr:rowOff>
    </xdr:from>
    <xdr:to>
      <xdr:col>15</xdr:col>
      <xdr:colOff>101600</xdr:colOff>
      <xdr:row>38</xdr:row>
      <xdr:rowOff>53826</xdr:rowOff>
    </xdr:to>
    <xdr:sp macro="" textlink="">
      <xdr:nvSpPr>
        <xdr:cNvPr id="124" name="フローチャート: 判断 123"/>
        <xdr:cNvSpPr/>
      </xdr:nvSpPr>
      <xdr:spPr bwMode="auto">
        <a:xfrm>
          <a:off x="2857500" y="741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38603</xdr:rowOff>
    </xdr:from>
    <xdr:ext cx="762000" cy="259045"/>
    <xdr:sp macro="" textlink="">
      <xdr:nvSpPr>
        <xdr:cNvPr id="125" name="テキスト ボックス 124"/>
        <xdr:cNvSpPr txBox="1"/>
      </xdr:nvSpPr>
      <xdr:spPr>
        <a:xfrm>
          <a:off x="2527300" y="750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272297</xdr:rowOff>
    </xdr:from>
    <xdr:to>
      <xdr:col>29</xdr:col>
      <xdr:colOff>177800</xdr:colOff>
      <xdr:row>38</xdr:row>
      <xdr:rowOff>30997</xdr:rowOff>
    </xdr:to>
    <xdr:sp macro="" textlink="">
      <xdr:nvSpPr>
        <xdr:cNvPr id="131" name="楕円 130"/>
        <xdr:cNvSpPr/>
      </xdr:nvSpPr>
      <xdr:spPr bwMode="auto">
        <a:xfrm>
          <a:off x="5600700" y="739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117374</xdr:rowOff>
    </xdr:from>
    <xdr:ext cx="762000" cy="259045"/>
    <xdr:sp macro="" textlink="">
      <xdr:nvSpPr>
        <xdr:cNvPr id="132" name="人口1人当たり決算額の推移該当値テキスト445"/>
        <xdr:cNvSpPr txBox="1"/>
      </xdr:nvSpPr>
      <xdr:spPr>
        <a:xfrm>
          <a:off x="5740400" y="72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265843</xdr:rowOff>
    </xdr:from>
    <xdr:to>
      <xdr:col>26</xdr:col>
      <xdr:colOff>101600</xdr:colOff>
      <xdr:row>38</xdr:row>
      <xdr:rowOff>24543</xdr:rowOff>
    </xdr:to>
    <xdr:sp macro="" textlink="">
      <xdr:nvSpPr>
        <xdr:cNvPr id="133" name="楕円 132"/>
        <xdr:cNvSpPr/>
      </xdr:nvSpPr>
      <xdr:spPr bwMode="auto">
        <a:xfrm>
          <a:off x="4953000" y="7390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34720</xdr:rowOff>
    </xdr:from>
    <xdr:ext cx="736600" cy="259045"/>
    <xdr:sp macro="" textlink="">
      <xdr:nvSpPr>
        <xdr:cNvPr id="134" name="テキスト ボックス 133"/>
        <xdr:cNvSpPr txBox="1"/>
      </xdr:nvSpPr>
      <xdr:spPr>
        <a:xfrm>
          <a:off x="4622800" y="715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276396</xdr:rowOff>
    </xdr:from>
    <xdr:to>
      <xdr:col>22</xdr:col>
      <xdr:colOff>165100</xdr:colOff>
      <xdr:row>38</xdr:row>
      <xdr:rowOff>35096</xdr:rowOff>
    </xdr:to>
    <xdr:sp macro="" textlink="">
      <xdr:nvSpPr>
        <xdr:cNvPr id="135" name="楕円 134"/>
        <xdr:cNvSpPr/>
      </xdr:nvSpPr>
      <xdr:spPr bwMode="auto">
        <a:xfrm>
          <a:off x="4254500" y="7401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45273</xdr:rowOff>
    </xdr:from>
    <xdr:ext cx="762000" cy="259045"/>
    <xdr:sp macro="" textlink="">
      <xdr:nvSpPr>
        <xdr:cNvPr id="136" name="テキスト ボックス 135"/>
        <xdr:cNvSpPr txBox="1"/>
      </xdr:nvSpPr>
      <xdr:spPr>
        <a:xfrm>
          <a:off x="3924300" y="71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279296</xdr:rowOff>
    </xdr:from>
    <xdr:to>
      <xdr:col>19</xdr:col>
      <xdr:colOff>38100</xdr:colOff>
      <xdr:row>38</xdr:row>
      <xdr:rowOff>37996</xdr:rowOff>
    </xdr:to>
    <xdr:sp macro="" textlink="">
      <xdr:nvSpPr>
        <xdr:cNvPr id="137" name="楕円 136"/>
        <xdr:cNvSpPr/>
      </xdr:nvSpPr>
      <xdr:spPr bwMode="auto">
        <a:xfrm>
          <a:off x="3556000" y="740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48173</xdr:rowOff>
    </xdr:from>
    <xdr:ext cx="762000" cy="259045"/>
    <xdr:sp macro="" textlink="">
      <xdr:nvSpPr>
        <xdr:cNvPr id="138" name="テキスト ボックス 137"/>
        <xdr:cNvSpPr txBox="1"/>
      </xdr:nvSpPr>
      <xdr:spPr>
        <a:xfrm>
          <a:off x="3225800" y="717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279959</xdr:rowOff>
    </xdr:from>
    <xdr:to>
      <xdr:col>15</xdr:col>
      <xdr:colOff>101600</xdr:colOff>
      <xdr:row>38</xdr:row>
      <xdr:rowOff>38659</xdr:rowOff>
    </xdr:to>
    <xdr:sp macro="" textlink="">
      <xdr:nvSpPr>
        <xdr:cNvPr id="139" name="楕円 138"/>
        <xdr:cNvSpPr/>
      </xdr:nvSpPr>
      <xdr:spPr bwMode="auto">
        <a:xfrm>
          <a:off x="2857500" y="7404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48836</xdr:rowOff>
    </xdr:from>
    <xdr:ext cx="762000" cy="259045"/>
    <xdr:sp macro="" textlink="">
      <xdr:nvSpPr>
        <xdr:cNvPr id="140" name="テキスト ボックス 139"/>
        <xdr:cNvSpPr txBox="1"/>
      </xdr:nvSpPr>
      <xdr:spPr>
        <a:xfrm>
          <a:off x="2527300" y="71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33,831
33,615
197.79
23,788,048
22,465,385
569,098
10,253,969
17,746,180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81724</xdr:rowOff>
    </xdr:from>
    <xdr:to>
      <xdr:col>24</xdr:col>
      <xdr:colOff>63500</xdr:colOff>
      <xdr:row>37</xdr:row>
      <xdr:rowOff>97676</xdr:rowOff>
    </xdr:to>
    <xdr:cxnSp macro="">
      <xdr:nvCxnSpPr>
        <xdr:cNvPr id="61" name="直線コネクタ 60"/>
        <xdr:cNvCxnSpPr/>
      </xdr:nvCxnSpPr>
      <xdr:spPr>
        <a:xfrm>
          <a:off x="3797300" y="6425374"/>
          <a:ext cx="8382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81724</xdr:rowOff>
    </xdr:from>
    <xdr:to>
      <xdr:col>19</xdr:col>
      <xdr:colOff>177800</xdr:colOff>
      <xdr:row>38</xdr:row>
      <xdr:rowOff>65887</xdr:rowOff>
    </xdr:to>
    <xdr:cxnSp macro="">
      <xdr:nvCxnSpPr>
        <xdr:cNvPr id="64" name="直線コネクタ 63"/>
        <xdr:cNvCxnSpPr/>
      </xdr:nvCxnSpPr>
      <xdr:spPr>
        <a:xfrm flipV="1">
          <a:off x="2908300" y="6425374"/>
          <a:ext cx="889000" cy="15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71501</xdr:rowOff>
    </xdr:from>
    <xdr:to>
      <xdr:col>20</xdr:col>
      <xdr:colOff>38100</xdr:colOff>
      <xdr:row>37</xdr:row>
      <xdr:rowOff>1651</xdr:rowOff>
    </xdr:to>
    <xdr:sp macro="" textlink="">
      <xdr:nvSpPr>
        <xdr:cNvPr id="65" name="フローチャート: 判断 64"/>
        <xdr:cNvSpPr/>
      </xdr:nvSpPr>
      <xdr:spPr>
        <a:xfrm>
          <a:off x="3746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18178</xdr:rowOff>
    </xdr:from>
    <xdr:ext cx="534377" cy="259045"/>
    <xdr:sp macro="" textlink="">
      <xdr:nvSpPr>
        <xdr:cNvPr id="66" name="テキスト ボックス 65"/>
        <xdr:cNvSpPr txBox="1"/>
      </xdr:nvSpPr>
      <xdr:spPr>
        <a:xfrm>
          <a:off x="3530111" y="60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65887</xdr:rowOff>
    </xdr:from>
    <xdr:to>
      <xdr:col>15</xdr:col>
      <xdr:colOff>50800</xdr:colOff>
      <xdr:row>38</xdr:row>
      <xdr:rowOff>120790</xdr:rowOff>
    </xdr:to>
    <xdr:cxnSp macro="">
      <xdr:nvCxnSpPr>
        <xdr:cNvPr id="67" name="直線コネクタ 66"/>
        <xdr:cNvCxnSpPr/>
      </xdr:nvCxnSpPr>
      <xdr:spPr>
        <a:xfrm flipV="1">
          <a:off x="2019300" y="6580987"/>
          <a:ext cx="889000" cy="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166205</xdr:rowOff>
    </xdr:from>
    <xdr:to>
      <xdr:col>15</xdr:col>
      <xdr:colOff>101600</xdr:colOff>
      <xdr:row>37</xdr:row>
      <xdr:rowOff>96355</xdr:rowOff>
    </xdr:to>
    <xdr:sp macro="" textlink="">
      <xdr:nvSpPr>
        <xdr:cNvPr id="68" name="フローチャート: 判断 67"/>
        <xdr:cNvSpPr/>
      </xdr:nvSpPr>
      <xdr:spPr>
        <a:xfrm>
          <a:off x="2857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112882</xdr:rowOff>
    </xdr:from>
    <xdr:ext cx="534377" cy="259045"/>
    <xdr:sp macro="" textlink="">
      <xdr:nvSpPr>
        <xdr:cNvPr id="69" name="テキスト ボックス 68"/>
        <xdr:cNvSpPr txBox="1"/>
      </xdr:nvSpPr>
      <xdr:spPr>
        <a:xfrm>
          <a:off x="2641111" y="61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98006</xdr:rowOff>
    </xdr:from>
    <xdr:to>
      <xdr:col>10</xdr:col>
      <xdr:colOff>114300</xdr:colOff>
      <xdr:row>38</xdr:row>
      <xdr:rowOff>120790</xdr:rowOff>
    </xdr:to>
    <xdr:cxnSp macro="">
      <xdr:nvCxnSpPr>
        <xdr:cNvPr id="70" name="直線コネクタ 69"/>
        <xdr:cNvCxnSpPr/>
      </xdr:nvCxnSpPr>
      <xdr:spPr>
        <a:xfrm>
          <a:off x="1130300" y="6613106"/>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39446</xdr:rowOff>
    </xdr:from>
    <xdr:to>
      <xdr:col>10</xdr:col>
      <xdr:colOff>165100</xdr:colOff>
      <xdr:row>37</xdr:row>
      <xdr:rowOff>141046</xdr:rowOff>
    </xdr:to>
    <xdr:sp macro="" textlink="">
      <xdr:nvSpPr>
        <xdr:cNvPr id="71" name="フローチャート: 判断 70"/>
        <xdr:cNvSpPr/>
      </xdr:nvSpPr>
      <xdr:spPr>
        <a:xfrm>
          <a:off x="1968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157573</xdr:rowOff>
    </xdr:from>
    <xdr:ext cx="534377" cy="259045"/>
    <xdr:sp macro="" textlink="">
      <xdr:nvSpPr>
        <xdr:cNvPr id="72" name="テキスト ボックス 71"/>
        <xdr:cNvSpPr txBox="1"/>
      </xdr:nvSpPr>
      <xdr:spPr>
        <a:xfrm>
          <a:off x="1752111" y="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52438</xdr:rowOff>
    </xdr:from>
    <xdr:to>
      <xdr:col>6</xdr:col>
      <xdr:colOff>38100</xdr:colOff>
      <xdr:row>37</xdr:row>
      <xdr:rowOff>154038</xdr:rowOff>
    </xdr:to>
    <xdr:sp macro="" textlink="">
      <xdr:nvSpPr>
        <xdr:cNvPr id="73" name="フローチャート: 判断 72"/>
        <xdr:cNvSpPr/>
      </xdr:nvSpPr>
      <xdr:spPr>
        <a:xfrm>
          <a:off x="1079500" y="6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170565</xdr:rowOff>
    </xdr:from>
    <xdr:ext cx="534377" cy="259045"/>
    <xdr:sp macro="" textlink="">
      <xdr:nvSpPr>
        <xdr:cNvPr id="74" name="テキスト ボックス 73"/>
        <xdr:cNvSpPr txBox="1"/>
      </xdr:nvSpPr>
      <xdr:spPr>
        <a:xfrm>
          <a:off x="863111" y="61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46876</xdr:rowOff>
    </xdr:from>
    <xdr:to>
      <xdr:col>24</xdr:col>
      <xdr:colOff>114300</xdr:colOff>
      <xdr:row>37</xdr:row>
      <xdr:rowOff>148476</xdr:rowOff>
    </xdr:to>
    <xdr:sp macro="" textlink="">
      <xdr:nvSpPr>
        <xdr:cNvPr id="80" name="楕円 79"/>
        <xdr:cNvSpPr/>
      </xdr:nvSpPr>
      <xdr:spPr>
        <a:xfrm>
          <a:off x="4584700" y="63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25303</xdr:rowOff>
    </xdr:from>
    <xdr:ext cx="534377" cy="259045"/>
    <xdr:sp macro="" textlink="">
      <xdr:nvSpPr>
        <xdr:cNvPr id="81" name="人件費該当値テキスト"/>
        <xdr:cNvSpPr txBox="1"/>
      </xdr:nvSpPr>
      <xdr:spPr>
        <a:xfrm>
          <a:off x="4686300" y="63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30924</xdr:rowOff>
    </xdr:from>
    <xdr:to>
      <xdr:col>20</xdr:col>
      <xdr:colOff>38100</xdr:colOff>
      <xdr:row>37</xdr:row>
      <xdr:rowOff>132524</xdr:rowOff>
    </xdr:to>
    <xdr:sp macro="" textlink="">
      <xdr:nvSpPr>
        <xdr:cNvPr id="82" name="楕円 81"/>
        <xdr:cNvSpPr/>
      </xdr:nvSpPr>
      <xdr:spPr>
        <a:xfrm>
          <a:off x="3746500" y="63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123651</xdr:rowOff>
    </xdr:from>
    <xdr:ext cx="534377" cy="259045"/>
    <xdr:sp macro="" textlink="">
      <xdr:nvSpPr>
        <xdr:cNvPr id="83" name="テキスト ボックス 82"/>
        <xdr:cNvSpPr txBox="1"/>
      </xdr:nvSpPr>
      <xdr:spPr>
        <a:xfrm>
          <a:off x="3530111" y="646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15087</xdr:rowOff>
    </xdr:from>
    <xdr:to>
      <xdr:col>15</xdr:col>
      <xdr:colOff>101600</xdr:colOff>
      <xdr:row>38</xdr:row>
      <xdr:rowOff>116687</xdr:rowOff>
    </xdr:to>
    <xdr:sp macro="" textlink="">
      <xdr:nvSpPr>
        <xdr:cNvPr id="84" name="楕円 83"/>
        <xdr:cNvSpPr/>
      </xdr:nvSpPr>
      <xdr:spPr>
        <a:xfrm>
          <a:off x="2857500" y="6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107814</xdr:rowOff>
    </xdr:from>
    <xdr:ext cx="534377" cy="259045"/>
    <xdr:sp macro="" textlink="">
      <xdr:nvSpPr>
        <xdr:cNvPr id="85" name="テキスト ボックス 84"/>
        <xdr:cNvSpPr txBox="1"/>
      </xdr:nvSpPr>
      <xdr:spPr>
        <a:xfrm>
          <a:off x="2641111" y="66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69990</xdr:rowOff>
    </xdr:from>
    <xdr:to>
      <xdr:col>10</xdr:col>
      <xdr:colOff>165100</xdr:colOff>
      <xdr:row>39</xdr:row>
      <xdr:rowOff>140</xdr:rowOff>
    </xdr:to>
    <xdr:sp macro="" textlink="">
      <xdr:nvSpPr>
        <xdr:cNvPr id="86" name="楕円 85"/>
        <xdr:cNvSpPr/>
      </xdr:nvSpPr>
      <xdr:spPr>
        <a:xfrm>
          <a:off x="1968500" y="65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162717</xdr:rowOff>
    </xdr:from>
    <xdr:ext cx="534377" cy="259045"/>
    <xdr:sp macro="" textlink="">
      <xdr:nvSpPr>
        <xdr:cNvPr id="87" name="テキスト ボックス 86"/>
        <xdr:cNvSpPr txBox="1"/>
      </xdr:nvSpPr>
      <xdr:spPr>
        <a:xfrm>
          <a:off x="1752111" y="66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47206</xdr:rowOff>
    </xdr:from>
    <xdr:to>
      <xdr:col>6</xdr:col>
      <xdr:colOff>38100</xdr:colOff>
      <xdr:row>38</xdr:row>
      <xdr:rowOff>148806</xdr:rowOff>
    </xdr:to>
    <xdr:sp macro="" textlink="">
      <xdr:nvSpPr>
        <xdr:cNvPr id="88" name="楕円 87"/>
        <xdr:cNvSpPr/>
      </xdr:nvSpPr>
      <xdr:spPr>
        <a:xfrm>
          <a:off x="1079500" y="65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139933</xdr:rowOff>
    </xdr:from>
    <xdr:ext cx="534377" cy="259045"/>
    <xdr:sp macro="" textlink="">
      <xdr:nvSpPr>
        <xdr:cNvPr id="89" name="テキスト ボックス 88"/>
        <xdr:cNvSpPr txBox="1"/>
      </xdr:nvSpPr>
      <xdr:spPr>
        <a:xfrm>
          <a:off x="863111" y="66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128903</xdr:rowOff>
    </xdr:from>
    <xdr:to>
      <xdr:col>24</xdr:col>
      <xdr:colOff>63500</xdr:colOff>
      <xdr:row>57</xdr:row>
      <xdr:rowOff>135418</xdr:rowOff>
    </xdr:to>
    <xdr:cxnSp macro="">
      <xdr:nvCxnSpPr>
        <xdr:cNvPr id="116" name="直線コネクタ 115"/>
        <xdr:cNvCxnSpPr/>
      </xdr:nvCxnSpPr>
      <xdr:spPr>
        <a:xfrm>
          <a:off x="3797300" y="9901553"/>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123067</xdr:rowOff>
    </xdr:from>
    <xdr:to>
      <xdr:col>19</xdr:col>
      <xdr:colOff>177800</xdr:colOff>
      <xdr:row>57</xdr:row>
      <xdr:rowOff>128903</xdr:rowOff>
    </xdr:to>
    <xdr:cxnSp macro="">
      <xdr:nvCxnSpPr>
        <xdr:cNvPr id="119" name="直線コネクタ 118"/>
        <xdr:cNvCxnSpPr/>
      </xdr:nvCxnSpPr>
      <xdr:spPr>
        <a:xfrm>
          <a:off x="2908300" y="9895717"/>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57394</xdr:rowOff>
    </xdr:from>
    <xdr:to>
      <xdr:col>20</xdr:col>
      <xdr:colOff>38100</xdr:colOff>
      <xdr:row>57</xdr:row>
      <xdr:rowOff>158994</xdr:rowOff>
    </xdr:to>
    <xdr:sp macro="" textlink="">
      <xdr:nvSpPr>
        <xdr:cNvPr id="120" name="フローチャート: 判断 119"/>
        <xdr:cNvSpPr/>
      </xdr:nvSpPr>
      <xdr:spPr>
        <a:xfrm>
          <a:off x="3746500" y="983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4071</xdr:rowOff>
    </xdr:from>
    <xdr:ext cx="534377" cy="259045"/>
    <xdr:sp macro="" textlink="">
      <xdr:nvSpPr>
        <xdr:cNvPr id="121" name="テキスト ボックス 120"/>
        <xdr:cNvSpPr txBox="1"/>
      </xdr:nvSpPr>
      <xdr:spPr>
        <a:xfrm>
          <a:off x="3530111" y="96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115068</xdr:rowOff>
    </xdr:from>
    <xdr:to>
      <xdr:col>15</xdr:col>
      <xdr:colOff>50800</xdr:colOff>
      <xdr:row>57</xdr:row>
      <xdr:rowOff>123067</xdr:rowOff>
    </xdr:to>
    <xdr:cxnSp macro="">
      <xdr:nvCxnSpPr>
        <xdr:cNvPr id="122" name="直線コネクタ 121"/>
        <xdr:cNvCxnSpPr/>
      </xdr:nvCxnSpPr>
      <xdr:spPr>
        <a:xfrm>
          <a:off x="2019300" y="9887718"/>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61164</xdr:rowOff>
    </xdr:from>
    <xdr:to>
      <xdr:col>15</xdr:col>
      <xdr:colOff>101600</xdr:colOff>
      <xdr:row>57</xdr:row>
      <xdr:rowOff>162764</xdr:rowOff>
    </xdr:to>
    <xdr:sp macro="" textlink="">
      <xdr:nvSpPr>
        <xdr:cNvPr id="123" name="フローチャート: 判断 122"/>
        <xdr:cNvSpPr/>
      </xdr:nvSpPr>
      <xdr:spPr>
        <a:xfrm>
          <a:off x="2857500" y="983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7841</xdr:rowOff>
    </xdr:from>
    <xdr:ext cx="534377" cy="259045"/>
    <xdr:sp macro="" textlink="">
      <xdr:nvSpPr>
        <xdr:cNvPr id="124" name="テキスト ボックス 123"/>
        <xdr:cNvSpPr txBox="1"/>
      </xdr:nvSpPr>
      <xdr:spPr>
        <a:xfrm>
          <a:off x="2641111" y="96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115068</xdr:rowOff>
    </xdr:from>
    <xdr:to>
      <xdr:col>10</xdr:col>
      <xdr:colOff>114300</xdr:colOff>
      <xdr:row>57</xdr:row>
      <xdr:rowOff>138987</xdr:rowOff>
    </xdr:to>
    <xdr:cxnSp macro="">
      <xdr:nvCxnSpPr>
        <xdr:cNvPr id="125" name="直線コネクタ 124"/>
        <xdr:cNvCxnSpPr/>
      </xdr:nvCxnSpPr>
      <xdr:spPr>
        <a:xfrm flipV="1">
          <a:off x="1130300" y="9887718"/>
          <a:ext cx="88900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74370</xdr:rowOff>
    </xdr:from>
    <xdr:to>
      <xdr:col>10</xdr:col>
      <xdr:colOff>165100</xdr:colOff>
      <xdr:row>58</xdr:row>
      <xdr:rowOff>4520</xdr:rowOff>
    </xdr:to>
    <xdr:sp macro="" textlink="">
      <xdr:nvSpPr>
        <xdr:cNvPr id="126" name="フローチャート: 判断 125"/>
        <xdr:cNvSpPr/>
      </xdr:nvSpPr>
      <xdr:spPr>
        <a:xfrm>
          <a:off x="1968500" y="98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167097</xdr:rowOff>
    </xdr:from>
    <xdr:ext cx="534377" cy="259045"/>
    <xdr:sp macro="" textlink="">
      <xdr:nvSpPr>
        <xdr:cNvPr id="127" name="テキスト ボックス 126"/>
        <xdr:cNvSpPr txBox="1"/>
      </xdr:nvSpPr>
      <xdr:spPr>
        <a:xfrm>
          <a:off x="1752111" y="99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92843</xdr:rowOff>
    </xdr:from>
    <xdr:to>
      <xdr:col>6</xdr:col>
      <xdr:colOff>38100</xdr:colOff>
      <xdr:row>58</xdr:row>
      <xdr:rowOff>22993</xdr:rowOff>
    </xdr:to>
    <xdr:sp macro="" textlink="">
      <xdr:nvSpPr>
        <xdr:cNvPr id="128" name="フローチャート: 判断 127"/>
        <xdr:cNvSpPr/>
      </xdr:nvSpPr>
      <xdr:spPr>
        <a:xfrm>
          <a:off x="1079500" y="98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14120</xdr:rowOff>
    </xdr:from>
    <xdr:ext cx="534377" cy="259045"/>
    <xdr:sp macro="" textlink="">
      <xdr:nvSpPr>
        <xdr:cNvPr id="129" name="テキスト ボックス 128"/>
        <xdr:cNvSpPr txBox="1"/>
      </xdr:nvSpPr>
      <xdr:spPr>
        <a:xfrm>
          <a:off x="863111" y="99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84618</xdr:rowOff>
    </xdr:from>
    <xdr:to>
      <xdr:col>24</xdr:col>
      <xdr:colOff>114300</xdr:colOff>
      <xdr:row>58</xdr:row>
      <xdr:rowOff>14768</xdr:rowOff>
    </xdr:to>
    <xdr:sp macro="" textlink="">
      <xdr:nvSpPr>
        <xdr:cNvPr id="135" name="楕円 134"/>
        <xdr:cNvSpPr/>
      </xdr:nvSpPr>
      <xdr:spPr>
        <a:xfrm>
          <a:off x="4584700" y="98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78103</xdr:rowOff>
    </xdr:from>
    <xdr:to>
      <xdr:col>20</xdr:col>
      <xdr:colOff>38100</xdr:colOff>
      <xdr:row>58</xdr:row>
      <xdr:rowOff>8253</xdr:rowOff>
    </xdr:to>
    <xdr:sp macro="" textlink="">
      <xdr:nvSpPr>
        <xdr:cNvPr id="137" name="楕円 136"/>
        <xdr:cNvSpPr/>
      </xdr:nvSpPr>
      <xdr:spPr>
        <a:xfrm>
          <a:off x="3746500" y="98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170830</xdr:rowOff>
    </xdr:from>
    <xdr:ext cx="534377" cy="259045"/>
    <xdr:sp macro="" textlink="">
      <xdr:nvSpPr>
        <xdr:cNvPr id="138" name="テキスト ボックス 137"/>
        <xdr:cNvSpPr txBox="1"/>
      </xdr:nvSpPr>
      <xdr:spPr>
        <a:xfrm>
          <a:off x="3530111" y="9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72267</xdr:rowOff>
    </xdr:from>
    <xdr:to>
      <xdr:col>15</xdr:col>
      <xdr:colOff>101600</xdr:colOff>
      <xdr:row>58</xdr:row>
      <xdr:rowOff>2417</xdr:rowOff>
    </xdr:to>
    <xdr:sp macro="" textlink="">
      <xdr:nvSpPr>
        <xdr:cNvPr id="139" name="楕円 138"/>
        <xdr:cNvSpPr/>
      </xdr:nvSpPr>
      <xdr:spPr>
        <a:xfrm>
          <a:off x="2857500" y="984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164994</xdr:rowOff>
    </xdr:from>
    <xdr:ext cx="534377" cy="259045"/>
    <xdr:sp macro="" textlink="">
      <xdr:nvSpPr>
        <xdr:cNvPr id="140" name="テキスト ボックス 139"/>
        <xdr:cNvSpPr txBox="1"/>
      </xdr:nvSpPr>
      <xdr:spPr>
        <a:xfrm>
          <a:off x="2641111" y="99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64268</xdr:rowOff>
    </xdr:from>
    <xdr:to>
      <xdr:col>10</xdr:col>
      <xdr:colOff>165100</xdr:colOff>
      <xdr:row>57</xdr:row>
      <xdr:rowOff>165868</xdr:rowOff>
    </xdr:to>
    <xdr:sp macro="" textlink="">
      <xdr:nvSpPr>
        <xdr:cNvPr id="141" name="楕円 140"/>
        <xdr:cNvSpPr/>
      </xdr:nvSpPr>
      <xdr:spPr>
        <a:xfrm>
          <a:off x="1968500" y="98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10945</xdr:rowOff>
    </xdr:from>
    <xdr:ext cx="534377" cy="259045"/>
    <xdr:sp macro="" textlink="">
      <xdr:nvSpPr>
        <xdr:cNvPr id="142" name="テキスト ボックス 141"/>
        <xdr:cNvSpPr txBox="1"/>
      </xdr:nvSpPr>
      <xdr:spPr>
        <a:xfrm>
          <a:off x="1752111" y="96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88187</xdr:rowOff>
    </xdr:from>
    <xdr:to>
      <xdr:col>6</xdr:col>
      <xdr:colOff>38100</xdr:colOff>
      <xdr:row>58</xdr:row>
      <xdr:rowOff>18337</xdr:rowOff>
    </xdr:to>
    <xdr:sp macro="" textlink="">
      <xdr:nvSpPr>
        <xdr:cNvPr id="143" name="楕円 142"/>
        <xdr:cNvSpPr/>
      </xdr:nvSpPr>
      <xdr:spPr>
        <a:xfrm>
          <a:off x="1079500" y="98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34864</xdr:rowOff>
    </xdr:from>
    <xdr:ext cx="534377" cy="259045"/>
    <xdr:sp macro="" textlink="">
      <xdr:nvSpPr>
        <xdr:cNvPr id="144" name="テキスト ボックス 143"/>
        <xdr:cNvSpPr txBox="1"/>
      </xdr:nvSpPr>
      <xdr:spPr>
        <a:xfrm>
          <a:off x="863111" y="963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76411</xdr:rowOff>
    </xdr:from>
    <xdr:to>
      <xdr:col>24</xdr:col>
      <xdr:colOff>63500</xdr:colOff>
      <xdr:row>78</xdr:row>
      <xdr:rowOff>104789</xdr:rowOff>
    </xdr:to>
    <xdr:cxnSp macro="">
      <xdr:nvCxnSpPr>
        <xdr:cNvPr id="175" name="直線コネクタ 174"/>
        <xdr:cNvCxnSpPr/>
      </xdr:nvCxnSpPr>
      <xdr:spPr>
        <a:xfrm flipV="1">
          <a:off x="3797300" y="13449511"/>
          <a:ext cx="8382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104789</xdr:rowOff>
    </xdr:from>
    <xdr:to>
      <xdr:col>19</xdr:col>
      <xdr:colOff>177800</xdr:colOff>
      <xdr:row>78</xdr:row>
      <xdr:rowOff>168797</xdr:rowOff>
    </xdr:to>
    <xdr:cxnSp macro="">
      <xdr:nvCxnSpPr>
        <xdr:cNvPr id="178" name="直線コネクタ 177"/>
        <xdr:cNvCxnSpPr/>
      </xdr:nvCxnSpPr>
      <xdr:spPr>
        <a:xfrm flipV="1">
          <a:off x="2908300" y="1347788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59313</xdr:rowOff>
    </xdr:from>
    <xdr:to>
      <xdr:col>20</xdr:col>
      <xdr:colOff>38100</xdr:colOff>
      <xdr:row>78</xdr:row>
      <xdr:rowOff>160913</xdr:rowOff>
    </xdr:to>
    <xdr:sp macro="" textlink="">
      <xdr:nvSpPr>
        <xdr:cNvPr id="179" name="フローチャート: 判断 178"/>
        <xdr:cNvSpPr/>
      </xdr:nvSpPr>
      <xdr:spPr>
        <a:xfrm>
          <a:off x="3746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152040</xdr:rowOff>
    </xdr:from>
    <xdr:ext cx="469744" cy="259045"/>
    <xdr:sp macro="" textlink="">
      <xdr:nvSpPr>
        <xdr:cNvPr id="180" name="テキスト ボックス 179"/>
        <xdr:cNvSpPr txBox="1"/>
      </xdr:nvSpPr>
      <xdr:spPr>
        <a:xfrm>
          <a:off x="3562428" y="135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168797</xdr:rowOff>
    </xdr:from>
    <xdr:to>
      <xdr:col>15</xdr:col>
      <xdr:colOff>50800</xdr:colOff>
      <xdr:row>79</xdr:row>
      <xdr:rowOff>7536</xdr:rowOff>
    </xdr:to>
    <xdr:cxnSp macro="">
      <xdr:nvCxnSpPr>
        <xdr:cNvPr id="181" name="直線コネクタ 180"/>
        <xdr:cNvCxnSpPr/>
      </xdr:nvCxnSpPr>
      <xdr:spPr>
        <a:xfrm flipV="1">
          <a:off x="2019300" y="13541897"/>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116250</xdr:rowOff>
    </xdr:from>
    <xdr:to>
      <xdr:col>15</xdr:col>
      <xdr:colOff>101600</xdr:colOff>
      <xdr:row>79</xdr:row>
      <xdr:rowOff>46400</xdr:rowOff>
    </xdr:to>
    <xdr:sp macro="" textlink="">
      <xdr:nvSpPr>
        <xdr:cNvPr id="182" name="フローチャート: 判断 181"/>
        <xdr:cNvSpPr/>
      </xdr:nvSpPr>
      <xdr:spPr>
        <a:xfrm>
          <a:off x="2857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62927</xdr:rowOff>
    </xdr:from>
    <xdr:ext cx="469744" cy="259045"/>
    <xdr:sp macro="" textlink="">
      <xdr:nvSpPr>
        <xdr:cNvPr id="183" name="テキスト ボックス 182"/>
        <xdr:cNvSpPr txBox="1"/>
      </xdr:nvSpPr>
      <xdr:spPr>
        <a:xfrm>
          <a:off x="2673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7536</xdr:rowOff>
    </xdr:from>
    <xdr:to>
      <xdr:col>10</xdr:col>
      <xdr:colOff>114300</xdr:colOff>
      <xdr:row>79</xdr:row>
      <xdr:rowOff>27425</xdr:rowOff>
    </xdr:to>
    <xdr:cxnSp macro="">
      <xdr:nvCxnSpPr>
        <xdr:cNvPr id="184" name="直線コネクタ 183"/>
        <xdr:cNvCxnSpPr/>
      </xdr:nvCxnSpPr>
      <xdr:spPr>
        <a:xfrm flipV="1">
          <a:off x="1130300" y="1355208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97701</xdr:rowOff>
    </xdr:from>
    <xdr:to>
      <xdr:col>10</xdr:col>
      <xdr:colOff>165100</xdr:colOff>
      <xdr:row>79</xdr:row>
      <xdr:rowOff>27851</xdr:rowOff>
    </xdr:to>
    <xdr:sp macro="" textlink="">
      <xdr:nvSpPr>
        <xdr:cNvPr id="185" name="フローチャート: 判断 184"/>
        <xdr:cNvSpPr/>
      </xdr:nvSpPr>
      <xdr:spPr>
        <a:xfrm>
          <a:off x="1968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44378</xdr:rowOff>
    </xdr:from>
    <xdr:ext cx="469744" cy="259045"/>
    <xdr:sp macro="" textlink="">
      <xdr:nvSpPr>
        <xdr:cNvPr id="186" name="テキスト ボックス 185"/>
        <xdr:cNvSpPr txBox="1"/>
      </xdr:nvSpPr>
      <xdr:spPr>
        <a:xfrm>
          <a:off x="1784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82646</xdr:rowOff>
    </xdr:from>
    <xdr:to>
      <xdr:col>6</xdr:col>
      <xdr:colOff>38100</xdr:colOff>
      <xdr:row>79</xdr:row>
      <xdr:rowOff>12796</xdr:rowOff>
    </xdr:to>
    <xdr:sp macro="" textlink="">
      <xdr:nvSpPr>
        <xdr:cNvPr id="187" name="フローチャート: 判断 186"/>
        <xdr:cNvSpPr/>
      </xdr:nvSpPr>
      <xdr:spPr>
        <a:xfrm>
          <a:off x="1079500" y="1345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29323</xdr:rowOff>
    </xdr:from>
    <xdr:ext cx="469744" cy="259045"/>
    <xdr:sp macro="" textlink="">
      <xdr:nvSpPr>
        <xdr:cNvPr id="188" name="テキスト ボックス 187"/>
        <xdr:cNvSpPr txBox="1"/>
      </xdr:nvSpPr>
      <xdr:spPr>
        <a:xfrm>
          <a:off x="895428" y="1323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25611</xdr:rowOff>
    </xdr:from>
    <xdr:to>
      <xdr:col>24</xdr:col>
      <xdr:colOff>114300</xdr:colOff>
      <xdr:row>78</xdr:row>
      <xdr:rowOff>127211</xdr:rowOff>
    </xdr:to>
    <xdr:sp macro="" textlink="">
      <xdr:nvSpPr>
        <xdr:cNvPr id="194" name="楕円 193"/>
        <xdr:cNvSpPr/>
      </xdr:nvSpPr>
      <xdr:spPr>
        <a:xfrm>
          <a:off x="4584700" y="133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48488</xdr:rowOff>
    </xdr:from>
    <xdr:ext cx="534377" cy="259045"/>
    <xdr:sp macro="" textlink="">
      <xdr:nvSpPr>
        <xdr:cNvPr id="195" name="維持補修費該当値テキスト"/>
        <xdr:cNvSpPr txBox="1"/>
      </xdr:nvSpPr>
      <xdr:spPr>
        <a:xfrm>
          <a:off x="4686300" y="132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53989</xdr:rowOff>
    </xdr:from>
    <xdr:to>
      <xdr:col>20</xdr:col>
      <xdr:colOff>38100</xdr:colOff>
      <xdr:row>78</xdr:row>
      <xdr:rowOff>155589</xdr:rowOff>
    </xdr:to>
    <xdr:sp macro="" textlink="">
      <xdr:nvSpPr>
        <xdr:cNvPr id="196" name="楕円 195"/>
        <xdr:cNvSpPr/>
      </xdr:nvSpPr>
      <xdr:spPr>
        <a:xfrm>
          <a:off x="3746500" y="13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666</xdr:rowOff>
    </xdr:from>
    <xdr:ext cx="534377" cy="259045"/>
    <xdr:sp macro="" textlink="">
      <xdr:nvSpPr>
        <xdr:cNvPr id="197" name="テキスト ボックス 196"/>
        <xdr:cNvSpPr txBox="1"/>
      </xdr:nvSpPr>
      <xdr:spPr>
        <a:xfrm>
          <a:off x="3530111" y="132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117997</xdr:rowOff>
    </xdr:from>
    <xdr:to>
      <xdr:col>15</xdr:col>
      <xdr:colOff>101600</xdr:colOff>
      <xdr:row>79</xdr:row>
      <xdr:rowOff>48147</xdr:rowOff>
    </xdr:to>
    <xdr:sp macro="" textlink="">
      <xdr:nvSpPr>
        <xdr:cNvPr id="198" name="楕円 197"/>
        <xdr:cNvSpPr/>
      </xdr:nvSpPr>
      <xdr:spPr>
        <a:xfrm>
          <a:off x="2857500" y="134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39274</xdr:rowOff>
    </xdr:from>
    <xdr:ext cx="469744" cy="259045"/>
    <xdr:sp macro="" textlink="">
      <xdr:nvSpPr>
        <xdr:cNvPr id="199" name="テキスト ボックス 198"/>
        <xdr:cNvSpPr txBox="1"/>
      </xdr:nvSpPr>
      <xdr:spPr>
        <a:xfrm>
          <a:off x="2673428" y="1358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128186</xdr:rowOff>
    </xdr:from>
    <xdr:to>
      <xdr:col>10</xdr:col>
      <xdr:colOff>165100</xdr:colOff>
      <xdr:row>79</xdr:row>
      <xdr:rowOff>58336</xdr:rowOff>
    </xdr:to>
    <xdr:sp macro="" textlink="">
      <xdr:nvSpPr>
        <xdr:cNvPr id="200" name="楕円 199"/>
        <xdr:cNvSpPr/>
      </xdr:nvSpPr>
      <xdr:spPr>
        <a:xfrm>
          <a:off x="1968500" y="135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49463</xdr:rowOff>
    </xdr:from>
    <xdr:ext cx="469744" cy="259045"/>
    <xdr:sp macro="" textlink="">
      <xdr:nvSpPr>
        <xdr:cNvPr id="201" name="テキスト ボックス 200"/>
        <xdr:cNvSpPr txBox="1"/>
      </xdr:nvSpPr>
      <xdr:spPr>
        <a:xfrm>
          <a:off x="1784428" y="1359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148075</xdr:rowOff>
    </xdr:from>
    <xdr:to>
      <xdr:col>6</xdr:col>
      <xdr:colOff>38100</xdr:colOff>
      <xdr:row>79</xdr:row>
      <xdr:rowOff>78225</xdr:rowOff>
    </xdr:to>
    <xdr:sp macro="" textlink="">
      <xdr:nvSpPr>
        <xdr:cNvPr id="202" name="楕円 201"/>
        <xdr:cNvSpPr/>
      </xdr:nvSpPr>
      <xdr:spPr>
        <a:xfrm>
          <a:off x="1079500" y="135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69352</xdr:rowOff>
    </xdr:from>
    <xdr:ext cx="469744" cy="259045"/>
    <xdr:sp macro="" textlink="">
      <xdr:nvSpPr>
        <xdr:cNvPr id="203" name="テキスト ボックス 202"/>
        <xdr:cNvSpPr txBox="1"/>
      </xdr:nvSpPr>
      <xdr:spPr>
        <a:xfrm>
          <a:off x="895428" y="136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99017</xdr:rowOff>
    </xdr:from>
    <xdr:to>
      <xdr:col>24</xdr:col>
      <xdr:colOff>63500</xdr:colOff>
      <xdr:row>97</xdr:row>
      <xdr:rowOff>122806</xdr:rowOff>
    </xdr:to>
    <xdr:cxnSp macro="">
      <xdr:nvCxnSpPr>
        <xdr:cNvPr id="233" name="直線コネクタ 232"/>
        <xdr:cNvCxnSpPr/>
      </xdr:nvCxnSpPr>
      <xdr:spPr>
        <a:xfrm flipV="1">
          <a:off x="3797300" y="16558217"/>
          <a:ext cx="838200" cy="19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100092</xdr:rowOff>
    </xdr:from>
    <xdr:to>
      <xdr:col>19</xdr:col>
      <xdr:colOff>177800</xdr:colOff>
      <xdr:row>97</xdr:row>
      <xdr:rowOff>122806</xdr:rowOff>
    </xdr:to>
    <xdr:cxnSp macro="">
      <xdr:nvCxnSpPr>
        <xdr:cNvPr id="236" name="直線コネクタ 235"/>
        <xdr:cNvCxnSpPr/>
      </xdr:nvCxnSpPr>
      <xdr:spPr>
        <a:xfrm>
          <a:off x="2908300" y="16730742"/>
          <a:ext cx="889000" cy="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156009</xdr:rowOff>
    </xdr:from>
    <xdr:to>
      <xdr:col>20</xdr:col>
      <xdr:colOff>38100</xdr:colOff>
      <xdr:row>97</xdr:row>
      <xdr:rowOff>86159</xdr:rowOff>
    </xdr:to>
    <xdr:sp macro="" textlink="">
      <xdr:nvSpPr>
        <xdr:cNvPr id="237" name="フローチャート: 判断 236"/>
        <xdr:cNvSpPr/>
      </xdr:nvSpPr>
      <xdr:spPr>
        <a:xfrm>
          <a:off x="3746500" y="1661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102686</xdr:rowOff>
    </xdr:from>
    <xdr:ext cx="534377" cy="259045"/>
    <xdr:sp macro="" textlink="">
      <xdr:nvSpPr>
        <xdr:cNvPr id="238" name="テキスト ボックス 237"/>
        <xdr:cNvSpPr txBox="1"/>
      </xdr:nvSpPr>
      <xdr:spPr>
        <a:xfrm>
          <a:off x="3530111" y="163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100092</xdr:rowOff>
    </xdr:from>
    <xdr:to>
      <xdr:col>15</xdr:col>
      <xdr:colOff>50800</xdr:colOff>
      <xdr:row>98</xdr:row>
      <xdr:rowOff>10244</xdr:rowOff>
    </xdr:to>
    <xdr:cxnSp macro="">
      <xdr:nvCxnSpPr>
        <xdr:cNvPr id="239" name="直線コネクタ 238"/>
        <xdr:cNvCxnSpPr/>
      </xdr:nvCxnSpPr>
      <xdr:spPr>
        <a:xfrm flipV="1">
          <a:off x="2019300" y="16730742"/>
          <a:ext cx="889000" cy="8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5073</xdr:rowOff>
    </xdr:from>
    <xdr:to>
      <xdr:col>15</xdr:col>
      <xdr:colOff>101600</xdr:colOff>
      <xdr:row>97</xdr:row>
      <xdr:rowOff>106673</xdr:rowOff>
    </xdr:to>
    <xdr:sp macro="" textlink="">
      <xdr:nvSpPr>
        <xdr:cNvPr id="240" name="フローチャート: 判断 239"/>
        <xdr:cNvSpPr/>
      </xdr:nvSpPr>
      <xdr:spPr>
        <a:xfrm>
          <a:off x="2857500" y="16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123200</xdr:rowOff>
    </xdr:from>
    <xdr:ext cx="534377" cy="259045"/>
    <xdr:sp macro="" textlink="">
      <xdr:nvSpPr>
        <xdr:cNvPr id="241" name="テキスト ボックス 240"/>
        <xdr:cNvSpPr txBox="1"/>
      </xdr:nvSpPr>
      <xdr:spPr>
        <a:xfrm>
          <a:off x="2641111" y="16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2205</xdr:rowOff>
    </xdr:from>
    <xdr:to>
      <xdr:col>10</xdr:col>
      <xdr:colOff>114300</xdr:colOff>
      <xdr:row>98</xdr:row>
      <xdr:rowOff>10244</xdr:rowOff>
    </xdr:to>
    <xdr:cxnSp macro="">
      <xdr:nvCxnSpPr>
        <xdr:cNvPr id="242" name="直線コネクタ 241"/>
        <xdr:cNvCxnSpPr/>
      </xdr:nvCxnSpPr>
      <xdr:spPr>
        <a:xfrm>
          <a:off x="1130300" y="16804305"/>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46944</xdr:rowOff>
    </xdr:from>
    <xdr:to>
      <xdr:col>10</xdr:col>
      <xdr:colOff>165100</xdr:colOff>
      <xdr:row>97</xdr:row>
      <xdr:rowOff>148544</xdr:rowOff>
    </xdr:to>
    <xdr:sp macro="" textlink="">
      <xdr:nvSpPr>
        <xdr:cNvPr id="243" name="フローチャート: 判断 242"/>
        <xdr:cNvSpPr/>
      </xdr:nvSpPr>
      <xdr:spPr>
        <a:xfrm>
          <a:off x="1968500" y="166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165071</xdr:rowOff>
    </xdr:from>
    <xdr:ext cx="534377" cy="259045"/>
    <xdr:sp macro="" textlink="">
      <xdr:nvSpPr>
        <xdr:cNvPr id="244" name="テキスト ボックス 243"/>
        <xdr:cNvSpPr txBox="1"/>
      </xdr:nvSpPr>
      <xdr:spPr>
        <a:xfrm>
          <a:off x="1752111" y="164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62275</xdr:rowOff>
    </xdr:from>
    <xdr:to>
      <xdr:col>6</xdr:col>
      <xdr:colOff>38100</xdr:colOff>
      <xdr:row>97</xdr:row>
      <xdr:rowOff>163875</xdr:rowOff>
    </xdr:to>
    <xdr:sp macro="" textlink="">
      <xdr:nvSpPr>
        <xdr:cNvPr id="245" name="フローチャート: 判断 244"/>
        <xdr:cNvSpPr/>
      </xdr:nvSpPr>
      <xdr:spPr>
        <a:xfrm>
          <a:off x="1079500" y="166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8952</xdr:rowOff>
    </xdr:from>
    <xdr:ext cx="534377" cy="259045"/>
    <xdr:sp macro="" textlink="">
      <xdr:nvSpPr>
        <xdr:cNvPr id="246" name="テキスト ボックス 245"/>
        <xdr:cNvSpPr txBox="1"/>
      </xdr:nvSpPr>
      <xdr:spPr>
        <a:xfrm>
          <a:off x="863111" y="164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48217</xdr:rowOff>
    </xdr:from>
    <xdr:to>
      <xdr:col>24</xdr:col>
      <xdr:colOff>114300</xdr:colOff>
      <xdr:row>96</xdr:row>
      <xdr:rowOff>149817</xdr:rowOff>
    </xdr:to>
    <xdr:sp macro="" textlink="">
      <xdr:nvSpPr>
        <xdr:cNvPr id="252" name="楕円 251"/>
        <xdr:cNvSpPr/>
      </xdr:nvSpPr>
      <xdr:spPr>
        <a:xfrm>
          <a:off x="4584700" y="165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26644</xdr:rowOff>
    </xdr:from>
    <xdr:ext cx="599010" cy="259045"/>
    <xdr:sp macro="" textlink="">
      <xdr:nvSpPr>
        <xdr:cNvPr id="253" name="扶助費該当値テキスト"/>
        <xdr:cNvSpPr txBox="1"/>
      </xdr:nvSpPr>
      <xdr:spPr>
        <a:xfrm>
          <a:off x="4686300" y="1648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72006</xdr:rowOff>
    </xdr:from>
    <xdr:to>
      <xdr:col>20</xdr:col>
      <xdr:colOff>38100</xdr:colOff>
      <xdr:row>98</xdr:row>
      <xdr:rowOff>2156</xdr:rowOff>
    </xdr:to>
    <xdr:sp macro="" textlink="">
      <xdr:nvSpPr>
        <xdr:cNvPr id="254" name="楕円 253"/>
        <xdr:cNvSpPr/>
      </xdr:nvSpPr>
      <xdr:spPr>
        <a:xfrm>
          <a:off x="3746500" y="16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164733</xdr:rowOff>
    </xdr:from>
    <xdr:ext cx="534377" cy="259045"/>
    <xdr:sp macro="" textlink="">
      <xdr:nvSpPr>
        <xdr:cNvPr id="255" name="テキスト ボックス 254"/>
        <xdr:cNvSpPr txBox="1"/>
      </xdr:nvSpPr>
      <xdr:spPr>
        <a:xfrm>
          <a:off x="3530111" y="16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49292</xdr:rowOff>
    </xdr:from>
    <xdr:to>
      <xdr:col>15</xdr:col>
      <xdr:colOff>101600</xdr:colOff>
      <xdr:row>97</xdr:row>
      <xdr:rowOff>150892</xdr:rowOff>
    </xdr:to>
    <xdr:sp macro="" textlink="">
      <xdr:nvSpPr>
        <xdr:cNvPr id="256" name="楕円 255"/>
        <xdr:cNvSpPr/>
      </xdr:nvSpPr>
      <xdr:spPr>
        <a:xfrm>
          <a:off x="2857500" y="166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142019</xdr:rowOff>
    </xdr:from>
    <xdr:ext cx="534377" cy="259045"/>
    <xdr:sp macro="" textlink="">
      <xdr:nvSpPr>
        <xdr:cNvPr id="257" name="テキスト ボックス 256"/>
        <xdr:cNvSpPr txBox="1"/>
      </xdr:nvSpPr>
      <xdr:spPr>
        <a:xfrm>
          <a:off x="2641111" y="1677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130894</xdr:rowOff>
    </xdr:from>
    <xdr:to>
      <xdr:col>10</xdr:col>
      <xdr:colOff>165100</xdr:colOff>
      <xdr:row>98</xdr:row>
      <xdr:rowOff>61044</xdr:rowOff>
    </xdr:to>
    <xdr:sp macro="" textlink="">
      <xdr:nvSpPr>
        <xdr:cNvPr id="258" name="楕円 257"/>
        <xdr:cNvSpPr/>
      </xdr:nvSpPr>
      <xdr:spPr>
        <a:xfrm>
          <a:off x="1968500" y="167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52171</xdr:rowOff>
    </xdr:from>
    <xdr:ext cx="534377" cy="259045"/>
    <xdr:sp macro="" textlink="">
      <xdr:nvSpPr>
        <xdr:cNvPr id="259" name="テキスト ボックス 258"/>
        <xdr:cNvSpPr txBox="1"/>
      </xdr:nvSpPr>
      <xdr:spPr>
        <a:xfrm>
          <a:off x="1752111" y="168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122855</xdr:rowOff>
    </xdr:from>
    <xdr:to>
      <xdr:col>6</xdr:col>
      <xdr:colOff>38100</xdr:colOff>
      <xdr:row>98</xdr:row>
      <xdr:rowOff>53005</xdr:rowOff>
    </xdr:to>
    <xdr:sp macro="" textlink="">
      <xdr:nvSpPr>
        <xdr:cNvPr id="260" name="楕円 259"/>
        <xdr:cNvSpPr/>
      </xdr:nvSpPr>
      <xdr:spPr>
        <a:xfrm>
          <a:off x="1079500" y="167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44132</xdr:rowOff>
    </xdr:from>
    <xdr:ext cx="534377" cy="259045"/>
    <xdr:sp macro="" textlink="">
      <xdr:nvSpPr>
        <xdr:cNvPr id="261" name="テキスト ボックス 260"/>
        <xdr:cNvSpPr txBox="1"/>
      </xdr:nvSpPr>
      <xdr:spPr>
        <a:xfrm>
          <a:off x="863111" y="1684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142081</xdr:rowOff>
    </xdr:from>
    <xdr:to>
      <xdr:col>55</xdr:col>
      <xdr:colOff>0</xdr:colOff>
      <xdr:row>36</xdr:row>
      <xdr:rowOff>61058</xdr:rowOff>
    </xdr:to>
    <xdr:cxnSp macro="">
      <xdr:nvCxnSpPr>
        <xdr:cNvPr id="290" name="直線コネクタ 289"/>
        <xdr:cNvCxnSpPr/>
      </xdr:nvCxnSpPr>
      <xdr:spPr>
        <a:xfrm>
          <a:off x="9639300" y="5628481"/>
          <a:ext cx="838200" cy="60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142081</xdr:rowOff>
    </xdr:from>
    <xdr:to>
      <xdr:col>50</xdr:col>
      <xdr:colOff>114300</xdr:colOff>
      <xdr:row>35</xdr:row>
      <xdr:rowOff>137128</xdr:rowOff>
    </xdr:to>
    <xdr:cxnSp macro="">
      <xdr:nvCxnSpPr>
        <xdr:cNvPr id="293" name="直線コネクタ 292"/>
        <xdr:cNvCxnSpPr/>
      </xdr:nvCxnSpPr>
      <xdr:spPr>
        <a:xfrm flipV="1">
          <a:off x="8750300" y="5628481"/>
          <a:ext cx="889000" cy="5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93540</xdr:rowOff>
    </xdr:from>
    <xdr:to>
      <xdr:col>50</xdr:col>
      <xdr:colOff>165100</xdr:colOff>
      <xdr:row>35</xdr:row>
      <xdr:rowOff>23690</xdr:rowOff>
    </xdr:to>
    <xdr:sp macro="" textlink="">
      <xdr:nvSpPr>
        <xdr:cNvPr id="294" name="フローチャート: 判断 293"/>
        <xdr:cNvSpPr/>
      </xdr:nvSpPr>
      <xdr:spPr>
        <a:xfrm>
          <a:off x="9588500" y="59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14817</xdr:rowOff>
    </xdr:from>
    <xdr:ext cx="599010" cy="259045"/>
    <xdr:sp macro="" textlink="">
      <xdr:nvSpPr>
        <xdr:cNvPr id="295" name="テキスト ボックス 294"/>
        <xdr:cNvSpPr txBox="1"/>
      </xdr:nvSpPr>
      <xdr:spPr>
        <a:xfrm>
          <a:off x="9339795" y="601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137128</xdr:rowOff>
    </xdr:from>
    <xdr:to>
      <xdr:col>45</xdr:col>
      <xdr:colOff>177800</xdr:colOff>
      <xdr:row>37</xdr:row>
      <xdr:rowOff>105166</xdr:rowOff>
    </xdr:to>
    <xdr:cxnSp macro="">
      <xdr:nvCxnSpPr>
        <xdr:cNvPr id="296" name="直線コネクタ 295"/>
        <xdr:cNvCxnSpPr/>
      </xdr:nvCxnSpPr>
      <xdr:spPr>
        <a:xfrm flipV="1">
          <a:off x="7861300" y="6137878"/>
          <a:ext cx="889000" cy="31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54412</xdr:rowOff>
    </xdr:from>
    <xdr:to>
      <xdr:col>46</xdr:col>
      <xdr:colOff>38100</xdr:colOff>
      <xdr:row>37</xdr:row>
      <xdr:rowOff>156012</xdr:rowOff>
    </xdr:to>
    <xdr:sp macro="" textlink="">
      <xdr:nvSpPr>
        <xdr:cNvPr id="297" name="フローチャート: 判断 296"/>
        <xdr:cNvSpPr/>
      </xdr:nvSpPr>
      <xdr:spPr>
        <a:xfrm>
          <a:off x="8699500" y="639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147139</xdr:rowOff>
    </xdr:from>
    <xdr:ext cx="534377" cy="259045"/>
    <xdr:sp macro="" textlink="">
      <xdr:nvSpPr>
        <xdr:cNvPr id="298" name="テキスト ボックス 297"/>
        <xdr:cNvSpPr txBox="1"/>
      </xdr:nvSpPr>
      <xdr:spPr>
        <a:xfrm>
          <a:off x="8483111" y="64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105166</xdr:rowOff>
    </xdr:from>
    <xdr:to>
      <xdr:col>41</xdr:col>
      <xdr:colOff>50800</xdr:colOff>
      <xdr:row>37</xdr:row>
      <xdr:rowOff>148177</xdr:rowOff>
    </xdr:to>
    <xdr:cxnSp macro="">
      <xdr:nvCxnSpPr>
        <xdr:cNvPr id="299" name="直線コネクタ 298"/>
        <xdr:cNvCxnSpPr/>
      </xdr:nvCxnSpPr>
      <xdr:spPr>
        <a:xfrm flipV="1">
          <a:off x="6972300" y="6448816"/>
          <a:ext cx="889000" cy="4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85757</xdr:rowOff>
    </xdr:from>
    <xdr:to>
      <xdr:col>41</xdr:col>
      <xdr:colOff>101600</xdr:colOff>
      <xdr:row>38</xdr:row>
      <xdr:rowOff>15907</xdr:rowOff>
    </xdr:to>
    <xdr:sp macro="" textlink="">
      <xdr:nvSpPr>
        <xdr:cNvPr id="300" name="フローチャート: 判断 299"/>
        <xdr:cNvSpPr/>
      </xdr:nvSpPr>
      <xdr:spPr>
        <a:xfrm>
          <a:off x="7810500" y="64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7034</xdr:rowOff>
    </xdr:from>
    <xdr:ext cx="534377" cy="259045"/>
    <xdr:sp macro="" textlink="">
      <xdr:nvSpPr>
        <xdr:cNvPr id="301" name="テキスト ボックス 300"/>
        <xdr:cNvSpPr txBox="1"/>
      </xdr:nvSpPr>
      <xdr:spPr>
        <a:xfrm>
          <a:off x="7594111" y="65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88237</xdr:rowOff>
    </xdr:from>
    <xdr:to>
      <xdr:col>36</xdr:col>
      <xdr:colOff>165100</xdr:colOff>
      <xdr:row>38</xdr:row>
      <xdr:rowOff>18387</xdr:rowOff>
    </xdr:to>
    <xdr:sp macro="" textlink="">
      <xdr:nvSpPr>
        <xdr:cNvPr id="302" name="フローチャート: 判断 301"/>
        <xdr:cNvSpPr/>
      </xdr:nvSpPr>
      <xdr:spPr>
        <a:xfrm>
          <a:off x="6921500" y="64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34914</xdr:rowOff>
    </xdr:from>
    <xdr:ext cx="534377" cy="259045"/>
    <xdr:sp macro="" textlink="">
      <xdr:nvSpPr>
        <xdr:cNvPr id="303" name="テキスト ボックス 302"/>
        <xdr:cNvSpPr txBox="1"/>
      </xdr:nvSpPr>
      <xdr:spPr>
        <a:xfrm>
          <a:off x="6705111" y="62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10258</xdr:rowOff>
    </xdr:from>
    <xdr:to>
      <xdr:col>55</xdr:col>
      <xdr:colOff>50800</xdr:colOff>
      <xdr:row>36</xdr:row>
      <xdr:rowOff>111858</xdr:rowOff>
    </xdr:to>
    <xdr:sp macro="" textlink="">
      <xdr:nvSpPr>
        <xdr:cNvPr id="309" name="楕円 308"/>
        <xdr:cNvSpPr/>
      </xdr:nvSpPr>
      <xdr:spPr>
        <a:xfrm>
          <a:off x="10426700" y="61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33135</xdr:rowOff>
    </xdr:from>
    <xdr:ext cx="599010" cy="259045"/>
    <xdr:sp macro="" textlink="">
      <xdr:nvSpPr>
        <xdr:cNvPr id="310" name="補助費等該当値テキスト"/>
        <xdr:cNvSpPr txBox="1"/>
      </xdr:nvSpPr>
      <xdr:spPr>
        <a:xfrm>
          <a:off x="10528300" y="603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91281</xdr:rowOff>
    </xdr:from>
    <xdr:to>
      <xdr:col>50</xdr:col>
      <xdr:colOff>165100</xdr:colOff>
      <xdr:row>33</xdr:row>
      <xdr:rowOff>21431</xdr:rowOff>
    </xdr:to>
    <xdr:sp macro="" textlink="">
      <xdr:nvSpPr>
        <xdr:cNvPr id="311" name="楕円 310"/>
        <xdr:cNvSpPr/>
      </xdr:nvSpPr>
      <xdr:spPr>
        <a:xfrm>
          <a:off x="9588500" y="557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37958</xdr:rowOff>
    </xdr:from>
    <xdr:ext cx="599010" cy="259045"/>
    <xdr:sp macro="" textlink="">
      <xdr:nvSpPr>
        <xdr:cNvPr id="312" name="テキスト ボックス 311"/>
        <xdr:cNvSpPr txBox="1"/>
      </xdr:nvSpPr>
      <xdr:spPr>
        <a:xfrm>
          <a:off x="9339795" y="535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86328</xdr:rowOff>
    </xdr:from>
    <xdr:to>
      <xdr:col>46</xdr:col>
      <xdr:colOff>38100</xdr:colOff>
      <xdr:row>36</xdr:row>
      <xdr:rowOff>16478</xdr:rowOff>
    </xdr:to>
    <xdr:sp macro="" textlink="">
      <xdr:nvSpPr>
        <xdr:cNvPr id="313" name="楕円 312"/>
        <xdr:cNvSpPr/>
      </xdr:nvSpPr>
      <xdr:spPr>
        <a:xfrm>
          <a:off x="8699500" y="60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33005</xdr:rowOff>
    </xdr:from>
    <xdr:ext cx="599010" cy="259045"/>
    <xdr:sp macro="" textlink="">
      <xdr:nvSpPr>
        <xdr:cNvPr id="314" name="テキスト ボックス 313"/>
        <xdr:cNvSpPr txBox="1"/>
      </xdr:nvSpPr>
      <xdr:spPr>
        <a:xfrm>
          <a:off x="8450795" y="586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54366</xdr:rowOff>
    </xdr:from>
    <xdr:to>
      <xdr:col>41</xdr:col>
      <xdr:colOff>101600</xdr:colOff>
      <xdr:row>37</xdr:row>
      <xdr:rowOff>155966</xdr:rowOff>
    </xdr:to>
    <xdr:sp macro="" textlink="">
      <xdr:nvSpPr>
        <xdr:cNvPr id="315" name="楕円 314"/>
        <xdr:cNvSpPr/>
      </xdr:nvSpPr>
      <xdr:spPr>
        <a:xfrm>
          <a:off x="7810500" y="63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1043</xdr:rowOff>
    </xdr:from>
    <xdr:ext cx="534377" cy="259045"/>
    <xdr:sp macro="" textlink="">
      <xdr:nvSpPr>
        <xdr:cNvPr id="316" name="テキスト ボックス 315"/>
        <xdr:cNvSpPr txBox="1"/>
      </xdr:nvSpPr>
      <xdr:spPr>
        <a:xfrm>
          <a:off x="7594111" y="617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97377</xdr:rowOff>
    </xdr:from>
    <xdr:to>
      <xdr:col>36</xdr:col>
      <xdr:colOff>165100</xdr:colOff>
      <xdr:row>38</xdr:row>
      <xdr:rowOff>27527</xdr:rowOff>
    </xdr:to>
    <xdr:sp macro="" textlink="">
      <xdr:nvSpPr>
        <xdr:cNvPr id="317" name="楕円 316"/>
        <xdr:cNvSpPr/>
      </xdr:nvSpPr>
      <xdr:spPr>
        <a:xfrm>
          <a:off x="6921500" y="64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18654</xdr:rowOff>
    </xdr:from>
    <xdr:ext cx="534377" cy="259045"/>
    <xdr:sp macro="" textlink="">
      <xdr:nvSpPr>
        <xdr:cNvPr id="318" name="テキスト ボックス 317"/>
        <xdr:cNvSpPr txBox="1"/>
      </xdr:nvSpPr>
      <xdr:spPr>
        <a:xfrm>
          <a:off x="6705111" y="65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52260</xdr:rowOff>
    </xdr:from>
    <xdr:to>
      <xdr:col>55</xdr:col>
      <xdr:colOff>0</xdr:colOff>
      <xdr:row>56</xdr:row>
      <xdr:rowOff>140555</xdr:rowOff>
    </xdr:to>
    <xdr:cxnSp macro="">
      <xdr:nvCxnSpPr>
        <xdr:cNvPr id="345" name="直線コネクタ 344"/>
        <xdr:cNvCxnSpPr/>
      </xdr:nvCxnSpPr>
      <xdr:spPr>
        <a:xfrm>
          <a:off x="9639300" y="9310560"/>
          <a:ext cx="838200" cy="4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52260</xdr:rowOff>
    </xdr:from>
    <xdr:to>
      <xdr:col>50</xdr:col>
      <xdr:colOff>114300</xdr:colOff>
      <xdr:row>55</xdr:row>
      <xdr:rowOff>58908</xdr:rowOff>
    </xdr:to>
    <xdr:cxnSp macro="">
      <xdr:nvCxnSpPr>
        <xdr:cNvPr id="348" name="直線コネクタ 347"/>
        <xdr:cNvCxnSpPr/>
      </xdr:nvCxnSpPr>
      <xdr:spPr>
        <a:xfrm flipV="1">
          <a:off x="8750300" y="9310560"/>
          <a:ext cx="889000" cy="17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49" name="フローチャート: 判断 348"/>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108370</xdr:rowOff>
    </xdr:from>
    <xdr:ext cx="599010" cy="259045"/>
    <xdr:sp macro="" textlink="">
      <xdr:nvSpPr>
        <xdr:cNvPr id="350" name="テキスト ボックス 349"/>
        <xdr:cNvSpPr txBox="1"/>
      </xdr:nvSpPr>
      <xdr:spPr>
        <a:xfrm>
          <a:off x="9339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153384</xdr:rowOff>
    </xdr:from>
    <xdr:to>
      <xdr:col>45</xdr:col>
      <xdr:colOff>177800</xdr:colOff>
      <xdr:row>55</xdr:row>
      <xdr:rowOff>58908</xdr:rowOff>
    </xdr:to>
    <xdr:cxnSp macro="">
      <xdr:nvCxnSpPr>
        <xdr:cNvPr id="351" name="直線コネクタ 350"/>
        <xdr:cNvCxnSpPr/>
      </xdr:nvCxnSpPr>
      <xdr:spPr>
        <a:xfrm>
          <a:off x="7861300" y="9240234"/>
          <a:ext cx="889000" cy="2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2" name="フローチャート: 判断 351"/>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113388</xdr:rowOff>
    </xdr:from>
    <xdr:ext cx="599010" cy="259045"/>
    <xdr:sp macro="" textlink="">
      <xdr:nvSpPr>
        <xdr:cNvPr id="353" name="テキスト ボックス 352"/>
        <xdr:cNvSpPr txBox="1"/>
      </xdr:nvSpPr>
      <xdr:spPr>
        <a:xfrm>
          <a:off x="8450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153384</xdr:rowOff>
    </xdr:from>
    <xdr:to>
      <xdr:col>41</xdr:col>
      <xdr:colOff>50800</xdr:colOff>
      <xdr:row>55</xdr:row>
      <xdr:rowOff>9183</xdr:rowOff>
    </xdr:to>
    <xdr:cxnSp macro="">
      <xdr:nvCxnSpPr>
        <xdr:cNvPr id="354" name="直線コネクタ 353"/>
        <xdr:cNvCxnSpPr/>
      </xdr:nvCxnSpPr>
      <xdr:spPr>
        <a:xfrm flipV="1">
          <a:off x="6972300" y="9240234"/>
          <a:ext cx="889000" cy="19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5" name="フローチャート: 判断 354"/>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141512</xdr:rowOff>
    </xdr:from>
    <xdr:ext cx="534377" cy="259045"/>
    <xdr:sp macro="" textlink="">
      <xdr:nvSpPr>
        <xdr:cNvPr id="356" name="テキスト ボックス 355"/>
        <xdr:cNvSpPr txBox="1"/>
      </xdr:nvSpPr>
      <xdr:spPr>
        <a:xfrm>
          <a:off x="7594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57" name="フローチャート: 判断 356"/>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135715</xdr:rowOff>
    </xdr:from>
    <xdr:ext cx="534377" cy="259045"/>
    <xdr:sp macro="" textlink="">
      <xdr:nvSpPr>
        <xdr:cNvPr id="358" name="テキスト ボックス 357"/>
        <xdr:cNvSpPr txBox="1"/>
      </xdr:nvSpPr>
      <xdr:spPr>
        <a:xfrm>
          <a:off x="6705111" y="97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89755</xdr:rowOff>
    </xdr:from>
    <xdr:to>
      <xdr:col>55</xdr:col>
      <xdr:colOff>50800</xdr:colOff>
      <xdr:row>57</xdr:row>
      <xdr:rowOff>19905</xdr:rowOff>
    </xdr:to>
    <xdr:sp macro="" textlink="">
      <xdr:nvSpPr>
        <xdr:cNvPr id="364" name="楕円 363"/>
        <xdr:cNvSpPr/>
      </xdr:nvSpPr>
      <xdr:spPr>
        <a:xfrm>
          <a:off x="10426700" y="96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68182</xdr:rowOff>
    </xdr:from>
    <xdr:ext cx="534377" cy="259045"/>
    <xdr:sp macro="" textlink="">
      <xdr:nvSpPr>
        <xdr:cNvPr id="365" name="普通建設事業費該当値テキスト"/>
        <xdr:cNvSpPr txBox="1"/>
      </xdr:nvSpPr>
      <xdr:spPr>
        <a:xfrm>
          <a:off x="10528300" y="96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1460</xdr:rowOff>
    </xdr:from>
    <xdr:to>
      <xdr:col>50</xdr:col>
      <xdr:colOff>165100</xdr:colOff>
      <xdr:row>54</xdr:row>
      <xdr:rowOff>103060</xdr:rowOff>
    </xdr:to>
    <xdr:sp macro="" textlink="">
      <xdr:nvSpPr>
        <xdr:cNvPr id="366" name="楕円 365"/>
        <xdr:cNvSpPr/>
      </xdr:nvSpPr>
      <xdr:spPr>
        <a:xfrm>
          <a:off x="9588500" y="92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119587</xdr:rowOff>
    </xdr:from>
    <xdr:ext cx="599010" cy="259045"/>
    <xdr:sp macro="" textlink="">
      <xdr:nvSpPr>
        <xdr:cNvPr id="367" name="テキスト ボックス 366"/>
        <xdr:cNvSpPr txBox="1"/>
      </xdr:nvSpPr>
      <xdr:spPr>
        <a:xfrm>
          <a:off x="9339795" y="903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8108</xdr:rowOff>
    </xdr:from>
    <xdr:to>
      <xdr:col>46</xdr:col>
      <xdr:colOff>38100</xdr:colOff>
      <xdr:row>55</xdr:row>
      <xdr:rowOff>109708</xdr:rowOff>
    </xdr:to>
    <xdr:sp macro="" textlink="">
      <xdr:nvSpPr>
        <xdr:cNvPr id="368" name="楕円 367"/>
        <xdr:cNvSpPr/>
      </xdr:nvSpPr>
      <xdr:spPr>
        <a:xfrm>
          <a:off x="8699500" y="94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100835</xdr:rowOff>
    </xdr:from>
    <xdr:ext cx="599010" cy="259045"/>
    <xdr:sp macro="" textlink="">
      <xdr:nvSpPr>
        <xdr:cNvPr id="369" name="テキスト ボックス 368"/>
        <xdr:cNvSpPr txBox="1"/>
      </xdr:nvSpPr>
      <xdr:spPr>
        <a:xfrm>
          <a:off x="8450795" y="953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102584</xdr:rowOff>
    </xdr:from>
    <xdr:to>
      <xdr:col>41</xdr:col>
      <xdr:colOff>101600</xdr:colOff>
      <xdr:row>54</xdr:row>
      <xdr:rowOff>32734</xdr:rowOff>
    </xdr:to>
    <xdr:sp macro="" textlink="">
      <xdr:nvSpPr>
        <xdr:cNvPr id="370" name="楕円 369"/>
        <xdr:cNvSpPr/>
      </xdr:nvSpPr>
      <xdr:spPr>
        <a:xfrm>
          <a:off x="7810500" y="9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49261</xdr:rowOff>
    </xdr:from>
    <xdr:ext cx="599010" cy="259045"/>
    <xdr:sp macro="" textlink="">
      <xdr:nvSpPr>
        <xdr:cNvPr id="371" name="テキスト ボックス 370"/>
        <xdr:cNvSpPr txBox="1"/>
      </xdr:nvSpPr>
      <xdr:spPr>
        <a:xfrm>
          <a:off x="7561795" y="89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129833</xdr:rowOff>
    </xdr:from>
    <xdr:to>
      <xdr:col>36</xdr:col>
      <xdr:colOff>165100</xdr:colOff>
      <xdr:row>55</xdr:row>
      <xdr:rowOff>59983</xdr:rowOff>
    </xdr:to>
    <xdr:sp macro="" textlink="">
      <xdr:nvSpPr>
        <xdr:cNvPr id="372" name="楕円 371"/>
        <xdr:cNvSpPr/>
      </xdr:nvSpPr>
      <xdr:spPr>
        <a:xfrm>
          <a:off x="6921500" y="93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76510</xdr:rowOff>
    </xdr:from>
    <xdr:ext cx="599010" cy="259045"/>
    <xdr:sp macro="" textlink="">
      <xdr:nvSpPr>
        <xdr:cNvPr id="373" name="テキスト ボックス 372"/>
        <xdr:cNvSpPr txBox="1"/>
      </xdr:nvSpPr>
      <xdr:spPr>
        <a:xfrm>
          <a:off x="6672795" y="916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49946</xdr:rowOff>
    </xdr:from>
    <xdr:to>
      <xdr:col>55</xdr:col>
      <xdr:colOff>0</xdr:colOff>
      <xdr:row>77</xdr:row>
      <xdr:rowOff>149575</xdr:rowOff>
    </xdr:to>
    <xdr:cxnSp macro="">
      <xdr:nvCxnSpPr>
        <xdr:cNvPr id="398" name="直線コネクタ 397"/>
        <xdr:cNvCxnSpPr/>
      </xdr:nvCxnSpPr>
      <xdr:spPr>
        <a:xfrm>
          <a:off x="9639300" y="13080146"/>
          <a:ext cx="838200" cy="27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49946</xdr:rowOff>
    </xdr:from>
    <xdr:to>
      <xdr:col>50</xdr:col>
      <xdr:colOff>114300</xdr:colOff>
      <xdr:row>77</xdr:row>
      <xdr:rowOff>877</xdr:rowOff>
    </xdr:to>
    <xdr:cxnSp macro="">
      <xdr:nvCxnSpPr>
        <xdr:cNvPr id="401" name="直線コネクタ 400"/>
        <xdr:cNvCxnSpPr/>
      </xdr:nvCxnSpPr>
      <xdr:spPr>
        <a:xfrm flipV="1">
          <a:off x="8750300" y="13080146"/>
          <a:ext cx="889000" cy="1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130356</xdr:rowOff>
    </xdr:from>
    <xdr:to>
      <xdr:col>50</xdr:col>
      <xdr:colOff>165100</xdr:colOff>
      <xdr:row>76</xdr:row>
      <xdr:rowOff>60506</xdr:rowOff>
    </xdr:to>
    <xdr:sp macro="" textlink="">
      <xdr:nvSpPr>
        <xdr:cNvPr id="402" name="フローチャート: 判断 401"/>
        <xdr:cNvSpPr/>
      </xdr:nvSpPr>
      <xdr:spPr>
        <a:xfrm>
          <a:off x="9588500" y="1298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77033</xdr:rowOff>
    </xdr:from>
    <xdr:ext cx="534377" cy="259045"/>
    <xdr:sp macro="" textlink="">
      <xdr:nvSpPr>
        <xdr:cNvPr id="403" name="テキスト ボックス 402"/>
        <xdr:cNvSpPr txBox="1"/>
      </xdr:nvSpPr>
      <xdr:spPr>
        <a:xfrm>
          <a:off x="9372111" y="127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143987</xdr:rowOff>
    </xdr:from>
    <xdr:to>
      <xdr:col>45</xdr:col>
      <xdr:colOff>177800</xdr:colOff>
      <xdr:row>77</xdr:row>
      <xdr:rowOff>877</xdr:rowOff>
    </xdr:to>
    <xdr:cxnSp macro="">
      <xdr:nvCxnSpPr>
        <xdr:cNvPr id="404" name="直線コネクタ 403"/>
        <xdr:cNvCxnSpPr/>
      </xdr:nvCxnSpPr>
      <xdr:spPr>
        <a:xfrm>
          <a:off x="7861300" y="13174187"/>
          <a:ext cx="8890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134351</xdr:rowOff>
    </xdr:from>
    <xdr:to>
      <xdr:col>46</xdr:col>
      <xdr:colOff>38100</xdr:colOff>
      <xdr:row>76</xdr:row>
      <xdr:rowOff>64501</xdr:rowOff>
    </xdr:to>
    <xdr:sp macro="" textlink="">
      <xdr:nvSpPr>
        <xdr:cNvPr id="405" name="フローチャート: 判断 404"/>
        <xdr:cNvSpPr/>
      </xdr:nvSpPr>
      <xdr:spPr>
        <a:xfrm>
          <a:off x="8699500" y="129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81028</xdr:rowOff>
    </xdr:from>
    <xdr:ext cx="534377" cy="259045"/>
    <xdr:sp macro="" textlink="">
      <xdr:nvSpPr>
        <xdr:cNvPr id="406" name="テキスト ボックス 405"/>
        <xdr:cNvSpPr txBox="1"/>
      </xdr:nvSpPr>
      <xdr:spPr>
        <a:xfrm>
          <a:off x="8483111" y="127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129178</xdr:rowOff>
    </xdr:from>
    <xdr:to>
      <xdr:col>41</xdr:col>
      <xdr:colOff>50800</xdr:colOff>
      <xdr:row>76</xdr:row>
      <xdr:rowOff>143987</xdr:rowOff>
    </xdr:to>
    <xdr:cxnSp macro="">
      <xdr:nvCxnSpPr>
        <xdr:cNvPr id="407" name="直線コネクタ 406"/>
        <xdr:cNvCxnSpPr/>
      </xdr:nvCxnSpPr>
      <xdr:spPr>
        <a:xfrm>
          <a:off x="6972300" y="13159378"/>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35568</xdr:rowOff>
    </xdr:from>
    <xdr:to>
      <xdr:col>41</xdr:col>
      <xdr:colOff>101600</xdr:colOff>
      <xdr:row>77</xdr:row>
      <xdr:rowOff>137168</xdr:rowOff>
    </xdr:to>
    <xdr:sp macro="" textlink="">
      <xdr:nvSpPr>
        <xdr:cNvPr id="408" name="フローチャート: 判断 407"/>
        <xdr:cNvSpPr/>
      </xdr:nvSpPr>
      <xdr:spPr>
        <a:xfrm>
          <a:off x="7810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128295</xdr:rowOff>
    </xdr:from>
    <xdr:ext cx="534377" cy="259045"/>
    <xdr:sp macro="" textlink="">
      <xdr:nvSpPr>
        <xdr:cNvPr id="409" name="テキスト ボックス 408"/>
        <xdr:cNvSpPr txBox="1"/>
      </xdr:nvSpPr>
      <xdr:spPr>
        <a:xfrm>
          <a:off x="7594111" y="133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23051</xdr:rowOff>
    </xdr:from>
    <xdr:to>
      <xdr:col>36</xdr:col>
      <xdr:colOff>165100</xdr:colOff>
      <xdr:row>77</xdr:row>
      <xdr:rowOff>124651</xdr:rowOff>
    </xdr:to>
    <xdr:sp macro="" textlink="">
      <xdr:nvSpPr>
        <xdr:cNvPr id="410" name="フローチャート: 判断 409"/>
        <xdr:cNvSpPr/>
      </xdr:nvSpPr>
      <xdr:spPr>
        <a:xfrm>
          <a:off x="6921500" y="132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115778</xdr:rowOff>
    </xdr:from>
    <xdr:ext cx="534377" cy="259045"/>
    <xdr:sp macro="" textlink="">
      <xdr:nvSpPr>
        <xdr:cNvPr id="411" name="テキスト ボックス 410"/>
        <xdr:cNvSpPr txBox="1"/>
      </xdr:nvSpPr>
      <xdr:spPr>
        <a:xfrm>
          <a:off x="6705111" y="133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98775</xdr:rowOff>
    </xdr:from>
    <xdr:to>
      <xdr:col>55</xdr:col>
      <xdr:colOff>50800</xdr:colOff>
      <xdr:row>78</xdr:row>
      <xdr:rowOff>28925</xdr:rowOff>
    </xdr:to>
    <xdr:sp macro="" textlink="">
      <xdr:nvSpPr>
        <xdr:cNvPr id="417" name="楕円 416"/>
        <xdr:cNvSpPr/>
      </xdr:nvSpPr>
      <xdr:spPr>
        <a:xfrm>
          <a:off x="10426700" y="133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13702</xdr:rowOff>
    </xdr:from>
    <xdr:ext cx="469744" cy="259045"/>
    <xdr:sp macro="" textlink="">
      <xdr:nvSpPr>
        <xdr:cNvPr id="418" name="普通建設事業費 （ うち新規整備　）該当値テキスト"/>
        <xdr:cNvSpPr txBox="1"/>
      </xdr:nvSpPr>
      <xdr:spPr>
        <a:xfrm>
          <a:off x="10528300" y="1321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170596</xdr:rowOff>
    </xdr:from>
    <xdr:to>
      <xdr:col>50</xdr:col>
      <xdr:colOff>165100</xdr:colOff>
      <xdr:row>76</xdr:row>
      <xdr:rowOff>100746</xdr:rowOff>
    </xdr:to>
    <xdr:sp macro="" textlink="">
      <xdr:nvSpPr>
        <xdr:cNvPr id="419" name="楕円 418"/>
        <xdr:cNvSpPr/>
      </xdr:nvSpPr>
      <xdr:spPr>
        <a:xfrm>
          <a:off x="9588500" y="1302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91873</xdr:rowOff>
    </xdr:from>
    <xdr:ext cx="534377" cy="259045"/>
    <xdr:sp macro="" textlink="">
      <xdr:nvSpPr>
        <xdr:cNvPr id="420" name="テキスト ボックス 419"/>
        <xdr:cNvSpPr txBox="1"/>
      </xdr:nvSpPr>
      <xdr:spPr>
        <a:xfrm>
          <a:off x="9372111" y="131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121527</xdr:rowOff>
    </xdr:from>
    <xdr:to>
      <xdr:col>46</xdr:col>
      <xdr:colOff>38100</xdr:colOff>
      <xdr:row>77</xdr:row>
      <xdr:rowOff>51677</xdr:rowOff>
    </xdr:to>
    <xdr:sp macro="" textlink="">
      <xdr:nvSpPr>
        <xdr:cNvPr id="421" name="楕円 420"/>
        <xdr:cNvSpPr/>
      </xdr:nvSpPr>
      <xdr:spPr>
        <a:xfrm>
          <a:off x="8699500" y="131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42804</xdr:rowOff>
    </xdr:from>
    <xdr:ext cx="534377" cy="259045"/>
    <xdr:sp macro="" textlink="">
      <xdr:nvSpPr>
        <xdr:cNvPr id="422" name="テキスト ボックス 421"/>
        <xdr:cNvSpPr txBox="1"/>
      </xdr:nvSpPr>
      <xdr:spPr>
        <a:xfrm>
          <a:off x="8483111" y="132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93187</xdr:rowOff>
    </xdr:from>
    <xdr:to>
      <xdr:col>41</xdr:col>
      <xdr:colOff>101600</xdr:colOff>
      <xdr:row>77</xdr:row>
      <xdr:rowOff>23337</xdr:rowOff>
    </xdr:to>
    <xdr:sp macro="" textlink="">
      <xdr:nvSpPr>
        <xdr:cNvPr id="423" name="楕円 422"/>
        <xdr:cNvSpPr/>
      </xdr:nvSpPr>
      <xdr:spPr>
        <a:xfrm>
          <a:off x="7810500" y="131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39864</xdr:rowOff>
    </xdr:from>
    <xdr:ext cx="534377" cy="259045"/>
    <xdr:sp macro="" textlink="">
      <xdr:nvSpPr>
        <xdr:cNvPr id="424" name="テキスト ボックス 423"/>
        <xdr:cNvSpPr txBox="1"/>
      </xdr:nvSpPr>
      <xdr:spPr>
        <a:xfrm>
          <a:off x="7594111" y="128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78378</xdr:rowOff>
    </xdr:from>
    <xdr:to>
      <xdr:col>36</xdr:col>
      <xdr:colOff>165100</xdr:colOff>
      <xdr:row>77</xdr:row>
      <xdr:rowOff>8528</xdr:rowOff>
    </xdr:to>
    <xdr:sp macro="" textlink="">
      <xdr:nvSpPr>
        <xdr:cNvPr id="425" name="楕円 424"/>
        <xdr:cNvSpPr/>
      </xdr:nvSpPr>
      <xdr:spPr>
        <a:xfrm>
          <a:off x="6921500" y="131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25056</xdr:rowOff>
    </xdr:from>
    <xdr:ext cx="534377" cy="259045"/>
    <xdr:sp macro="" textlink="">
      <xdr:nvSpPr>
        <xdr:cNvPr id="426" name="テキスト ボックス 425"/>
        <xdr:cNvSpPr txBox="1"/>
      </xdr:nvSpPr>
      <xdr:spPr>
        <a:xfrm>
          <a:off x="6705111" y="128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81316</xdr:rowOff>
    </xdr:from>
    <xdr:to>
      <xdr:col>55</xdr:col>
      <xdr:colOff>0</xdr:colOff>
      <xdr:row>97</xdr:row>
      <xdr:rowOff>120695</xdr:rowOff>
    </xdr:to>
    <xdr:cxnSp macro="">
      <xdr:nvCxnSpPr>
        <xdr:cNvPr id="453" name="直線コネクタ 452"/>
        <xdr:cNvCxnSpPr/>
      </xdr:nvCxnSpPr>
      <xdr:spPr>
        <a:xfrm>
          <a:off x="9639300" y="16540516"/>
          <a:ext cx="838200" cy="2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81316</xdr:rowOff>
    </xdr:from>
    <xdr:to>
      <xdr:col>50</xdr:col>
      <xdr:colOff>114300</xdr:colOff>
      <xdr:row>97</xdr:row>
      <xdr:rowOff>29739</xdr:rowOff>
    </xdr:to>
    <xdr:cxnSp macro="">
      <xdr:nvCxnSpPr>
        <xdr:cNvPr id="456" name="直線コネクタ 455"/>
        <xdr:cNvCxnSpPr/>
      </xdr:nvCxnSpPr>
      <xdr:spPr>
        <a:xfrm flipV="1">
          <a:off x="8750300" y="16540516"/>
          <a:ext cx="889000" cy="1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48479</xdr:rowOff>
    </xdr:from>
    <xdr:to>
      <xdr:col>50</xdr:col>
      <xdr:colOff>165100</xdr:colOff>
      <xdr:row>97</xdr:row>
      <xdr:rowOff>150079</xdr:rowOff>
    </xdr:to>
    <xdr:sp macro="" textlink="">
      <xdr:nvSpPr>
        <xdr:cNvPr id="457" name="フローチャート: 判断 456"/>
        <xdr:cNvSpPr/>
      </xdr:nvSpPr>
      <xdr:spPr>
        <a:xfrm>
          <a:off x="9588500" y="166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141206</xdr:rowOff>
    </xdr:from>
    <xdr:ext cx="534377" cy="259045"/>
    <xdr:sp macro="" textlink="">
      <xdr:nvSpPr>
        <xdr:cNvPr id="458" name="テキスト ボックス 457"/>
        <xdr:cNvSpPr txBox="1"/>
      </xdr:nvSpPr>
      <xdr:spPr>
        <a:xfrm>
          <a:off x="9372111" y="167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48630</xdr:rowOff>
    </xdr:from>
    <xdr:to>
      <xdr:col>45</xdr:col>
      <xdr:colOff>177800</xdr:colOff>
      <xdr:row>97</xdr:row>
      <xdr:rowOff>29739</xdr:rowOff>
    </xdr:to>
    <xdr:cxnSp macro="">
      <xdr:nvCxnSpPr>
        <xdr:cNvPr id="459" name="直線コネクタ 458"/>
        <xdr:cNvCxnSpPr/>
      </xdr:nvCxnSpPr>
      <xdr:spPr>
        <a:xfrm>
          <a:off x="7861300" y="16507830"/>
          <a:ext cx="889000" cy="1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38635</xdr:rowOff>
    </xdr:from>
    <xdr:to>
      <xdr:col>46</xdr:col>
      <xdr:colOff>38100</xdr:colOff>
      <xdr:row>97</xdr:row>
      <xdr:rowOff>140235</xdr:rowOff>
    </xdr:to>
    <xdr:sp macro="" textlink="">
      <xdr:nvSpPr>
        <xdr:cNvPr id="460" name="フローチャート: 判断 459"/>
        <xdr:cNvSpPr/>
      </xdr:nvSpPr>
      <xdr:spPr>
        <a:xfrm>
          <a:off x="8699500" y="166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131362</xdr:rowOff>
    </xdr:from>
    <xdr:ext cx="534377" cy="259045"/>
    <xdr:sp macro="" textlink="">
      <xdr:nvSpPr>
        <xdr:cNvPr id="461" name="テキスト ボックス 460"/>
        <xdr:cNvSpPr txBox="1"/>
      </xdr:nvSpPr>
      <xdr:spPr>
        <a:xfrm>
          <a:off x="8483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48630</xdr:rowOff>
    </xdr:from>
    <xdr:to>
      <xdr:col>41</xdr:col>
      <xdr:colOff>50800</xdr:colOff>
      <xdr:row>97</xdr:row>
      <xdr:rowOff>61615</xdr:rowOff>
    </xdr:to>
    <xdr:cxnSp macro="">
      <xdr:nvCxnSpPr>
        <xdr:cNvPr id="462" name="直線コネクタ 461"/>
        <xdr:cNvCxnSpPr/>
      </xdr:nvCxnSpPr>
      <xdr:spPr>
        <a:xfrm flipV="1">
          <a:off x="6972300" y="16507830"/>
          <a:ext cx="889000" cy="1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40387</xdr:rowOff>
    </xdr:from>
    <xdr:to>
      <xdr:col>41</xdr:col>
      <xdr:colOff>101600</xdr:colOff>
      <xdr:row>97</xdr:row>
      <xdr:rowOff>141987</xdr:rowOff>
    </xdr:to>
    <xdr:sp macro="" textlink="">
      <xdr:nvSpPr>
        <xdr:cNvPr id="463" name="フローチャート: 判断 462"/>
        <xdr:cNvSpPr/>
      </xdr:nvSpPr>
      <xdr:spPr>
        <a:xfrm>
          <a:off x="7810500" y="1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133114</xdr:rowOff>
    </xdr:from>
    <xdr:ext cx="534377" cy="259045"/>
    <xdr:sp macro="" textlink="">
      <xdr:nvSpPr>
        <xdr:cNvPr id="464" name="テキスト ボックス 463"/>
        <xdr:cNvSpPr txBox="1"/>
      </xdr:nvSpPr>
      <xdr:spPr>
        <a:xfrm>
          <a:off x="7594111" y="167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52749</xdr:rowOff>
    </xdr:from>
    <xdr:to>
      <xdr:col>36</xdr:col>
      <xdr:colOff>165100</xdr:colOff>
      <xdr:row>97</xdr:row>
      <xdr:rowOff>154349</xdr:rowOff>
    </xdr:to>
    <xdr:sp macro="" textlink="">
      <xdr:nvSpPr>
        <xdr:cNvPr id="465" name="フローチャート: 判断 464"/>
        <xdr:cNvSpPr/>
      </xdr:nvSpPr>
      <xdr:spPr>
        <a:xfrm>
          <a:off x="6921500" y="1668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145476</xdr:rowOff>
    </xdr:from>
    <xdr:ext cx="534377" cy="259045"/>
    <xdr:sp macro="" textlink="">
      <xdr:nvSpPr>
        <xdr:cNvPr id="466" name="テキスト ボックス 465"/>
        <xdr:cNvSpPr txBox="1"/>
      </xdr:nvSpPr>
      <xdr:spPr>
        <a:xfrm>
          <a:off x="6705111" y="167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69895</xdr:rowOff>
    </xdr:from>
    <xdr:to>
      <xdr:col>55</xdr:col>
      <xdr:colOff>50800</xdr:colOff>
      <xdr:row>98</xdr:row>
      <xdr:rowOff>45</xdr:rowOff>
    </xdr:to>
    <xdr:sp macro="" textlink="">
      <xdr:nvSpPr>
        <xdr:cNvPr id="472" name="楕円 471"/>
        <xdr:cNvSpPr/>
      </xdr:nvSpPr>
      <xdr:spPr>
        <a:xfrm>
          <a:off x="10426700" y="167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48322</xdr:rowOff>
    </xdr:from>
    <xdr:ext cx="534377" cy="259045"/>
    <xdr:sp macro="" textlink="">
      <xdr:nvSpPr>
        <xdr:cNvPr id="473" name="普通建設事業費 （ うち更新整備　）該当値テキスト"/>
        <xdr:cNvSpPr txBox="1"/>
      </xdr:nvSpPr>
      <xdr:spPr>
        <a:xfrm>
          <a:off x="10528300" y="166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30516</xdr:rowOff>
    </xdr:from>
    <xdr:to>
      <xdr:col>50</xdr:col>
      <xdr:colOff>165100</xdr:colOff>
      <xdr:row>96</xdr:row>
      <xdr:rowOff>132116</xdr:rowOff>
    </xdr:to>
    <xdr:sp macro="" textlink="">
      <xdr:nvSpPr>
        <xdr:cNvPr id="474" name="楕円 473"/>
        <xdr:cNvSpPr/>
      </xdr:nvSpPr>
      <xdr:spPr>
        <a:xfrm>
          <a:off x="9588500" y="164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148643</xdr:rowOff>
    </xdr:from>
    <xdr:ext cx="534377" cy="259045"/>
    <xdr:sp macro="" textlink="">
      <xdr:nvSpPr>
        <xdr:cNvPr id="475" name="テキスト ボックス 474"/>
        <xdr:cNvSpPr txBox="1"/>
      </xdr:nvSpPr>
      <xdr:spPr>
        <a:xfrm>
          <a:off x="9372111" y="162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150389</xdr:rowOff>
    </xdr:from>
    <xdr:to>
      <xdr:col>46</xdr:col>
      <xdr:colOff>38100</xdr:colOff>
      <xdr:row>97</xdr:row>
      <xdr:rowOff>80539</xdr:rowOff>
    </xdr:to>
    <xdr:sp macro="" textlink="">
      <xdr:nvSpPr>
        <xdr:cNvPr id="476" name="楕円 475"/>
        <xdr:cNvSpPr/>
      </xdr:nvSpPr>
      <xdr:spPr>
        <a:xfrm>
          <a:off x="8699500" y="166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97066</xdr:rowOff>
    </xdr:from>
    <xdr:ext cx="534377" cy="259045"/>
    <xdr:sp macro="" textlink="">
      <xdr:nvSpPr>
        <xdr:cNvPr id="477" name="テキスト ボックス 476"/>
        <xdr:cNvSpPr txBox="1"/>
      </xdr:nvSpPr>
      <xdr:spPr>
        <a:xfrm>
          <a:off x="8483111" y="163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169280</xdr:rowOff>
    </xdr:from>
    <xdr:to>
      <xdr:col>41</xdr:col>
      <xdr:colOff>101600</xdr:colOff>
      <xdr:row>96</xdr:row>
      <xdr:rowOff>99430</xdr:rowOff>
    </xdr:to>
    <xdr:sp macro="" textlink="">
      <xdr:nvSpPr>
        <xdr:cNvPr id="478" name="楕円 477"/>
        <xdr:cNvSpPr/>
      </xdr:nvSpPr>
      <xdr:spPr>
        <a:xfrm>
          <a:off x="7810500" y="164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115957</xdr:rowOff>
    </xdr:from>
    <xdr:ext cx="534377" cy="259045"/>
    <xdr:sp macro="" textlink="">
      <xdr:nvSpPr>
        <xdr:cNvPr id="479" name="テキスト ボックス 478"/>
        <xdr:cNvSpPr txBox="1"/>
      </xdr:nvSpPr>
      <xdr:spPr>
        <a:xfrm>
          <a:off x="7594111" y="162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10815</xdr:rowOff>
    </xdr:from>
    <xdr:to>
      <xdr:col>36</xdr:col>
      <xdr:colOff>165100</xdr:colOff>
      <xdr:row>97</xdr:row>
      <xdr:rowOff>112415</xdr:rowOff>
    </xdr:to>
    <xdr:sp macro="" textlink="">
      <xdr:nvSpPr>
        <xdr:cNvPr id="480" name="楕円 479"/>
        <xdr:cNvSpPr/>
      </xdr:nvSpPr>
      <xdr:spPr>
        <a:xfrm>
          <a:off x="6921500" y="1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128942</xdr:rowOff>
    </xdr:from>
    <xdr:ext cx="534377" cy="259045"/>
    <xdr:sp macro="" textlink="">
      <xdr:nvSpPr>
        <xdr:cNvPr id="481" name="テキスト ボックス 480"/>
        <xdr:cNvSpPr txBox="1"/>
      </xdr:nvSpPr>
      <xdr:spPr>
        <a:xfrm>
          <a:off x="6705111" y="164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67959</xdr:rowOff>
    </xdr:from>
    <xdr:to>
      <xdr:col>85</xdr:col>
      <xdr:colOff>127000</xdr:colOff>
      <xdr:row>36</xdr:row>
      <xdr:rowOff>68085</xdr:rowOff>
    </xdr:to>
    <xdr:cxnSp macro="">
      <xdr:nvCxnSpPr>
        <xdr:cNvPr id="506" name="直線コネクタ 505"/>
        <xdr:cNvCxnSpPr/>
      </xdr:nvCxnSpPr>
      <xdr:spPr>
        <a:xfrm flipV="1">
          <a:off x="15481300" y="6240159"/>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68085</xdr:rowOff>
    </xdr:from>
    <xdr:to>
      <xdr:col>81</xdr:col>
      <xdr:colOff>50800</xdr:colOff>
      <xdr:row>36</xdr:row>
      <xdr:rowOff>166943</xdr:rowOff>
    </xdr:to>
    <xdr:cxnSp macro="">
      <xdr:nvCxnSpPr>
        <xdr:cNvPr id="509" name="直線コネクタ 508"/>
        <xdr:cNvCxnSpPr/>
      </xdr:nvCxnSpPr>
      <xdr:spPr>
        <a:xfrm flipV="1">
          <a:off x="14592300" y="6240285"/>
          <a:ext cx="889000" cy="9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34299</xdr:rowOff>
    </xdr:from>
    <xdr:to>
      <xdr:col>81</xdr:col>
      <xdr:colOff>101600</xdr:colOff>
      <xdr:row>37</xdr:row>
      <xdr:rowOff>135899</xdr:rowOff>
    </xdr:to>
    <xdr:sp macro="" textlink="">
      <xdr:nvSpPr>
        <xdr:cNvPr id="510" name="フローチャート: 判断 509"/>
        <xdr:cNvSpPr/>
      </xdr:nvSpPr>
      <xdr:spPr>
        <a:xfrm>
          <a:off x="15430500" y="63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127026</xdr:rowOff>
    </xdr:from>
    <xdr:ext cx="534377" cy="259045"/>
    <xdr:sp macro="" textlink="">
      <xdr:nvSpPr>
        <xdr:cNvPr id="511" name="テキスト ボックス 510"/>
        <xdr:cNvSpPr txBox="1"/>
      </xdr:nvSpPr>
      <xdr:spPr>
        <a:xfrm>
          <a:off x="15214111" y="64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166943</xdr:rowOff>
    </xdr:from>
    <xdr:to>
      <xdr:col>76</xdr:col>
      <xdr:colOff>114300</xdr:colOff>
      <xdr:row>37</xdr:row>
      <xdr:rowOff>154331</xdr:rowOff>
    </xdr:to>
    <xdr:cxnSp macro="">
      <xdr:nvCxnSpPr>
        <xdr:cNvPr id="512" name="直線コネクタ 511"/>
        <xdr:cNvCxnSpPr/>
      </xdr:nvCxnSpPr>
      <xdr:spPr>
        <a:xfrm flipV="1">
          <a:off x="13703300" y="6339143"/>
          <a:ext cx="889000" cy="15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53170</xdr:rowOff>
    </xdr:from>
    <xdr:to>
      <xdr:col>76</xdr:col>
      <xdr:colOff>165100</xdr:colOff>
      <xdr:row>37</xdr:row>
      <xdr:rowOff>154770</xdr:rowOff>
    </xdr:to>
    <xdr:sp macro="" textlink="">
      <xdr:nvSpPr>
        <xdr:cNvPr id="513" name="フローチャート: 判断 512"/>
        <xdr:cNvSpPr/>
      </xdr:nvSpPr>
      <xdr:spPr>
        <a:xfrm>
          <a:off x="14541500" y="63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145897</xdr:rowOff>
    </xdr:from>
    <xdr:ext cx="534377" cy="259045"/>
    <xdr:sp macro="" textlink="">
      <xdr:nvSpPr>
        <xdr:cNvPr id="514" name="テキスト ボックス 513"/>
        <xdr:cNvSpPr txBox="1"/>
      </xdr:nvSpPr>
      <xdr:spPr>
        <a:xfrm>
          <a:off x="14325111" y="648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145364</xdr:rowOff>
    </xdr:from>
    <xdr:to>
      <xdr:col>71</xdr:col>
      <xdr:colOff>177800</xdr:colOff>
      <xdr:row>37</xdr:row>
      <xdr:rowOff>154331</xdr:rowOff>
    </xdr:to>
    <xdr:cxnSp macro="">
      <xdr:nvCxnSpPr>
        <xdr:cNvPr id="515" name="直線コネクタ 514"/>
        <xdr:cNvCxnSpPr/>
      </xdr:nvCxnSpPr>
      <xdr:spPr>
        <a:xfrm>
          <a:off x="12814300" y="6489014"/>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127202</xdr:rowOff>
    </xdr:from>
    <xdr:to>
      <xdr:col>72</xdr:col>
      <xdr:colOff>38100</xdr:colOff>
      <xdr:row>38</xdr:row>
      <xdr:rowOff>57352</xdr:rowOff>
    </xdr:to>
    <xdr:sp macro="" textlink="">
      <xdr:nvSpPr>
        <xdr:cNvPr id="516" name="フローチャート: 判断 515"/>
        <xdr:cNvSpPr/>
      </xdr:nvSpPr>
      <xdr:spPr>
        <a:xfrm>
          <a:off x="13652500" y="64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48479</xdr:rowOff>
    </xdr:from>
    <xdr:ext cx="469744" cy="259045"/>
    <xdr:sp macro="" textlink="">
      <xdr:nvSpPr>
        <xdr:cNvPr id="517" name="テキスト ボックス 516"/>
        <xdr:cNvSpPr txBox="1"/>
      </xdr:nvSpPr>
      <xdr:spPr>
        <a:xfrm>
          <a:off x="13468428" y="65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131380</xdr:rowOff>
    </xdr:from>
    <xdr:to>
      <xdr:col>67</xdr:col>
      <xdr:colOff>101600</xdr:colOff>
      <xdr:row>38</xdr:row>
      <xdr:rowOff>61530</xdr:rowOff>
    </xdr:to>
    <xdr:sp macro="" textlink="">
      <xdr:nvSpPr>
        <xdr:cNvPr id="518" name="フローチャート: 判断 517"/>
        <xdr:cNvSpPr/>
      </xdr:nvSpPr>
      <xdr:spPr>
        <a:xfrm>
          <a:off x="12763500" y="64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52657</xdr:rowOff>
    </xdr:from>
    <xdr:ext cx="469744" cy="259045"/>
    <xdr:sp macro="" textlink="">
      <xdr:nvSpPr>
        <xdr:cNvPr id="519" name="テキスト ボックス 518"/>
        <xdr:cNvSpPr txBox="1"/>
      </xdr:nvSpPr>
      <xdr:spPr>
        <a:xfrm>
          <a:off x="12579428" y="65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17159</xdr:rowOff>
    </xdr:from>
    <xdr:to>
      <xdr:col>85</xdr:col>
      <xdr:colOff>177800</xdr:colOff>
      <xdr:row>36</xdr:row>
      <xdr:rowOff>118759</xdr:rowOff>
    </xdr:to>
    <xdr:sp macro="" textlink="">
      <xdr:nvSpPr>
        <xdr:cNvPr id="525" name="楕円 524"/>
        <xdr:cNvSpPr/>
      </xdr:nvSpPr>
      <xdr:spPr>
        <a:xfrm>
          <a:off x="16268700" y="61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40036</xdr:rowOff>
    </xdr:from>
    <xdr:ext cx="534377" cy="259045"/>
    <xdr:sp macro="" textlink="">
      <xdr:nvSpPr>
        <xdr:cNvPr id="526" name="災害復旧事業費該当値テキスト"/>
        <xdr:cNvSpPr txBox="1"/>
      </xdr:nvSpPr>
      <xdr:spPr>
        <a:xfrm>
          <a:off x="16370300" y="60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17285</xdr:rowOff>
    </xdr:from>
    <xdr:to>
      <xdr:col>81</xdr:col>
      <xdr:colOff>101600</xdr:colOff>
      <xdr:row>36</xdr:row>
      <xdr:rowOff>118885</xdr:rowOff>
    </xdr:to>
    <xdr:sp macro="" textlink="">
      <xdr:nvSpPr>
        <xdr:cNvPr id="527" name="楕円 526"/>
        <xdr:cNvSpPr/>
      </xdr:nvSpPr>
      <xdr:spPr>
        <a:xfrm>
          <a:off x="15430500" y="61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135412</xdr:rowOff>
    </xdr:from>
    <xdr:ext cx="534377" cy="259045"/>
    <xdr:sp macro="" textlink="">
      <xdr:nvSpPr>
        <xdr:cNvPr id="528" name="テキスト ボックス 527"/>
        <xdr:cNvSpPr txBox="1"/>
      </xdr:nvSpPr>
      <xdr:spPr>
        <a:xfrm>
          <a:off x="15214111" y="596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116143</xdr:rowOff>
    </xdr:from>
    <xdr:to>
      <xdr:col>76</xdr:col>
      <xdr:colOff>165100</xdr:colOff>
      <xdr:row>37</xdr:row>
      <xdr:rowOff>46293</xdr:rowOff>
    </xdr:to>
    <xdr:sp macro="" textlink="">
      <xdr:nvSpPr>
        <xdr:cNvPr id="529" name="楕円 528"/>
        <xdr:cNvSpPr/>
      </xdr:nvSpPr>
      <xdr:spPr>
        <a:xfrm>
          <a:off x="14541500" y="628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62820</xdr:rowOff>
    </xdr:from>
    <xdr:ext cx="534377" cy="259045"/>
    <xdr:sp macro="" textlink="">
      <xdr:nvSpPr>
        <xdr:cNvPr id="530" name="テキスト ボックス 529"/>
        <xdr:cNvSpPr txBox="1"/>
      </xdr:nvSpPr>
      <xdr:spPr>
        <a:xfrm>
          <a:off x="14325111" y="60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103531</xdr:rowOff>
    </xdr:from>
    <xdr:to>
      <xdr:col>72</xdr:col>
      <xdr:colOff>38100</xdr:colOff>
      <xdr:row>38</xdr:row>
      <xdr:rowOff>33680</xdr:rowOff>
    </xdr:to>
    <xdr:sp macro="" textlink="">
      <xdr:nvSpPr>
        <xdr:cNvPr id="531" name="楕円 530"/>
        <xdr:cNvSpPr/>
      </xdr:nvSpPr>
      <xdr:spPr>
        <a:xfrm>
          <a:off x="13652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50208</xdr:rowOff>
    </xdr:from>
    <xdr:ext cx="469744" cy="259045"/>
    <xdr:sp macro="" textlink="">
      <xdr:nvSpPr>
        <xdr:cNvPr id="532" name="テキスト ボックス 531"/>
        <xdr:cNvSpPr txBox="1"/>
      </xdr:nvSpPr>
      <xdr:spPr>
        <a:xfrm>
          <a:off x="13468428" y="622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94564</xdr:rowOff>
    </xdr:from>
    <xdr:to>
      <xdr:col>67</xdr:col>
      <xdr:colOff>101600</xdr:colOff>
      <xdr:row>38</xdr:row>
      <xdr:rowOff>24713</xdr:rowOff>
    </xdr:to>
    <xdr:sp macro="" textlink="">
      <xdr:nvSpPr>
        <xdr:cNvPr id="533" name="楕円 532"/>
        <xdr:cNvSpPr/>
      </xdr:nvSpPr>
      <xdr:spPr>
        <a:xfrm>
          <a:off x="12763500" y="64382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41241</xdr:rowOff>
    </xdr:from>
    <xdr:ext cx="469744" cy="259045"/>
    <xdr:sp macro="" textlink="">
      <xdr:nvSpPr>
        <xdr:cNvPr id="534" name="テキスト ボックス 533"/>
        <xdr:cNvSpPr txBox="1"/>
      </xdr:nvSpPr>
      <xdr:spPr>
        <a:xfrm>
          <a:off x="12579428" y="62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133178</xdr:rowOff>
    </xdr:from>
    <xdr:to>
      <xdr:col>85</xdr:col>
      <xdr:colOff>127000</xdr:colOff>
      <xdr:row>78</xdr:row>
      <xdr:rowOff>138113</xdr:rowOff>
    </xdr:to>
    <xdr:cxnSp macro="">
      <xdr:nvCxnSpPr>
        <xdr:cNvPr id="614" name="直線コネクタ 613"/>
        <xdr:cNvCxnSpPr/>
      </xdr:nvCxnSpPr>
      <xdr:spPr>
        <a:xfrm flipV="1">
          <a:off x="15481300" y="13506278"/>
          <a:ext cx="838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138113</xdr:rowOff>
    </xdr:from>
    <xdr:to>
      <xdr:col>81</xdr:col>
      <xdr:colOff>50800</xdr:colOff>
      <xdr:row>78</xdr:row>
      <xdr:rowOff>146290</xdr:rowOff>
    </xdr:to>
    <xdr:cxnSp macro="">
      <xdr:nvCxnSpPr>
        <xdr:cNvPr id="617" name="直線コネクタ 616"/>
        <xdr:cNvCxnSpPr/>
      </xdr:nvCxnSpPr>
      <xdr:spPr>
        <a:xfrm flipV="1">
          <a:off x="14592300" y="13511213"/>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153877</xdr:rowOff>
    </xdr:from>
    <xdr:to>
      <xdr:col>81</xdr:col>
      <xdr:colOff>101600</xdr:colOff>
      <xdr:row>78</xdr:row>
      <xdr:rowOff>84027</xdr:rowOff>
    </xdr:to>
    <xdr:sp macro="" textlink="">
      <xdr:nvSpPr>
        <xdr:cNvPr id="618" name="フローチャート: 判断 617"/>
        <xdr:cNvSpPr/>
      </xdr:nvSpPr>
      <xdr:spPr>
        <a:xfrm>
          <a:off x="15430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100554</xdr:rowOff>
    </xdr:from>
    <xdr:ext cx="534377" cy="259045"/>
    <xdr:sp macro="" textlink="">
      <xdr:nvSpPr>
        <xdr:cNvPr id="619" name="テキスト ボックス 618"/>
        <xdr:cNvSpPr txBox="1"/>
      </xdr:nvSpPr>
      <xdr:spPr>
        <a:xfrm>
          <a:off x="15214111" y="13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146290</xdr:rowOff>
    </xdr:from>
    <xdr:to>
      <xdr:col>76</xdr:col>
      <xdr:colOff>114300</xdr:colOff>
      <xdr:row>78</xdr:row>
      <xdr:rowOff>150732</xdr:rowOff>
    </xdr:to>
    <xdr:cxnSp macro="">
      <xdr:nvCxnSpPr>
        <xdr:cNvPr id="620" name="直線コネクタ 619"/>
        <xdr:cNvCxnSpPr/>
      </xdr:nvCxnSpPr>
      <xdr:spPr>
        <a:xfrm flipV="1">
          <a:off x="13703300" y="13519390"/>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167920</xdr:rowOff>
    </xdr:from>
    <xdr:to>
      <xdr:col>76</xdr:col>
      <xdr:colOff>165100</xdr:colOff>
      <xdr:row>78</xdr:row>
      <xdr:rowOff>98070</xdr:rowOff>
    </xdr:to>
    <xdr:sp macro="" textlink="">
      <xdr:nvSpPr>
        <xdr:cNvPr id="621" name="フローチャート: 判断 620"/>
        <xdr:cNvSpPr/>
      </xdr:nvSpPr>
      <xdr:spPr>
        <a:xfrm>
          <a:off x="14541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114597</xdr:rowOff>
    </xdr:from>
    <xdr:ext cx="534377" cy="259045"/>
    <xdr:sp macro="" textlink="">
      <xdr:nvSpPr>
        <xdr:cNvPr id="622" name="テキスト ボックス 621"/>
        <xdr:cNvSpPr txBox="1"/>
      </xdr:nvSpPr>
      <xdr:spPr>
        <a:xfrm>
          <a:off x="14325111" y="131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148861</xdr:rowOff>
    </xdr:from>
    <xdr:to>
      <xdr:col>71</xdr:col>
      <xdr:colOff>177800</xdr:colOff>
      <xdr:row>78</xdr:row>
      <xdr:rowOff>150732</xdr:rowOff>
    </xdr:to>
    <xdr:cxnSp macro="">
      <xdr:nvCxnSpPr>
        <xdr:cNvPr id="623" name="直線コネクタ 622"/>
        <xdr:cNvCxnSpPr/>
      </xdr:nvCxnSpPr>
      <xdr:spPr>
        <a:xfrm>
          <a:off x="12814300" y="13521961"/>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171180</xdr:rowOff>
    </xdr:from>
    <xdr:to>
      <xdr:col>72</xdr:col>
      <xdr:colOff>38100</xdr:colOff>
      <xdr:row>78</xdr:row>
      <xdr:rowOff>101330</xdr:rowOff>
    </xdr:to>
    <xdr:sp macro="" textlink="">
      <xdr:nvSpPr>
        <xdr:cNvPr id="624" name="フローチャート: 判断 623"/>
        <xdr:cNvSpPr/>
      </xdr:nvSpPr>
      <xdr:spPr>
        <a:xfrm>
          <a:off x="13652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117857</xdr:rowOff>
    </xdr:from>
    <xdr:ext cx="534377" cy="259045"/>
    <xdr:sp macro="" textlink="">
      <xdr:nvSpPr>
        <xdr:cNvPr id="625" name="テキスト ボックス 624"/>
        <xdr:cNvSpPr txBox="1"/>
      </xdr:nvSpPr>
      <xdr:spPr>
        <a:xfrm>
          <a:off x="13436111" y="131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169380</xdr:rowOff>
    </xdr:from>
    <xdr:to>
      <xdr:col>67</xdr:col>
      <xdr:colOff>101600</xdr:colOff>
      <xdr:row>78</xdr:row>
      <xdr:rowOff>99530</xdr:rowOff>
    </xdr:to>
    <xdr:sp macro="" textlink="">
      <xdr:nvSpPr>
        <xdr:cNvPr id="626" name="フローチャート: 判断 625"/>
        <xdr:cNvSpPr/>
      </xdr:nvSpPr>
      <xdr:spPr>
        <a:xfrm>
          <a:off x="12763500" y="13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116057</xdr:rowOff>
    </xdr:from>
    <xdr:ext cx="534377" cy="259045"/>
    <xdr:sp macro="" textlink="">
      <xdr:nvSpPr>
        <xdr:cNvPr id="627" name="テキスト ボックス 626"/>
        <xdr:cNvSpPr txBox="1"/>
      </xdr:nvSpPr>
      <xdr:spPr>
        <a:xfrm>
          <a:off x="12547111" y="131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82378</xdr:rowOff>
    </xdr:from>
    <xdr:to>
      <xdr:col>85</xdr:col>
      <xdr:colOff>177800</xdr:colOff>
      <xdr:row>79</xdr:row>
      <xdr:rowOff>12528</xdr:rowOff>
    </xdr:to>
    <xdr:sp macro="" textlink="">
      <xdr:nvSpPr>
        <xdr:cNvPr id="633" name="楕円 632"/>
        <xdr:cNvSpPr/>
      </xdr:nvSpPr>
      <xdr:spPr>
        <a:xfrm>
          <a:off x="16268700" y="134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168755</xdr:rowOff>
    </xdr:from>
    <xdr:ext cx="534377" cy="259045"/>
    <xdr:sp macro="" textlink="">
      <xdr:nvSpPr>
        <xdr:cNvPr id="634" name="公債費該当値テキスト"/>
        <xdr:cNvSpPr txBox="1"/>
      </xdr:nvSpPr>
      <xdr:spPr>
        <a:xfrm>
          <a:off x="16370300" y="133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87313</xdr:rowOff>
    </xdr:from>
    <xdr:to>
      <xdr:col>81</xdr:col>
      <xdr:colOff>101600</xdr:colOff>
      <xdr:row>79</xdr:row>
      <xdr:rowOff>17463</xdr:rowOff>
    </xdr:to>
    <xdr:sp macro="" textlink="">
      <xdr:nvSpPr>
        <xdr:cNvPr id="635" name="楕円 634"/>
        <xdr:cNvSpPr/>
      </xdr:nvSpPr>
      <xdr:spPr>
        <a:xfrm>
          <a:off x="15430500" y="134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8590</xdr:rowOff>
    </xdr:from>
    <xdr:ext cx="534377" cy="259045"/>
    <xdr:sp macro="" textlink="">
      <xdr:nvSpPr>
        <xdr:cNvPr id="636" name="テキスト ボックス 635"/>
        <xdr:cNvSpPr txBox="1"/>
      </xdr:nvSpPr>
      <xdr:spPr>
        <a:xfrm>
          <a:off x="15214111" y="1355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95490</xdr:rowOff>
    </xdr:from>
    <xdr:to>
      <xdr:col>76</xdr:col>
      <xdr:colOff>165100</xdr:colOff>
      <xdr:row>79</xdr:row>
      <xdr:rowOff>25640</xdr:rowOff>
    </xdr:to>
    <xdr:sp macro="" textlink="">
      <xdr:nvSpPr>
        <xdr:cNvPr id="637" name="楕円 636"/>
        <xdr:cNvSpPr/>
      </xdr:nvSpPr>
      <xdr:spPr>
        <a:xfrm>
          <a:off x="14541500" y="1346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16767</xdr:rowOff>
    </xdr:from>
    <xdr:ext cx="534377" cy="259045"/>
    <xdr:sp macro="" textlink="">
      <xdr:nvSpPr>
        <xdr:cNvPr id="638" name="テキスト ボックス 637"/>
        <xdr:cNvSpPr txBox="1"/>
      </xdr:nvSpPr>
      <xdr:spPr>
        <a:xfrm>
          <a:off x="14325111" y="1356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99932</xdr:rowOff>
    </xdr:from>
    <xdr:to>
      <xdr:col>72</xdr:col>
      <xdr:colOff>38100</xdr:colOff>
      <xdr:row>79</xdr:row>
      <xdr:rowOff>30082</xdr:rowOff>
    </xdr:to>
    <xdr:sp macro="" textlink="">
      <xdr:nvSpPr>
        <xdr:cNvPr id="639" name="楕円 638"/>
        <xdr:cNvSpPr/>
      </xdr:nvSpPr>
      <xdr:spPr>
        <a:xfrm>
          <a:off x="13652500" y="134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21209</xdr:rowOff>
    </xdr:from>
    <xdr:ext cx="534377" cy="259045"/>
    <xdr:sp macro="" textlink="">
      <xdr:nvSpPr>
        <xdr:cNvPr id="640" name="テキスト ボックス 639"/>
        <xdr:cNvSpPr txBox="1"/>
      </xdr:nvSpPr>
      <xdr:spPr>
        <a:xfrm>
          <a:off x="13436111" y="135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98061</xdr:rowOff>
    </xdr:from>
    <xdr:to>
      <xdr:col>67</xdr:col>
      <xdr:colOff>101600</xdr:colOff>
      <xdr:row>79</xdr:row>
      <xdr:rowOff>28211</xdr:rowOff>
    </xdr:to>
    <xdr:sp macro="" textlink="">
      <xdr:nvSpPr>
        <xdr:cNvPr id="641" name="楕円 640"/>
        <xdr:cNvSpPr/>
      </xdr:nvSpPr>
      <xdr:spPr>
        <a:xfrm>
          <a:off x="12763500" y="134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19338</xdr:rowOff>
    </xdr:from>
    <xdr:ext cx="534377" cy="259045"/>
    <xdr:sp macro="" textlink="">
      <xdr:nvSpPr>
        <xdr:cNvPr id="642" name="テキスト ボックス 641"/>
        <xdr:cNvSpPr txBox="1"/>
      </xdr:nvSpPr>
      <xdr:spPr>
        <a:xfrm>
          <a:off x="12547111" y="135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6074</xdr:rowOff>
    </xdr:from>
    <xdr:to>
      <xdr:col>85</xdr:col>
      <xdr:colOff>127000</xdr:colOff>
      <xdr:row>98</xdr:row>
      <xdr:rowOff>65829</xdr:rowOff>
    </xdr:to>
    <xdr:cxnSp macro="">
      <xdr:nvCxnSpPr>
        <xdr:cNvPr id="669" name="直線コネクタ 668"/>
        <xdr:cNvCxnSpPr/>
      </xdr:nvCxnSpPr>
      <xdr:spPr>
        <a:xfrm>
          <a:off x="15481300" y="16808174"/>
          <a:ext cx="838200" cy="5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6074</xdr:rowOff>
    </xdr:from>
    <xdr:to>
      <xdr:col>81</xdr:col>
      <xdr:colOff>50800</xdr:colOff>
      <xdr:row>98</xdr:row>
      <xdr:rowOff>70937</xdr:rowOff>
    </xdr:to>
    <xdr:cxnSp macro="">
      <xdr:nvCxnSpPr>
        <xdr:cNvPr id="672" name="直線コネクタ 671"/>
        <xdr:cNvCxnSpPr/>
      </xdr:nvCxnSpPr>
      <xdr:spPr>
        <a:xfrm flipV="1">
          <a:off x="14592300" y="16808174"/>
          <a:ext cx="889000" cy="6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9798</xdr:rowOff>
    </xdr:from>
    <xdr:to>
      <xdr:col>81</xdr:col>
      <xdr:colOff>101600</xdr:colOff>
      <xdr:row>98</xdr:row>
      <xdr:rowOff>111398</xdr:rowOff>
    </xdr:to>
    <xdr:sp macro="" textlink="">
      <xdr:nvSpPr>
        <xdr:cNvPr id="673" name="フローチャート: 判断 672"/>
        <xdr:cNvSpPr/>
      </xdr:nvSpPr>
      <xdr:spPr>
        <a:xfrm>
          <a:off x="15430500" y="1681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102525</xdr:rowOff>
    </xdr:from>
    <xdr:ext cx="534377" cy="259045"/>
    <xdr:sp macro="" textlink="">
      <xdr:nvSpPr>
        <xdr:cNvPr id="674" name="テキスト ボックス 673"/>
        <xdr:cNvSpPr txBox="1"/>
      </xdr:nvSpPr>
      <xdr:spPr>
        <a:xfrm>
          <a:off x="15214111" y="169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70937</xdr:rowOff>
    </xdr:from>
    <xdr:to>
      <xdr:col>76</xdr:col>
      <xdr:colOff>114300</xdr:colOff>
      <xdr:row>98</xdr:row>
      <xdr:rowOff>102998</xdr:rowOff>
    </xdr:to>
    <xdr:cxnSp macro="">
      <xdr:nvCxnSpPr>
        <xdr:cNvPr id="675" name="直線コネクタ 674"/>
        <xdr:cNvCxnSpPr/>
      </xdr:nvCxnSpPr>
      <xdr:spPr>
        <a:xfrm flipV="1">
          <a:off x="13703300" y="16873037"/>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165857</xdr:rowOff>
    </xdr:from>
    <xdr:to>
      <xdr:col>76</xdr:col>
      <xdr:colOff>165100</xdr:colOff>
      <xdr:row>98</xdr:row>
      <xdr:rowOff>96007</xdr:rowOff>
    </xdr:to>
    <xdr:sp macro="" textlink="">
      <xdr:nvSpPr>
        <xdr:cNvPr id="676" name="フローチャート: 判断 675"/>
        <xdr:cNvSpPr/>
      </xdr:nvSpPr>
      <xdr:spPr>
        <a:xfrm>
          <a:off x="14541500" y="1679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112534</xdr:rowOff>
    </xdr:from>
    <xdr:ext cx="534377" cy="259045"/>
    <xdr:sp macro="" textlink="">
      <xdr:nvSpPr>
        <xdr:cNvPr id="677" name="テキスト ボックス 676"/>
        <xdr:cNvSpPr txBox="1"/>
      </xdr:nvSpPr>
      <xdr:spPr>
        <a:xfrm>
          <a:off x="14325111" y="16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74732</xdr:rowOff>
    </xdr:from>
    <xdr:to>
      <xdr:col>71</xdr:col>
      <xdr:colOff>177800</xdr:colOff>
      <xdr:row>98</xdr:row>
      <xdr:rowOff>102998</xdr:rowOff>
    </xdr:to>
    <xdr:cxnSp macro="">
      <xdr:nvCxnSpPr>
        <xdr:cNvPr id="678" name="直線コネクタ 677"/>
        <xdr:cNvCxnSpPr/>
      </xdr:nvCxnSpPr>
      <xdr:spPr>
        <a:xfrm>
          <a:off x="12814300" y="16876832"/>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30657</xdr:rowOff>
    </xdr:from>
    <xdr:to>
      <xdr:col>72</xdr:col>
      <xdr:colOff>38100</xdr:colOff>
      <xdr:row>98</xdr:row>
      <xdr:rowOff>132257</xdr:rowOff>
    </xdr:to>
    <xdr:sp macro="" textlink="">
      <xdr:nvSpPr>
        <xdr:cNvPr id="679" name="フローチャート: 判断 678"/>
        <xdr:cNvSpPr/>
      </xdr:nvSpPr>
      <xdr:spPr>
        <a:xfrm>
          <a:off x="136525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148784</xdr:rowOff>
    </xdr:from>
    <xdr:ext cx="534377" cy="259045"/>
    <xdr:sp macro="" textlink="">
      <xdr:nvSpPr>
        <xdr:cNvPr id="680" name="テキスト ボックス 679"/>
        <xdr:cNvSpPr txBox="1"/>
      </xdr:nvSpPr>
      <xdr:spPr>
        <a:xfrm>
          <a:off x="13436111" y="166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33218</xdr:rowOff>
    </xdr:from>
    <xdr:to>
      <xdr:col>67</xdr:col>
      <xdr:colOff>101600</xdr:colOff>
      <xdr:row>98</xdr:row>
      <xdr:rowOff>134818</xdr:rowOff>
    </xdr:to>
    <xdr:sp macro="" textlink="">
      <xdr:nvSpPr>
        <xdr:cNvPr id="681" name="フローチャート: 判断 680"/>
        <xdr:cNvSpPr/>
      </xdr:nvSpPr>
      <xdr:spPr>
        <a:xfrm>
          <a:off x="12763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125945</xdr:rowOff>
    </xdr:from>
    <xdr:ext cx="534377" cy="259045"/>
    <xdr:sp macro="" textlink="">
      <xdr:nvSpPr>
        <xdr:cNvPr id="682" name="テキスト ボックス 681"/>
        <xdr:cNvSpPr txBox="1"/>
      </xdr:nvSpPr>
      <xdr:spPr>
        <a:xfrm>
          <a:off x="12547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15029</xdr:rowOff>
    </xdr:from>
    <xdr:to>
      <xdr:col>85</xdr:col>
      <xdr:colOff>177800</xdr:colOff>
      <xdr:row>98</xdr:row>
      <xdr:rowOff>116629</xdr:rowOff>
    </xdr:to>
    <xdr:sp macro="" textlink="">
      <xdr:nvSpPr>
        <xdr:cNvPr id="688" name="楕円 687"/>
        <xdr:cNvSpPr/>
      </xdr:nvSpPr>
      <xdr:spPr>
        <a:xfrm>
          <a:off x="16268700" y="1681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89" name="積立金該当値テキスト"/>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126724</xdr:rowOff>
    </xdr:from>
    <xdr:to>
      <xdr:col>81</xdr:col>
      <xdr:colOff>101600</xdr:colOff>
      <xdr:row>98</xdr:row>
      <xdr:rowOff>56874</xdr:rowOff>
    </xdr:to>
    <xdr:sp macro="" textlink="">
      <xdr:nvSpPr>
        <xdr:cNvPr id="690" name="楕円 689"/>
        <xdr:cNvSpPr/>
      </xdr:nvSpPr>
      <xdr:spPr>
        <a:xfrm>
          <a:off x="15430500" y="167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73401</xdr:rowOff>
    </xdr:from>
    <xdr:ext cx="534377" cy="259045"/>
    <xdr:sp macro="" textlink="">
      <xdr:nvSpPr>
        <xdr:cNvPr id="691" name="テキスト ボックス 690"/>
        <xdr:cNvSpPr txBox="1"/>
      </xdr:nvSpPr>
      <xdr:spPr>
        <a:xfrm>
          <a:off x="15214111" y="165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20137</xdr:rowOff>
    </xdr:from>
    <xdr:to>
      <xdr:col>76</xdr:col>
      <xdr:colOff>165100</xdr:colOff>
      <xdr:row>98</xdr:row>
      <xdr:rowOff>121737</xdr:rowOff>
    </xdr:to>
    <xdr:sp macro="" textlink="">
      <xdr:nvSpPr>
        <xdr:cNvPr id="692" name="楕円 691"/>
        <xdr:cNvSpPr/>
      </xdr:nvSpPr>
      <xdr:spPr>
        <a:xfrm>
          <a:off x="14541500" y="168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112864</xdr:rowOff>
    </xdr:from>
    <xdr:ext cx="534377" cy="259045"/>
    <xdr:sp macro="" textlink="">
      <xdr:nvSpPr>
        <xdr:cNvPr id="693" name="テキスト ボックス 692"/>
        <xdr:cNvSpPr txBox="1"/>
      </xdr:nvSpPr>
      <xdr:spPr>
        <a:xfrm>
          <a:off x="14325111" y="169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52198</xdr:rowOff>
    </xdr:from>
    <xdr:to>
      <xdr:col>72</xdr:col>
      <xdr:colOff>38100</xdr:colOff>
      <xdr:row>98</xdr:row>
      <xdr:rowOff>153798</xdr:rowOff>
    </xdr:to>
    <xdr:sp macro="" textlink="">
      <xdr:nvSpPr>
        <xdr:cNvPr id="694" name="楕円 693"/>
        <xdr:cNvSpPr/>
      </xdr:nvSpPr>
      <xdr:spPr>
        <a:xfrm>
          <a:off x="13652500" y="168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144925</xdr:rowOff>
    </xdr:from>
    <xdr:ext cx="534377" cy="259045"/>
    <xdr:sp macro="" textlink="">
      <xdr:nvSpPr>
        <xdr:cNvPr id="695" name="テキスト ボックス 694"/>
        <xdr:cNvSpPr txBox="1"/>
      </xdr:nvSpPr>
      <xdr:spPr>
        <a:xfrm>
          <a:off x="13436111" y="169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23932</xdr:rowOff>
    </xdr:from>
    <xdr:to>
      <xdr:col>67</xdr:col>
      <xdr:colOff>101600</xdr:colOff>
      <xdr:row>98</xdr:row>
      <xdr:rowOff>125532</xdr:rowOff>
    </xdr:to>
    <xdr:sp macro="" textlink="">
      <xdr:nvSpPr>
        <xdr:cNvPr id="696" name="楕円 695"/>
        <xdr:cNvSpPr/>
      </xdr:nvSpPr>
      <xdr:spPr>
        <a:xfrm>
          <a:off x="12763500" y="168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142059</xdr:rowOff>
    </xdr:from>
    <xdr:ext cx="534377" cy="259045"/>
    <xdr:sp macro="" textlink="">
      <xdr:nvSpPr>
        <xdr:cNvPr id="697" name="テキスト ボックス 696"/>
        <xdr:cNvSpPr txBox="1"/>
      </xdr:nvSpPr>
      <xdr:spPr>
        <a:xfrm>
          <a:off x="12547111" y="166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20752</xdr:rowOff>
    </xdr:from>
    <xdr:to>
      <xdr:col>116</xdr:col>
      <xdr:colOff>63500</xdr:colOff>
      <xdr:row>37</xdr:row>
      <xdr:rowOff>91161</xdr:rowOff>
    </xdr:to>
    <xdr:cxnSp macro="">
      <xdr:nvCxnSpPr>
        <xdr:cNvPr id="726" name="直線コネクタ 725"/>
        <xdr:cNvCxnSpPr/>
      </xdr:nvCxnSpPr>
      <xdr:spPr>
        <a:xfrm flipV="1">
          <a:off x="21323300" y="6364402"/>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91161</xdr:rowOff>
    </xdr:from>
    <xdr:to>
      <xdr:col>111</xdr:col>
      <xdr:colOff>177800</xdr:colOff>
      <xdr:row>38</xdr:row>
      <xdr:rowOff>52946</xdr:rowOff>
    </xdr:to>
    <xdr:cxnSp macro="">
      <xdr:nvCxnSpPr>
        <xdr:cNvPr id="729" name="直線コネクタ 728"/>
        <xdr:cNvCxnSpPr/>
      </xdr:nvCxnSpPr>
      <xdr:spPr>
        <a:xfrm flipV="1">
          <a:off x="20434300" y="6434811"/>
          <a:ext cx="889000" cy="1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131534</xdr:rowOff>
    </xdr:from>
    <xdr:to>
      <xdr:col>112</xdr:col>
      <xdr:colOff>38100</xdr:colOff>
      <xdr:row>38</xdr:row>
      <xdr:rowOff>61684</xdr:rowOff>
    </xdr:to>
    <xdr:sp macro="" textlink="">
      <xdr:nvSpPr>
        <xdr:cNvPr id="730" name="フローチャート: 判断 729"/>
        <xdr:cNvSpPr/>
      </xdr:nvSpPr>
      <xdr:spPr>
        <a:xfrm>
          <a:off x="21272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52811</xdr:rowOff>
    </xdr:from>
    <xdr:ext cx="469744" cy="259045"/>
    <xdr:sp macro="" textlink="">
      <xdr:nvSpPr>
        <xdr:cNvPr id="731" name="テキスト ボックス 730"/>
        <xdr:cNvSpPr txBox="1"/>
      </xdr:nvSpPr>
      <xdr:spPr>
        <a:xfrm>
          <a:off x="21088428" y="65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51308</xdr:rowOff>
    </xdr:from>
    <xdr:to>
      <xdr:col>107</xdr:col>
      <xdr:colOff>50800</xdr:colOff>
      <xdr:row>38</xdr:row>
      <xdr:rowOff>52946</xdr:rowOff>
    </xdr:to>
    <xdr:cxnSp macro="">
      <xdr:nvCxnSpPr>
        <xdr:cNvPr id="732" name="直線コネクタ 731"/>
        <xdr:cNvCxnSpPr/>
      </xdr:nvCxnSpPr>
      <xdr:spPr>
        <a:xfrm>
          <a:off x="19545300" y="656640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162395</xdr:rowOff>
    </xdr:from>
    <xdr:to>
      <xdr:col>107</xdr:col>
      <xdr:colOff>101600</xdr:colOff>
      <xdr:row>38</xdr:row>
      <xdr:rowOff>92545</xdr:rowOff>
    </xdr:to>
    <xdr:sp macro="" textlink="">
      <xdr:nvSpPr>
        <xdr:cNvPr id="733" name="フローチャート: 判断 732"/>
        <xdr:cNvSpPr/>
      </xdr:nvSpPr>
      <xdr:spPr>
        <a:xfrm>
          <a:off x="20383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109072</xdr:rowOff>
    </xdr:from>
    <xdr:ext cx="469744" cy="259045"/>
    <xdr:sp macro="" textlink="">
      <xdr:nvSpPr>
        <xdr:cNvPr id="734" name="テキスト ボックス 733"/>
        <xdr:cNvSpPr txBox="1"/>
      </xdr:nvSpPr>
      <xdr:spPr>
        <a:xfrm>
          <a:off x="20199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157302</xdr:rowOff>
    </xdr:from>
    <xdr:to>
      <xdr:col>102</xdr:col>
      <xdr:colOff>114300</xdr:colOff>
      <xdr:row>38</xdr:row>
      <xdr:rowOff>51308</xdr:rowOff>
    </xdr:to>
    <xdr:cxnSp macro="">
      <xdr:nvCxnSpPr>
        <xdr:cNvPr id="735" name="直線コネクタ 734"/>
        <xdr:cNvCxnSpPr/>
      </xdr:nvCxnSpPr>
      <xdr:spPr>
        <a:xfrm>
          <a:off x="18656300" y="6500952"/>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51409</xdr:rowOff>
    </xdr:from>
    <xdr:to>
      <xdr:col>102</xdr:col>
      <xdr:colOff>165100</xdr:colOff>
      <xdr:row>38</xdr:row>
      <xdr:rowOff>153009</xdr:rowOff>
    </xdr:to>
    <xdr:sp macro="" textlink="">
      <xdr:nvSpPr>
        <xdr:cNvPr id="736" name="フローチャート: 判断 735"/>
        <xdr:cNvSpPr/>
      </xdr:nvSpPr>
      <xdr:spPr>
        <a:xfrm>
          <a:off x="19494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144136</xdr:rowOff>
    </xdr:from>
    <xdr:ext cx="469744" cy="259045"/>
    <xdr:sp macro="" textlink="">
      <xdr:nvSpPr>
        <xdr:cNvPr id="737" name="テキスト ボックス 736"/>
        <xdr:cNvSpPr txBox="1"/>
      </xdr:nvSpPr>
      <xdr:spPr>
        <a:xfrm>
          <a:off x="19310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38" name="フローチャート: 判断 737"/>
        <xdr:cNvSpPr/>
      </xdr:nvSpPr>
      <xdr:spPr>
        <a:xfrm>
          <a:off x="18605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144022</xdr:rowOff>
    </xdr:from>
    <xdr:ext cx="469744" cy="259045"/>
    <xdr:sp macro="" textlink="">
      <xdr:nvSpPr>
        <xdr:cNvPr id="739" name="テキスト ボックス 738"/>
        <xdr:cNvSpPr txBox="1"/>
      </xdr:nvSpPr>
      <xdr:spPr>
        <a:xfrm>
          <a:off x="18421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141402</xdr:rowOff>
    </xdr:from>
    <xdr:to>
      <xdr:col>116</xdr:col>
      <xdr:colOff>114300</xdr:colOff>
      <xdr:row>37</xdr:row>
      <xdr:rowOff>71552</xdr:rowOff>
    </xdr:to>
    <xdr:sp macro="" textlink="">
      <xdr:nvSpPr>
        <xdr:cNvPr id="745" name="楕円 744"/>
        <xdr:cNvSpPr/>
      </xdr:nvSpPr>
      <xdr:spPr>
        <a:xfrm>
          <a:off x="22110700" y="63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164279</xdr:rowOff>
    </xdr:from>
    <xdr:ext cx="469744" cy="259045"/>
    <xdr:sp macro="" textlink="">
      <xdr:nvSpPr>
        <xdr:cNvPr id="746" name="投資及び出資金該当値テキスト"/>
        <xdr:cNvSpPr txBox="1"/>
      </xdr:nvSpPr>
      <xdr:spPr>
        <a:xfrm>
          <a:off x="22212300" y="616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40361</xdr:rowOff>
    </xdr:from>
    <xdr:to>
      <xdr:col>112</xdr:col>
      <xdr:colOff>38100</xdr:colOff>
      <xdr:row>37</xdr:row>
      <xdr:rowOff>141961</xdr:rowOff>
    </xdr:to>
    <xdr:sp macro="" textlink="">
      <xdr:nvSpPr>
        <xdr:cNvPr id="747" name="楕円 746"/>
        <xdr:cNvSpPr/>
      </xdr:nvSpPr>
      <xdr:spPr>
        <a:xfrm>
          <a:off x="212725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158488</xdr:rowOff>
    </xdr:from>
    <xdr:ext cx="469744" cy="259045"/>
    <xdr:sp macro="" textlink="">
      <xdr:nvSpPr>
        <xdr:cNvPr id="748" name="テキスト ボックス 747"/>
        <xdr:cNvSpPr txBox="1"/>
      </xdr:nvSpPr>
      <xdr:spPr>
        <a:xfrm>
          <a:off x="21088428" y="615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2146</xdr:rowOff>
    </xdr:from>
    <xdr:to>
      <xdr:col>107</xdr:col>
      <xdr:colOff>101600</xdr:colOff>
      <xdr:row>38</xdr:row>
      <xdr:rowOff>103746</xdr:rowOff>
    </xdr:to>
    <xdr:sp macro="" textlink="">
      <xdr:nvSpPr>
        <xdr:cNvPr id="749" name="楕円 748"/>
        <xdr:cNvSpPr/>
      </xdr:nvSpPr>
      <xdr:spPr>
        <a:xfrm>
          <a:off x="20383500" y="65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94873</xdr:rowOff>
    </xdr:from>
    <xdr:ext cx="469744" cy="259045"/>
    <xdr:sp macro="" textlink="">
      <xdr:nvSpPr>
        <xdr:cNvPr id="750" name="テキスト ボックス 749"/>
        <xdr:cNvSpPr txBox="1"/>
      </xdr:nvSpPr>
      <xdr:spPr>
        <a:xfrm>
          <a:off x="20199428" y="66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508</xdr:rowOff>
    </xdr:from>
    <xdr:to>
      <xdr:col>102</xdr:col>
      <xdr:colOff>165100</xdr:colOff>
      <xdr:row>38</xdr:row>
      <xdr:rowOff>102108</xdr:rowOff>
    </xdr:to>
    <xdr:sp macro="" textlink="">
      <xdr:nvSpPr>
        <xdr:cNvPr id="751" name="楕円 750"/>
        <xdr:cNvSpPr/>
      </xdr:nvSpPr>
      <xdr:spPr>
        <a:xfrm>
          <a:off x="19494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118635</xdr:rowOff>
    </xdr:from>
    <xdr:ext cx="469744" cy="259045"/>
    <xdr:sp macro="" textlink="">
      <xdr:nvSpPr>
        <xdr:cNvPr id="752" name="テキスト ボックス 751"/>
        <xdr:cNvSpPr txBox="1"/>
      </xdr:nvSpPr>
      <xdr:spPr>
        <a:xfrm>
          <a:off x="19310428" y="62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106502</xdr:rowOff>
    </xdr:from>
    <xdr:to>
      <xdr:col>98</xdr:col>
      <xdr:colOff>38100</xdr:colOff>
      <xdr:row>38</xdr:row>
      <xdr:rowOff>36652</xdr:rowOff>
    </xdr:to>
    <xdr:sp macro="" textlink="">
      <xdr:nvSpPr>
        <xdr:cNvPr id="753" name="楕円 752"/>
        <xdr:cNvSpPr/>
      </xdr:nvSpPr>
      <xdr:spPr>
        <a:xfrm>
          <a:off x="18605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53179</xdr:rowOff>
    </xdr:from>
    <xdr:ext cx="469744" cy="259045"/>
    <xdr:sp macro="" textlink="">
      <xdr:nvSpPr>
        <xdr:cNvPr id="754" name="テキスト ボックス 753"/>
        <xdr:cNvSpPr txBox="1"/>
      </xdr:nvSpPr>
      <xdr:spPr>
        <a:xfrm>
          <a:off x="18421428" y="622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166446</xdr:rowOff>
    </xdr:from>
    <xdr:to>
      <xdr:col>116</xdr:col>
      <xdr:colOff>63500</xdr:colOff>
      <xdr:row>59</xdr:row>
      <xdr:rowOff>1226</xdr:rowOff>
    </xdr:to>
    <xdr:cxnSp macro="">
      <xdr:nvCxnSpPr>
        <xdr:cNvPr id="783" name="直線コネクタ 782"/>
        <xdr:cNvCxnSpPr/>
      </xdr:nvCxnSpPr>
      <xdr:spPr>
        <a:xfrm flipV="1">
          <a:off x="21323300" y="10110546"/>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160865</xdr:rowOff>
    </xdr:from>
    <xdr:to>
      <xdr:col>111</xdr:col>
      <xdr:colOff>177800</xdr:colOff>
      <xdr:row>59</xdr:row>
      <xdr:rowOff>1226</xdr:rowOff>
    </xdr:to>
    <xdr:cxnSp macro="">
      <xdr:nvCxnSpPr>
        <xdr:cNvPr id="786" name="直線コネクタ 785"/>
        <xdr:cNvCxnSpPr/>
      </xdr:nvCxnSpPr>
      <xdr:spPr>
        <a:xfrm>
          <a:off x="20434300" y="1010496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74670</xdr:rowOff>
    </xdr:from>
    <xdr:to>
      <xdr:col>112</xdr:col>
      <xdr:colOff>38100</xdr:colOff>
      <xdr:row>59</xdr:row>
      <xdr:rowOff>4820</xdr:rowOff>
    </xdr:to>
    <xdr:sp macro="" textlink="">
      <xdr:nvSpPr>
        <xdr:cNvPr id="787" name="フローチャート: 判断 786"/>
        <xdr:cNvSpPr/>
      </xdr:nvSpPr>
      <xdr:spPr>
        <a:xfrm>
          <a:off x="21272500" y="10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21347</xdr:rowOff>
    </xdr:from>
    <xdr:ext cx="469744" cy="259045"/>
    <xdr:sp macro="" textlink="">
      <xdr:nvSpPr>
        <xdr:cNvPr id="788" name="テキスト ボックス 787"/>
        <xdr:cNvSpPr txBox="1"/>
      </xdr:nvSpPr>
      <xdr:spPr>
        <a:xfrm>
          <a:off x="21088428" y="9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160865</xdr:rowOff>
    </xdr:from>
    <xdr:to>
      <xdr:col>107</xdr:col>
      <xdr:colOff>50800</xdr:colOff>
      <xdr:row>59</xdr:row>
      <xdr:rowOff>6159</xdr:rowOff>
    </xdr:to>
    <xdr:cxnSp macro="">
      <xdr:nvCxnSpPr>
        <xdr:cNvPr id="789" name="直線コネクタ 788"/>
        <xdr:cNvCxnSpPr/>
      </xdr:nvCxnSpPr>
      <xdr:spPr>
        <a:xfrm flipV="1">
          <a:off x="19545300" y="10104965"/>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80080</xdr:rowOff>
    </xdr:from>
    <xdr:to>
      <xdr:col>107</xdr:col>
      <xdr:colOff>101600</xdr:colOff>
      <xdr:row>59</xdr:row>
      <xdr:rowOff>10230</xdr:rowOff>
    </xdr:to>
    <xdr:sp macro="" textlink="">
      <xdr:nvSpPr>
        <xdr:cNvPr id="790" name="フローチャート: 判断 789"/>
        <xdr:cNvSpPr/>
      </xdr:nvSpPr>
      <xdr:spPr>
        <a:xfrm>
          <a:off x="20383500" y="100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26757</xdr:rowOff>
    </xdr:from>
    <xdr:ext cx="469744" cy="259045"/>
    <xdr:sp macro="" textlink="">
      <xdr:nvSpPr>
        <xdr:cNvPr id="791" name="テキスト ボックス 790"/>
        <xdr:cNvSpPr txBox="1"/>
      </xdr:nvSpPr>
      <xdr:spPr>
        <a:xfrm>
          <a:off x="20199428" y="97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6159</xdr:rowOff>
    </xdr:from>
    <xdr:to>
      <xdr:col>102</xdr:col>
      <xdr:colOff>114300</xdr:colOff>
      <xdr:row>59</xdr:row>
      <xdr:rowOff>6388</xdr:rowOff>
    </xdr:to>
    <xdr:cxnSp macro="">
      <xdr:nvCxnSpPr>
        <xdr:cNvPr id="792" name="直線コネクタ 791"/>
        <xdr:cNvCxnSpPr/>
      </xdr:nvCxnSpPr>
      <xdr:spPr>
        <a:xfrm flipV="1">
          <a:off x="18656300" y="1012170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81509</xdr:rowOff>
    </xdr:from>
    <xdr:to>
      <xdr:col>102</xdr:col>
      <xdr:colOff>165100</xdr:colOff>
      <xdr:row>59</xdr:row>
      <xdr:rowOff>11659</xdr:rowOff>
    </xdr:to>
    <xdr:sp macro="" textlink="">
      <xdr:nvSpPr>
        <xdr:cNvPr id="793" name="フローチャート: 判断 792"/>
        <xdr:cNvSpPr/>
      </xdr:nvSpPr>
      <xdr:spPr>
        <a:xfrm>
          <a:off x="19494500" y="100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28186</xdr:rowOff>
    </xdr:from>
    <xdr:ext cx="469744" cy="259045"/>
    <xdr:sp macro="" textlink="">
      <xdr:nvSpPr>
        <xdr:cNvPr id="794" name="テキスト ボックス 793"/>
        <xdr:cNvSpPr txBox="1"/>
      </xdr:nvSpPr>
      <xdr:spPr>
        <a:xfrm>
          <a:off x="19310428" y="980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79642</xdr:rowOff>
    </xdr:from>
    <xdr:to>
      <xdr:col>98</xdr:col>
      <xdr:colOff>38100</xdr:colOff>
      <xdr:row>59</xdr:row>
      <xdr:rowOff>9792</xdr:rowOff>
    </xdr:to>
    <xdr:sp macro="" textlink="">
      <xdr:nvSpPr>
        <xdr:cNvPr id="795" name="フローチャート: 判断 794"/>
        <xdr:cNvSpPr/>
      </xdr:nvSpPr>
      <xdr:spPr>
        <a:xfrm>
          <a:off x="18605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26319</xdr:rowOff>
    </xdr:from>
    <xdr:ext cx="469744" cy="259045"/>
    <xdr:sp macro="" textlink="">
      <xdr:nvSpPr>
        <xdr:cNvPr id="796" name="テキスト ボックス 795"/>
        <xdr:cNvSpPr txBox="1"/>
      </xdr:nvSpPr>
      <xdr:spPr>
        <a:xfrm>
          <a:off x="18421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115646</xdr:rowOff>
    </xdr:from>
    <xdr:to>
      <xdr:col>116</xdr:col>
      <xdr:colOff>114300</xdr:colOff>
      <xdr:row>59</xdr:row>
      <xdr:rowOff>45796</xdr:rowOff>
    </xdr:to>
    <xdr:sp macro="" textlink="">
      <xdr:nvSpPr>
        <xdr:cNvPr id="802" name="楕円 801"/>
        <xdr:cNvSpPr/>
      </xdr:nvSpPr>
      <xdr:spPr>
        <a:xfrm>
          <a:off x="221107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3" name="貸付金該当値テキスト"/>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121876</xdr:rowOff>
    </xdr:from>
    <xdr:to>
      <xdr:col>112</xdr:col>
      <xdr:colOff>38100</xdr:colOff>
      <xdr:row>59</xdr:row>
      <xdr:rowOff>52026</xdr:rowOff>
    </xdr:to>
    <xdr:sp macro="" textlink="">
      <xdr:nvSpPr>
        <xdr:cNvPr id="804" name="楕円 803"/>
        <xdr:cNvSpPr/>
      </xdr:nvSpPr>
      <xdr:spPr>
        <a:xfrm>
          <a:off x="21272500" y="100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43153</xdr:rowOff>
    </xdr:from>
    <xdr:ext cx="469744" cy="259045"/>
    <xdr:sp macro="" textlink="">
      <xdr:nvSpPr>
        <xdr:cNvPr id="805" name="テキスト ボックス 804"/>
        <xdr:cNvSpPr txBox="1"/>
      </xdr:nvSpPr>
      <xdr:spPr>
        <a:xfrm>
          <a:off x="21088428" y="1015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110065</xdr:rowOff>
    </xdr:from>
    <xdr:to>
      <xdr:col>107</xdr:col>
      <xdr:colOff>101600</xdr:colOff>
      <xdr:row>59</xdr:row>
      <xdr:rowOff>40215</xdr:rowOff>
    </xdr:to>
    <xdr:sp macro="" textlink="">
      <xdr:nvSpPr>
        <xdr:cNvPr id="806" name="楕円 805"/>
        <xdr:cNvSpPr/>
      </xdr:nvSpPr>
      <xdr:spPr>
        <a:xfrm>
          <a:off x="20383500" y="100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31342</xdr:rowOff>
    </xdr:from>
    <xdr:ext cx="469744" cy="259045"/>
    <xdr:sp macro="" textlink="">
      <xdr:nvSpPr>
        <xdr:cNvPr id="807" name="テキスト ボックス 806"/>
        <xdr:cNvSpPr txBox="1"/>
      </xdr:nvSpPr>
      <xdr:spPr>
        <a:xfrm>
          <a:off x="20199428" y="1014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126809</xdr:rowOff>
    </xdr:from>
    <xdr:to>
      <xdr:col>102</xdr:col>
      <xdr:colOff>165100</xdr:colOff>
      <xdr:row>59</xdr:row>
      <xdr:rowOff>56959</xdr:rowOff>
    </xdr:to>
    <xdr:sp macro="" textlink="">
      <xdr:nvSpPr>
        <xdr:cNvPr id="808" name="楕円 807"/>
        <xdr:cNvSpPr/>
      </xdr:nvSpPr>
      <xdr:spPr>
        <a:xfrm>
          <a:off x="19494500" y="100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48086</xdr:rowOff>
    </xdr:from>
    <xdr:ext cx="469744" cy="259045"/>
    <xdr:sp macro="" textlink="">
      <xdr:nvSpPr>
        <xdr:cNvPr id="809" name="テキスト ボックス 808"/>
        <xdr:cNvSpPr txBox="1"/>
      </xdr:nvSpPr>
      <xdr:spPr>
        <a:xfrm>
          <a:off x="19310428" y="1016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127038</xdr:rowOff>
    </xdr:from>
    <xdr:to>
      <xdr:col>98</xdr:col>
      <xdr:colOff>38100</xdr:colOff>
      <xdr:row>59</xdr:row>
      <xdr:rowOff>57188</xdr:rowOff>
    </xdr:to>
    <xdr:sp macro="" textlink="">
      <xdr:nvSpPr>
        <xdr:cNvPr id="810" name="楕円 809"/>
        <xdr:cNvSpPr/>
      </xdr:nvSpPr>
      <xdr:spPr>
        <a:xfrm>
          <a:off x="18605500" y="100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48315</xdr:rowOff>
    </xdr:from>
    <xdr:ext cx="469744" cy="259045"/>
    <xdr:sp macro="" textlink="">
      <xdr:nvSpPr>
        <xdr:cNvPr id="811" name="テキスト ボックス 810"/>
        <xdr:cNvSpPr txBox="1"/>
      </xdr:nvSpPr>
      <xdr:spPr>
        <a:xfrm>
          <a:off x="18421428" y="101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154183</xdr:rowOff>
    </xdr:from>
    <xdr:to>
      <xdr:col>116</xdr:col>
      <xdr:colOff>63500</xdr:colOff>
      <xdr:row>77</xdr:row>
      <xdr:rowOff>156225</xdr:rowOff>
    </xdr:to>
    <xdr:cxnSp macro="">
      <xdr:nvCxnSpPr>
        <xdr:cNvPr id="843" name="直線コネクタ 842"/>
        <xdr:cNvCxnSpPr/>
      </xdr:nvCxnSpPr>
      <xdr:spPr>
        <a:xfrm flipV="1">
          <a:off x="21323300" y="13355833"/>
          <a:ext cx="8382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44962</xdr:rowOff>
    </xdr:from>
    <xdr:to>
      <xdr:col>111</xdr:col>
      <xdr:colOff>177800</xdr:colOff>
      <xdr:row>77</xdr:row>
      <xdr:rowOff>156225</xdr:rowOff>
    </xdr:to>
    <xdr:cxnSp macro="">
      <xdr:nvCxnSpPr>
        <xdr:cNvPr id="846" name="直線コネクタ 845"/>
        <xdr:cNvCxnSpPr/>
      </xdr:nvCxnSpPr>
      <xdr:spPr>
        <a:xfrm>
          <a:off x="20434300" y="13075162"/>
          <a:ext cx="889000" cy="28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87970</xdr:rowOff>
    </xdr:from>
    <xdr:to>
      <xdr:col>112</xdr:col>
      <xdr:colOff>38100</xdr:colOff>
      <xdr:row>77</xdr:row>
      <xdr:rowOff>18120</xdr:rowOff>
    </xdr:to>
    <xdr:sp macro="" textlink="">
      <xdr:nvSpPr>
        <xdr:cNvPr id="847" name="フローチャート: 判断 846"/>
        <xdr:cNvSpPr/>
      </xdr:nvSpPr>
      <xdr:spPr>
        <a:xfrm>
          <a:off x="21272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34646</xdr:rowOff>
    </xdr:from>
    <xdr:ext cx="534377" cy="259045"/>
    <xdr:sp macro="" textlink="">
      <xdr:nvSpPr>
        <xdr:cNvPr id="848" name="テキスト ボックス 847"/>
        <xdr:cNvSpPr txBox="1"/>
      </xdr:nvSpPr>
      <xdr:spPr>
        <a:xfrm>
          <a:off x="21056111" y="128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44962</xdr:rowOff>
    </xdr:from>
    <xdr:to>
      <xdr:col>107</xdr:col>
      <xdr:colOff>50800</xdr:colOff>
      <xdr:row>76</xdr:row>
      <xdr:rowOff>61437</xdr:rowOff>
    </xdr:to>
    <xdr:cxnSp macro="">
      <xdr:nvCxnSpPr>
        <xdr:cNvPr id="849" name="直線コネクタ 848"/>
        <xdr:cNvCxnSpPr/>
      </xdr:nvCxnSpPr>
      <xdr:spPr>
        <a:xfrm flipV="1">
          <a:off x="19545300" y="13075162"/>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169563</xdr:rowOff>
    </xdr:from>
    <xdr:to>
      <xdr:col>107</xdr:col>
      <xdr:colOff>101600</xdr:colOff>
      <xdr:row>76</xdr:row>
      <xdr:rowOff>99713</xdr:rowOff>
    </xdr:to>
    <xdr:sp macro="" textlink="">
      <xdr:nvSpPr>
        <xdr:cNvPr id="850" name="フローチャート: 判断 849"/>
        <xdr:cNvSpPr/>
      </xdr:nvSpPr>
      <xdr:spPr>
        <a:xfrm>
          <a:off x="20383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90840</xdr:rowOff>
    </xdr:from>
    <xdr:ext cx="534377" cy="259045"/>
    <xdr:sp macro="" textlink="">
      <xdr:nvSpPr>
        <xdr:cNvPr id="851" name="テキスト ボックス 850"/>
        <xdr:cNvSpPr txBox="1"/>
      </xdr:nvSpPr>
      <xdr:spPr>
        <a:xfrm>
          <a:off x="20167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59184</xdr:rowOff>
    </xdr:from>
    <xdr:to>
      <xdr:col>102</xdr:col>
      <xdr:colOff>114300</xdr:colOff>
      <xdr:row>76</xdr:row>
      <xdr:rowOff>61437</xdr:rowOff>
    </xdr:to>
    <xdr:cxnSp macro="">
      <xdr:nvCxnSpPr>
        <xdr:cNvPr id="852" name="直線コネクタ 851"/>
        <xdr:cNvCxnSpPr/>
      </xdr:nvCxnSpPr>
      <xdr:spPr>
        <a:xfrm>
          <a:off x="18656300" y="1308938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162102</xdr:rowOff>
    </xdr:from>
    <xdr:to>
      <xdr:col>102</xdr:col>
      <xdr:colOff>165100</xdr:colOff>
      <xdr:row>76</xdr:row>
      <xdr:rowOff>92252</xdr:rowOff>
    </xdr:to>
    <xdr:sp macro="" textlink="">
      <xdr:nvSpPr>
        <xdr:cNvPr id="853" name="フローチャート: 判断 852"/>
        <xdr:cNvSpPr/>
      </xdr:nvSpPr>
      <xdr:spPr>
        <a:xfrm>
          <a:off x="19494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108778</xdr:rowOff>
    </xdr:from>
    <xdr:ext cx="534377" cy="259045"/>
    <xdr:sp macro="" textlink="">
      <xdr:nvSpPr>
        <xdr:cNvPr id="854" name="テキスト ボックス 853"/>
        <xdr:cNvSpPr txBox="1"/>
      </xdr:nvSpPr>
      <xdr:spPr>
        <a:xfrm>
          <a:off x="19278111" y="127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162967</xdr:rowOff>
    </xdr:from>
    <xdr:to>
      <xdr:col>98</xdr:col>
      <xdr:colOff>38100</xdr:colOff>
      <xdr:row>76</xdr:row>
      <xdr:rowOff>93117</xdr:rowOff>
    </xdr:to>
    <xdr:sp macro="" textlink="">
      <xdr:nvSpPr>
        <xdr:cNvPr id="855" name="フローチャート: 判断 854"/>
        <xdr:cNvSpPr/>
      </xdr:nvSpPr>
      <xdr:spPr>
        <a:xfrm>
          <a:off x="18605500" y="1302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109643</xdr:rowOff>
    </xdr:from>
    <xdr:ext cx="534377" cy="259045"/>
    <xdr:sp macro="" textlink="">
      <xdr:nvSpPr>
        <xdr:cNvPr id="856" name="テキスト ボックス 855"/>
        <xdr:cNvSpPr txBox="1"/>
      </xdr:nvSpPr>
      <xdr:spPr>
        <a:xfrm>
          <a:off x="18389111" y="127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103383</xdr:rowOff>
    </xdr:from>
    <xdr:to>
      <xdr:col>116</xdr:col>
      <xdr:colOff>114300</xdr:colOff>
      <xdr:row>78</xdr:row>
      <xdr:rowOff>33533</xdr:rowOff>
    </xdr:to>
    <xdr:sp macro="" textlink="">
      <xdr:nvSpPr>
        <xdr:cNvPr id="862" name="楕円 861"/>
        <xdr:cNvSpPr/>
      </xdr:nvSpPr>
      <xdr:spPr>
        <a:xfrm>
          <a:off x="22110700" y="133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81810</xdr:rowOff>
    </xdr:from>
    <xdr:ext cx="534377" cy="259045"/>
    <xdr:sp macro="" textlink="">
      <xdr:nvSpPr>
        <xdr:cNvPr id="863" name="繰出金該当値テキスト"/>
        <xdr:cNvSpPr txBox="1"/>
      </xdr:nvSpPr>
      <xdr:spPr>
        <a:xfrm>
          <a:off x="22212300" y="132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105425</xdr:rowOff>
    </xdr:from>
    <xdr:to>
      <xdr:col>112</xdr:col>
      <xdr:colOff>38100</xdr:colOff>
      <xdr:row>78</xdr:row>
      <xdr:rowOff>35575</xdr:rowOff>
    </xdr:to>
    <xdr:sp macro="" textlink="">
      <xdr:nvSpPr>
        <xdr:cNvPr id="864" name="楕円 863"/>
        <xdr:cNvSpPr/>
      </xdr:nvSpPr>
      <xdr:spPr>
        <a:xfrm>
          <a:off x="21272500" y="133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26702</xdr:rowOff>
    </xdr:from>
    <xdr:ext cx="534377" cy="259045"/>
    <xdr:sp macro="" textlink="">
      <xdr:nvSpPr>
        <xdr:cNvPr id="865" name="テキスト ボックス 864"/>
        <xdr:cNvSpPr txBox="1"/>
      </xdr:nvSpPr>
      <xdr:spPr>
        <a:xfrm>
          <a:off x="21056111" y="133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165612</xdr:rowOff>
    </xdr:from>
    <xdr:to>
      <xdr:col>107</xdr:col>
      <xdr:colOff>101600</xdr:colOff>
      <xdr:row>76</xdr:row>
      <xdr:rowOff>95762</xdr:rowOff>
    </xdr:to>
    <xdr:sp macro="" textlink="">
      <xdr:nvSpPr>
        <xdr:cNvPr id="866" name="楕円 865"/>
        <xdr:cNvSpPr/>
      </xdr:nvSpPr>
      <xdr:spPr>
        <a:xfrm>
          <a:off x="203835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112289</xdr:rowOff>
    </xdr:from>
    <xdr:ext cx="534377" cy="259045"/>
    <xdr:sp macro="" textlink="">
      <xdr:nvSpPr>
        <xdr:cNvPr id="867" name="テキスト ボックス 866"/>
        <xdr:cNvSpPr txBox="1"/>
      </xdr:nvSpPr>
      <xdr:spPr>
        <a:xfrm>
          <a:off x="20167111" y="127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10637</xdr:rowOff>
    </xdr:from>
    <xdr:to>
      <xdr:col>102</xdr:col>
      <xdr:colOff>165100</xdr:colOff>
      <xdr:row>76</xdr:row>
      <xdr:rowOff>112237</xdr:rowOff>
    </xdr:to>
    <xdr:sp macro="" textlink="">
      <xdr:nvSpPr>
        <xdr:cNvPr id="868" name="楕円 867"/>
        <xdr:cNvSpPr/>
      </xdr:nvSpPr>
      <xdr:spPr>
        <a:xfrm>
          <a:off x="19494500" y="130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103364</xdr:rowOff>
    </xdr:from>
    <xdr:ext cx="534377" cy="259045"/>
    <xdr:sp macro="" textlink="">
      <xdr:nvSpPr>
        <xdr:cNvPr id="869" name="テキスト ボックス 868"/>
        <xdr:cNvSpPr txBox="1"/>
      </xdr:nvSpPr>
      <xdr:spPr>
        <a:xfrm>
          <a:off x="19278111" y="131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8384</xdr:rowOff>
    </xdr:from>
    <xdr:to>
      <xdr:col>98</xdr:col>
      <xdr:colOff>38100</xdr:colOff>
      <xdr:row>76</xdr:row>
      <xdr:rowOff>109984</xdr:rowOff>
    </xdr:to>
    <xdr:sp macro="" textlink="">
      <xdr:nvSpPr>
        <xdr:cNvPr id="870" name="楕円 869"/>
        <xdr:cNvSpPr/>
      </xdr:nvSpPr>
      <xdr:spPr>
        <a:xfrm>
          <a:off x="18605500" y="130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101111</xdr:rowOff>
    </xdr:from>
    <xdr:ext cx="534377" cy="259045"/>
    <xdr:sp macro="" textlink="">
      <xdr:nvSpPr>
        <xdr:cNvPr id="871" name="テキスト ボックス 870"/>
        <xdr:cNvSpPr txBox="1"/>
      </xdr:nvSpPr>
      <xdr:spPr>
        <a:xfrm>
          <a:off x="18389111" y="1313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664,047</a:t>
          </a:r>
          <a:r>
            <a:rPr kumimoji="1" lang="ja-JP" altLang="en-US" sz="1300">
              <a:latin typeface="ＭＳ Ｐゴシック" panose="020B0600070205080204" pitchFamily="50" charset="-128"/>
              <a:ea typeface="ＭＳ Ｐゴシック" panose="020B0600070205080204" pitchFamily="50" charset="-128"/>
            </a:rPr>
            <a:t>円となっており、昨年度より減少している。</a:t>
          </a:r>
        </a:p>
        <a:p>
          <a:r>
            <a:rPr kumimoji="1" lang="ja-JP" altLang="en-US" sz="1300">
              <a:latin typeface="ＭＳ Ｐゴシック" panose="020B0600070205080204" pitchFamily="50" charset="-128"/>
              <a:ea typeface="ＭＳ Ｐゴシック" panose="020B0600070205080204" pitchFamily="50" charset="-128"/>
            </a:rPr>
            <a:t>扶助費については、コロナウイルス関係給付費により増加している。</a:t>
          </a:r>
        </a:p>
        <a:p>
          <a:r>
            <a:rPr kumimoji="1" lang="ja-JP" altLang="en-US" sz="1300">
              <a:latin typeface="ＭＳ Ｐゴシック" panose="020B0600070205080204" pitchFamily="50" charset="-128"/>
              <a:ea typeface="ＭＳ Ｐゴシック" panose="020B0600070205080204" pitchFamily="50" charset="-128"/>
            </a:rPr>
            <a:t>補助費については、東日本大震災復興交付金の返還金や特別定額給付金事業の完了により減少している。</a:t>
          </a:r>
        </a:p>
        <a:p>
          <a:r>
            <a:rPr kumimoji="1" lang="ja-JP" altLang="en-US" sz="1300">
              <a:latin typeface="ＭＳ Ｐゴシック" panose="020B0600070205080204" pitchFamily="50" charset="-128"/>
              <a:ea typeface="ＭＳ Ｐゴシック" panose="020B0600070205080204" pitchFamily="50" charset="-128"/>
            </a:rPr>
            <a:t>普通建設費については、学校施設整備事業の完了により減少している。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災害復旧事業費については、令和元年度台風災害により類似団地と比較して高い数値となっている。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33,831
33,615
197.79
23,788,048
22,465,385
569,098
10,253,969
17,746,180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39497</xdr:rowOff>
    </xdr:from>
    <xdr:to>
      <xdr:col>24</xdr:col>
      <xdr:colOff>63500</xdr:colOff>
      <xdr:row>35</xdr:row>
      <xdr:rowOff>51308</xdr:rowOff>
    </xdr:to>
    <xdr:cxnSp macro="">
      <xdr:nvCxnSpPr>
        <xdr:cNvPr id="61" name="直線コネクタ 60"/>
        <xdr:cNvCxnSpPr/>
      </xdr:nvCxnSpPr>
      <xdr:spPr>
        <a:xfrm flipV="1">
          <a:off x="3797300" y="604024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17399</xdr:rowOff>
    </xdr:from>
    <xdr:to>
      <xdr:col>19</xdr:col>
      <xdr:colOff>177800</xdr:colOff>
      <xdr:row>35</xdr:row>
      <xdr:rowOff>51308</xdr:rowOff>
    </xdr:to>
    <xdr:cxnSp macro="">
      <xdr:nvCxnSpPr>
        <xdr:cNvPr id="64" name="直線コネクタ 63"/>
        <xdr:cNvCxnSpPr/>
      </xdr:nvCxnSpPr>
      <xdr:spPr>
        <a:xfrm>
          <a:off x="2908300" y="601814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164846</xdr:rowOff>
    </xdr:from>
    <xdr:to>
      <xdr:col>15</xdr:col>
      <xdr:colOff>50800</xdr:colOff>
      <xdr:row>35</xdr:row>
      <xdr:rowOff>17399</xdr:rowOff>
    </xdr:to>
    <xdr:cxnSp macro="">
      <xdr:nvCxnSpPr>
        <xdr:cNvPr id="67" name="直線コネクタ 66"/>
        <xdr:cNvCxnSpPr/>
      </xdr:nvCxnSpPr>
      <xdr:spPr>
        <a:xfrm>
          <a:off x="2019300" y="599414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125032</xdr:rowOff>
    </xdr:from>
    <xdr:to>
      <xdr:col>10</xdr:col>
      <xdr:colOff>114300</xdr:colOff>
      <xdr:row>34</xdr:row>
      <xdr:rowOff>164846</xdr:rowOff>
    </xdr:to>
    <xdr:cxnSp macro="">
      <xdr:nvCxnSpPr>
        <xdr:cNvPr id="70" name="直線コネクタ 69"/>
        <xdr:cNvCxnSpPr/>
      </xdr:nvCxnSpPr>
      <xdr:spPr>
        <a:xfrm>
          <a:off x="1130300" y="5954332"/>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160147</xdr:rowOff>
    </xdr:from>
    <xdr:to>
      <xdr:col>24</xdr:col>
      <xdr:colOff>114300</xdr:colOff>
      <xdr:row>35</xdr:row>
      <xdr:rowOff>90297</xdr:rowOff>
    </xdr:to>
    <xdr:sp macro="" textlink="">
      <xdr:nvSpPr>
        <xdr:cNvPr id="80" name="楕円 79"/>
        <xdr:cNvSpPr/>
      </xdr:nvSpPr>
      <xdr:spPr>
        <a:xfrm>
          <a:off x="4584700" y="59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11574</xdr:rowOff>
    </xdr:from>
    <xdr:ext cx="469744" cy="259045"/>
    <xdr:sp macro="" textlink="">
      <xdr:nvSpPr>
        <xdr:cNvPr id="81" name="議会費該当値テキスト"/>
        <xdr:cNvSpPr txBox="1"/>
      </xdr:nvSpPr>
      <xdr:spPr>
        <a:xfrm>
          <a:off x="4686300" y="584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xdr:rowOff>
    </xdr:from>
    <xdr:to>
      <xdr:col>20</xdr:col>
      <xdr:colOff>38100</xdr:colOff>
      <xdr:row>35</xdr:row>
      <xdr:rowOff>102108</xdr:rowOff>
    </xdr:to>
    <xdr:sp macro="" textlink="">
      <xdr:nvSpPr>
        <xdr:cNvPr id="82" name="楕円 81"/>
        <xdr:cNvSpPr/>
      </xdr:nvSpPr>
      <xdr:spPr>
        <a:xfrm>
          <a:off x="3746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118635</xdr:rowOff>
    </xdr:from>
    <xdr:ext cx="469744" cy="259045"/>
    <xdr:sp macro="" textlink="">
      <xdr:nvSpPr>
        <xdr:cNvPr id="83" name="テキスト ボックス 82"/>
        <xdr:cNvSpPr txBox="1"/>
      </xdr:nvSpPr>
      <xdr:spPr>
        <a:xfrm>
          <a:off x="35624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138049</xdr:rowOff>
    </xdr:from>
    <xdr:to>
      <xdr:col>15</xdr:col>
      <xdr:colOff>101600</xdr:colOff>
      <xdr:row>35</xdr:row>
      <xdr:rowOff>68199</xdr:rowOff>
    </xdr:to>
    <xdr:sp macro="" textlink="">
      <xdr:nvSpPr>
        <xdr:cNvPr id="84" name="楕円 83"/>
        <xdr:cNvSpPr/>
      </xdr:nvSpPr>
      <xdr:spPr>
        <a:xfrm>
          <a:off x="2857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84726</xdr:rowOff>
    </xdr:from>
    <xdr:ext cx="469744" cy="259045"/>
    <xdr:sp macro="" textlink="">
      <xdr:nvSpPr>
        <xdr:cNvPr id="85" name="テキスト ボックス 84"/>
        <xdr:cNvSpPr txBox="1"/>
      </xdr:nvSpPr>
      <xdr:spPr>
        <a:xfrm>
          <a:off x="2673428"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114046</xdr:rowOff>
    </xdr:from>
    <xdr:to>
      <xdr:col>10</xdr:col>
      <xdr:colOff>165100</xdr:colOff>
      <xdr:row>35</xdr:row>
      <xdr:rowOff>44196</xdr:rowOff>
    </xdr:to>
    <xdr:sp macro="" textlink="">
      <xdr:nvSpPr>
        <xdr:cNvPr id="86" name="楕円 85"/>
        <xdr:cNvSpPr/>
      </xdr:nvSpPr>
      <xdr:spPr>
        <a:xfrm>
          <a:off x="1968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60723</xdr:rowOff>
    </xdr:from>
    <xdr:ext cx="469744" cy="259045"/>
    <xdr:sp macro="" textlink="">
      <xdr:nvSpPr>
        <xdr:cNvPr id="87" name="テキスト ボックス 86"/>
        <xdr:cNvSpPr txBox="1"/>
      </xdr:nvSpPr>
      <xdr:spPr>
        <a:xfrm>
          <a:off x="1784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74232</xdr:rowOff>
    </xdr:from>
    <xdr:to>
      <xdr:col>6</xdr:col>
      <xdr:colOff>38100</xdr:colOff>
      <xdr:row>35</xdr:row>
      <xdr:rowOff>4382</xdr:rowOff>
    </xdr:to>
    <xdr:sp macro="" textlink="">
      <xdr:nvSpPr>
        <xdr:cNvPr id="88" name="楕円 87"/>
        <xdr:cNvSpPr/>
      </xdr:nvSpPr>
      <xdr:spPr>
        <a:xfrm>
          <a:off x="1079500" y="59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20909</xdr:rowOff>
    </xdr:from>
    <xdr:ext cx="469744" cy="259045"/>
    <xdr:sp macro="" textlink="">
      <xdr:nvSpPr>
        <xdr:cNvPr id="89" name="テキスト ボックス 88"/>
        <xdr:cNvSpPr txBox="1"/>
      </xdr:nvSpPr>
      <xdr:spPr>
        <a:xfrm>
          <a:off x="895428" y="567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24234</xdr:rowOff>
    </xdr:from>
    <xdr:to>
      <xdr:col>24</xdr:col>
      <xdr:colOff>63500</xdr:colOff>
      <xdr:row>58</xdr:row>
      <xdr:rowOff>99158</xdr:rowOff>
    </xdr:to>
    <xdr:cxnSp macro="">
      <xdr:nvCxnSpPr>
        <xdr:cNvPr id="118" name="直線コネクタ 117"/>
        <xdr:cNvCxnSpPr/>
      </xdr:nvCxnSpPr>
      <xdr:spPr>
        <a:xfrm>
          <a:off x="3797300" y="9796884"/>
          <a:ext cx="838200" cy="2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24234</xdr:rowOff>
    </xdr:from>
    <xdr:to>
      <xdr:col>19</xdr:col>
      <xdr:colOff>177800</xdr:colOff>
      <xdr:row>58</xdr:row>
      <xdr:rowOff>50048</xdr:rowOff>
    </xdr:to>
    <xdr:cxnSp macro="">
      <xdr:nvCxnSpPr>
        <xdr:cNvPr id="121" name="直線コネクタ 120"/>
        <xdr:cNvCxnSpPr/>
      </xdr:nvCxnSpPr>
      <xdr:spPr>
        <a:xfrm flipV="1">
          <a:off x="2908300" y="9796884"/>
          <a:ext cx="889000" cy="19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72945</xdr:rowOff>
    </xdr:from>
    <xdr:to>
      <xdr:col>20</xdr:col>
      <xdr:colOff>38100</xdr:colOff>
      <xdr:row>58</xdr:row>
      <xdr:rowOff>3095</xdr:rowOff>
    </xdr:to>
    <xdr:sp macro="" textlink="">
      <xdr:nvSpPr>
        <xdr:cNvPr id="122" name="フローチャート: 判断 121"/>
        <xdr:cNvSpPr/>
      </xdr:nvSpPr>
      <xdr:spPr>
        <a:xfrm>
          <a:off x="3746500" y="984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165672</xdr:rowOff>
    </xdr:from>
    <xdr:ext cx="599010" cy="259045"/>
    <xdr:sp macro="" textlink="">
      <xdr:nvSpPr>
        <xdr:cNvPr id="123" name="テキスト ボックス 122"/>
        <xdr:cNvSpPr txBox="1"/>
      </xdr:nvSpPr>
      <xdr:spPr>
        <a:xfrm>
          <a:off x="3497795" y="99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50048</xdr:rowOff>
    </xdr:from>
    <xdr:to>
      <xdr:col>15</xdr:col>
      <xdr:colOff>50800</xdr:colOff>
      <xdr:row>58</xdr:row>
      <xdr:rowOff>139302</xdr:rowOff>
    </xdr:to>
    <xdr:cxnSp macro="">
      <xdr:nvCxnSpPr>
        <xdr:cNvPr id="124" name="直線コネクタ 123"/>
        <xdr:cNvCxnSpPr/>
      </xdr:nvCxnSpPr>
      <xdr:spPr>
        <a:xfrm flipV="1">
          <a:off x="2019300" y="9994148"/>
          <a:ext cx="889000" cy="8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25133</xdr:rowOff>
    </xdr:from>
    <xdr:to>
      <xdr:col>15</xdr:col>
      <xdr:colOff>101600</xdr:colOff>
      <xdr:row>58</xdr:row>
      <xdr:rowOff>126733</xdr:rowOff>
    </xdr:to>
    <xdr:sp macro="" textlink="">
      <xdr:nvSpPr>
        <xdr:cNvPr id="125" name="フローチャート: 判断 124"/>
        <xdr:cNvSpPr/>
      </xdr:nvSpPr>
      <xdr:spPr>
        <a:xfrm>
          <a:off x="28575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117860</xdr:rowOff>
    </xdr:from>
    <xdr:ext cx="599010" cy="259045"/>
    <xdr:sp macro="" textlink="">
      <xdr:nvSpPr>
        <xdr:cNvPr id="126" name="テキスト ボックス 125"/>
        <xdr:cNvSpPr txBox="1"/>
      </xdr:nvSpPr>
      <xdr:spPr>
        <a:xfrm>
          <a:off x="2608795" y="1006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125671</xdr:rowOff>
    </xdr:from>
    <xdr:to>
      <xdr:col>10</xdr:col>
      <xdr:colOff>114300</xdr:colOff>
      <xdr:row>58</xdr:row>
      <xdr:rowOff>139302</xdr:rowOff>
    </xdr:to>
    <xdr:cxnSp macro="">
      <xdr:nvCxnSpPr>
        <xdr:cNvPr id="127" name="直線コネクタ 126"/>
        <xdr:cNvCxnSpPr/>
      </xdr:nvCxnSpPr>
      <xdr:spPr>
        <a:xfrm>
          <a:off x="1130300" y="10069771"/>
          <a:ext cx="889000" cy="1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53048</xdr:rowOff>
    </xdr:from>
    <xdr:to>
      <xdr:col>10</xdr:col>
      <xdr:colOff>165100</xdr:colOff>
      <xdr:row>58</xdr:row>
      <xdr:rowOff>154648</xdr:rowOff>
    </xdr:to>
    <xdr:sp macro="" textlink="">
      <xdr:nvSpPr>
        <xdr:cNvPr id="128" name="フローチャート: 判断 127"/>
        <xdr:cNvSpPr/>
      </xdr:nvSpPr>
      <xdr:spPr>
        <a:xfrm>
          <a:off x="1968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171175</xdr:rowOff>
    </xdr:from>
    <xdr:ext cx="534377" cy="259045"/>
    <xdr:sp macro="" textlink="">
      <xdr:nvSpPr>
        <xdr:cNvPr id="129" name="テキスト ボックス 128"/>
        <xdr:cNvSpPr txBox="1"/>
      </xdr:nvSpPr>
      <xdr:spPr>
        <a:xfrm>
          <a:off x="1752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53415</xdr:rowOff>
    </xdr:from>
    <xdr:to>
      <xdr:col>6</xdr:col>
      <xdr:colOff>38100</xdr:colOff>
      <xdr:row>58</xdr:row>
      <xdr:rowOff>155015</xdr:rowOff>
    </xdr:to>
    <xdr:sp macro="" textlink="">
      <xdr:nvSpPr>
        <xdr:cNvPr id="130" name="フローチャート: 判断 129"/>
        <xdr:cNvSpPr/>
      </xdr:nvSpPr>
      <xdr:spPr>
        <a:xfrm>
          <a:off x="1079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xdr:rowOff>
    </xdr:from>
    <xdr:ext cx="534377" cy="259045"/>
    <xdr:sp macro="" textlink="">
      <xdr:nvSpPr>
        <xdr:cNvPr id="131" name="テキスト ボックス 130"/>
        <xdr:cNvSpPr txBox="1"/>
      </xdr:nvSpPr>
      <xdr:spPr>
        <a:xfrm>
          <a:off x="863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48358</xdr:rowOff>
    </xdr:from>
    <xdr:to>
      <xdr:col>24</xdr:col>
      <xdr:colOff>114300</xdr:colOff>
      <xdr:row>58</xdr:row>
      <xdr:rowOff>149958</xdr:rowOff>
    </xdr:to>
    <xdr:sp macro="" textlink="">
      <xdr:nvSpPr>
        <xdr:cNvPr id="137" name="楕円 136"/>
        <xdr:cNvSpPr/>
      </xdr:nvSpPr>
      <xdr:spPr>
        <a:xfrm>
          <a:off x="4584700" y="99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144884</xdr:rowOff>
    </xdr:from>
    <xdr:to>
      <xdr:col>20</xdr:col>
      <xdr:colOff>38100</xdr:colOff>
      <xdr:row>57</xdr:row>
      <xdr:rowOff>75034</xdr:rowOff>
    </xdr:to>
    <xdr:sp macro="" textlink="">
      <xdr:nvSpPr>
        <xdr:cNvPr id="139" name="楕円 138"/>
        <xdr:cNvSpPr/>
      </xdr:nvSpPr>
      <xdr:spPr>
        <a:xfrm>
          <a:off x="3746500" y="97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91561</xdr:rowOff>
    </xdr:from>
    <xdr:ext cx="599010" cy="259045"/>
    <xdr:sp macro="" textlink="">
      <xdr:nvSpPr>
        <xdr:cNvPr id="140" name="テキスト ボックス 139"/>
        <xdr:cNvSpPr txBox="1"/>
      </xdr:nvSpPr>
      <xdr:spPr>
        <a:xfrm>
          <a:off x="3497795" y="952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170698</xdr:rowOff>
    </xdr:from>
    <xdr:to>
      <xdr:col>15</xdr:col>
      <xdr:colOff>101600</xdr:colOff>
      <xdr:row>58</xdr:row>
      <xdr:rowOff>100848</xdr:rowOff>
    </xdr:to>
    <xdr:sp macro="" textlink="">
      <xdr:nvSpPr>
        <xdr:cNvPr id="141" name="楕円 140"/>
        <xdr:cNvSpPr/>
      </xdr:nvSpPr>
      <xdr:spPr>
        <a:xfrm>
          <a:off x="2857500" y="99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117375</xdr:rowOff>
    </xdr:from>
    <xdr:ext cx="599010" cy="259045"/>
    <xdr:sp macro="" textlink="">
      <xdr:nvSpPr>
        <xdr:cNvPr id="142" name="テキスト ボックス 141"/>
        <xdr:cNvSpPr txBox="1"/>
      </xdr:nvSpPr>
      <xdr:spPr>
        <a:xfrm>
          <a:off x="2608795" y="971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88502</xdr:rowOff>
    </xdr:from>
    <xdr:to>
      <xdr:col>10</xdr:col>
      <xdr:colOff>165100</xdr:colOff>
      <xdr:row>59</xdr:row>
      <xdr:rowOff>18652</xdr:rowOff>
    </xdr:to>
    <xdr:sp macro="" textlink="">
      <xdr:nvSpPr>
        <xdr:cNvPr id="143" name="楕円 142"/>
        <xdr:cNvSpPr/>
      </xdr:nvSpPr>
      <xdr:spPr>
        <a:xfrm>
          <a:off x="1968500" y="100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9779</xdr:rowOff>
    </xdr:from>
    <xdr:ext cx="534377" cy="259045"/>
    <xdr:sp macro="" textlink="">
      <xdr:nvSpPr>
        <xdr:cNvPr id="144" name="テキスト ボックス 143"/>
        <xdr:cNvSpPr txBox="1"/>
      </xdr:nvSpPr>
      <xdr:spPr>
        <a:xfrm>
          <a:off x="1752111" y="101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74871</xdr:rowOff>
    </xdr:from>
    <xdr:to>
      <xdr:col>6</xdr:col>
      <xdr:colOff>38100</xdr:colOff>
      <xdr:row>59</xdr:row>
      <xdr:rowOff>5021</xdr:rowOff>
    </xdr:to>
    <xdr:sp macro="" textlink="">
      <xdr:nvSpPr>
        <xdr:cNvPr id="145" name="楕円 144"/>
        <xdr:cNvSpPr/>
      </xdr:nvSpPr>
      <xdr:spPr>
        <a:xfrm>
          <a:off x="1079500" y="1001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167598</xdr:rowOff>
    </xdr:from>
    <xdr:ext cx="534377" cy="259045"/>
    <xdr:sp macro="" textlink="">
      <xdr:nvSpPr>
        <xdr:cNvPr id="146" name="テキスト ボックス 145"/>
        <xdr:cNvSpPr txBox="1"/>
      </xdr:nvSpPr>
      <xdr:spPr>
        <a:xfrm>
          <a:off x="863111" y="1011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123163</xdr:rowOff>
    </xdr:from>
    <xdr:to>
      <xdr:col>24</xdr:col>
      <xdr:colOff>63500</xdr:colOff>
      <xdr:row>77</xdr:row>
      <xdr:rowOff>71624</xdr:rowOff>
    </xdr:to>
    <xdr:cxnSp macro="">
      <xdr:nvCxnSpPr>
        <xdr:cNvPr id="174" name="直線コネクタ 173"/>
        <xdr:cNvCxnSpPr/>
      </xdr:nvCxnSpPr>
      <xdr:spPr>
        <a:xfrm flipV="1">
          <a:off x="3797300" y="13153363"/>
          <a:ext cx="838200" cy="1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71624</xdr:rowOff>
    </xdr:from>
    <xdr:to>
      <xdr:col>19</xdr:col>
      <xdr:colOff>177800</xdr:colOff>
      <xdr:row>77</xdr:row>
      <xdr:rowOff>73287</xdr:rowOff>
    </xdr:to>
    <xdr:cxnSp macro="">
      <xdr:nvCxnSpPr>
        <xdr:cNvPr id="177" name="直線コネクタ 176"/>
        <xdr:cNvCxnSpPr/>
      </xdr:nvCxnSpPr>
      <xdr:spPr>
        <a:xfrm flipV="1">
          <a:off x="2908300" y="13273274"/>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64960</xdr:rowOff>
    </xdr:from>
    <xdr:to>
      <xdr:col>20</xdr:col>
      <xdr:colOff>38100</xdr:colOff>
      <xdr:row>76</xdr:row>
      <xdr:rowOff>166560</xdr:rowOff>
    </xdr:to>
    <xdr:sp macro="" textlink="">
      <xdr:nvSpPr>
        <xdr:cNvPr id="178" name="フローチャート: 判断 177"/>
        <xdr:cNvSpPr/>
      </xdr:nvSpPr>
      <xdr:spPr>
        <a:xfrm>
          <a:off x="3746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11638</xdr:rowOff>
    </xdr:from>
    <xdr:ext cx="599010" cy="259045"/>
    <xdr:sp macro="" textlink="">
      <xdr:nvSpPr>
        <xdr:cNvPr id="179" name="テキスト ボックス 178"/>
        <xdr:cNvSpPr txBox="1"/>
      </xdr:nvSpPr>
      <xdr:spPr>
        <a:xfrm>
          <a:off x="3497795" y="1287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73287</xdr:rowOff>
    </xdr:from>
    <xdr:to>
      <xdr:col>15</xdr:col>
      <xdr:colOff>50800</xdr:colOff>
      <xdr:row>77</xdr:row>
      <xdr:rowOff>162021</xdr:rowOff>
    </xdr:to>
    <xdr:cxnSp macro="">
      <xdr:nvCxnSpPr>
        <xdr:cNvPr id="180" name="直線コネクタ 179"/>
        <xdr:cNvCxnSpPr/>
      </xdr:nvCxnSpPr>
      <xdr:spPr>
        <a:xfrm flipV="1">
          <a:off x="2019300" y="13274937"/>
          <a:ext cx="889000" cy="8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95328</xdr:rowOff>
    </xdr:from>
    <xdr:to>
      <xdr:col>15</xdr:col>
      <xdr:colOff>101600</xdr:colOff>
      <xdr:row>77</xdr:row>
      <xdr:rowOff>25478</xdr:rowOff>
    </xdr:to>
    <xdr:sp macro="" textlink="">
      <xdr:nvSpPr>
        <xdr:cNvPr id="181" name="フローチャート: 判断 180"/>
        <xdr:cNvSpPr/>
      </xdr:nvSpPr>
      <xdr:spPr>
        <a:xfrm>
          <a:off x="2857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42005</xdr:rowOff>
    </xdr:from>
    <xdr:ext cx="599010" cy="259045"/>
    <xdr:sp macro="" textlink="">
      <xdr:nvSpPr>
        <xdr:cNvPr id="182" name="テキスト ボックス 181"/>
        <xdr:cNvSpPr txBox="1"/>
      </xdr:nvSpPr>
      <xdr:spPr>
        <a:xfrm>
          <a:off x="2608795" y="129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162021</xdr:rowOff>
    </xdr:from>
    <xdr:to>
      <xdr:col>10</xdr:col>
      <xdr:colOff>114300</xdr:colOff>
      <xdr:row>77</xdr:row>
      <xdr:rowOff>163785</xdr:rowOff>
    </xdr:to>
    <xdr:cxnSp macro="">
      <xdr:nvCxnSpPr>
        <xdr:cNvPr id="183" name="直線コネクタ 182"/>
        <xdr:cNvCxnSpPr/>
      </xdr:nvCxnSpPr>
      <xdr:spPr>
        <a:xfrm flipV="1">
          <a:off x="1130300" y="1336367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143315</xdr:rowOff>
    </xdr:from>
    <xdr:to>
      <xdr:col>10</xdr:col>
      <xdr:colOff>165100</xdr:colOff>
      <xdr:row>77</xdr:row>
      <xdr:rowOff>73465</xdr:rowOff>
    </xdr:to>
    <xdr:sp macro="" textlink="">
      <xdr:nvSpPr>
        <xdr:cNvPr id="184" name="フローチャート: 判断 183"/>
        <xdr:cNvSpPr/>
      </xdr:nvSpPr>
      <xdr:spPr>
        <a:xfrm>
          <a:off x="1968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89993</xdr:rowOff>
    </xdr:from>
    <xdr:ext cx="599010" cy="259045"/>
    <xdr:sp macro="" textlink="">
      <xdr:nvSpPr>
        <xdr:cNvPr id="185" name="テキスト ボックス 184"/>
        <xdr:cNvSpPr txBox="1"/>
      </xdr:nvSpPr>
      <xdr:spPr>
        <a:xfrm>
          <a:off x="1719795" y="129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154884</xdr:rowOff>
    </xdr:from>
    <xdr:to>
      <xdr:col>6</xdr:col>
      <xdr:colOff>38100</xdr:colOff>
      <xdr:row>77</xdr:row>
      <xdr:rowOff>85034</xdr:rowOff>
    </xdr:to>
    <xdr:sp macro="" textlink="">
      <xdr:nvSpPr>
        <xdr:cNvPr id="186" name="フローチャート: 判断 185"/>
        <xdr:cNvSpPr/>
      </xdr:nvSpPr>
      <xdr:spPr>
        <a:xfrm>
          <a:off x="1079500" y="131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101560</xdr:rowOff>
    </xdr:from>
    <xdr:ext cx="599010" cy="259045"/>
    <xdr:sp macro="" textlink="">
      <xdr:nvSpPr>
        <xdr:cNvPr id="187" name="テキスト ボックス 186"/>
        <xdr:cNvSpPr txBox="1"/>
      </xdr:nvSpPr>
      <xdr:spPr>
        <a:xfrm>
          <a:off x="830795" y="1296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72363</xdr:rowOff>
    </xdr:from>
    <xdr:to>
      <xdr:col>24</xdr:col>
      <xdr:colOff>114300</xdr:colOff>
      <xdr:row>77</xdr:row>
      <xdr:rowOff>2513</xdr:rowOff>
    </xdr:to>
    <xdr:sp macro="" textlink="">
      <xdr:nvSpPr>
        <xdr:cNvPr id="193" name="楕円 192"/>
        <xdr:cNvSpPr/>
      </xdr:nvSpPr>
      <xdr:spPr>
        <a:xfrm>
          <a:off x="4584700" y="131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158740</xdr:rowOff>
    </xdr:from>
    <xdr:ext cx="599010" cy="259045"/>
    <xdr:sp macro="" textlink="">
      <xdr:nvSpPr>
        <xdr:cNvPr id="194" name="民生費該当値テキスト"/>
        <xdr:cNvSpPr txBox="1"/>
      </xdr:nvSpPr>
      <xdr:spPr>
        <a:xfrm>
          <a:off x="4686300" y="1301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20824</xdr:rowOff>
    </xdr:from>
    <xdr:to>
      <xdr:col>20</xdr:col>
      <xdr:colOff>38100</xdr:colOff>
      <xdr:row>77</xdr:row>
      <xdr:rowOff>122424</xdr:rowOff>
    </xdr:to>
    <xdr:sp macro="" textlink="">
      <xdr:nvSpPr>
        <xdr:cNvPr id="195" name="楕円 194"/>
        <xdr:cNvSpPr/>
      </xdr:nvSpPr>
      <xdr:spPr>
        <a:xfrm>
          <a:off x="3746500" y="132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113551</xdr:rowOff>
    </xdr:from>
    <xdr:ext cx="599010" cy="259045"/>
    <xdr:sp macro="" textlink="">
      <xdr:nvSpPr>
        <xdr:cNvPr id="196" name="テキスト ボックス 195"/>
        <xdr:cNvSpPr txBox="1"/>
      </xdr:nvSpPr>
      <xdr:spPr>
        <a:xfrm>
          <a:off x="3497795" y="1331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22487</xdr:rowOff>
    </xdr:from>
    <xdr:to>
      <xdr:col>15</xdr:col>
      <xdr:colOff>101600</xdr:colOff>
      <xdr:row>77</xdr:row>
      <xdr:rowOff>124087</xdr:rowOff>
    </xdr:to>
    <xdr:sp macro="" textlink="">
      <xdr:nvSpPr>
        <xdr:cNvPr id="197" name="楕円 196"/>
        <xdr:cNvSpPr/>
      </xdr:nvSpPr>
      <xdr:spPr>
        <a:xfrm>
          <a:off x="2857500" y="13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115214</xdr:rowOff>
    </xdr:from>
    <xdr:ext cx="599010" cy="259045"/>
    <xdr:sp macro="" textlink="">
      <xdr:nvSpPr>
        <xdr:cNvPr id="198" name="テキスト ボックス 197"/>
        <xdr:cNvSpPr txBox="1"/>
      </xdr:nvSpPr>
      <xdr:spPr>
        <a:xfrm>
          <a:off x="2608795" y="133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111221</xdr:rowOff>
    </xdr:from>
    <xdr:to>
      <xdr:col>10</xdr:col>
      <xdr:colOff>165100</xdr:colOff>
      <xdr:row>78</xdr:row>
      <xdr:rowOff>41371</xdr:rowOff>
    </xdr:to>
    <xdr:sp macro="" textlink="">
      <xdr:nvSpPr>
        <xdr:cNvPr id="199" name="楕円 198"/>
        <xdr:cNvSpPr/>
      </xdr:nvSpPr>
      <xdr:spPr>
        <a:xfrm>
          <a:off x="1968500" y="133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32498</xdr:rowOff>
    </xdr:from>
    <xdr:ext cx="599010" cy="259045"/>
    <xdr:sp macro="" textlink="">
      <xdr:nvSpPr>
        <xdr:cNvPr id="200" name="テキスト ボックス 199"/>
        <xdr:cNvSpPr txBox="1"/>
      </xdr:nvSpPr>
      <xdr:spPr>
        <a:xfrm>
          <a:off x="1719795" y="134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112985</xdr:rowOff>
    </xdr:from>
    <xdr:to>
      <xdr:col>6</xdr:col>
      <xdr:colOff>38100</xdr:colOff>
      <xdr:row>78</xdr:row>
      <xdr:rowOff>43135</xdr:rowOff>
    </xdr:to>
    <xdr:sp macro="" textlink="">
      <xdr:nvSpPr>
        <xdr:cNvPr id="201" name="楕円 200"/>
        <xdr:cNvSpPr/>
      </xdr:nvSpPr>
      <xdr:spPr>
        <a:xfrm>
          <a:off x="1079500" y="133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34262</xdr:rowOff>
    </xdr:from>
    <xdr:ext cx="599010" cy="259045"/>
    <xdr:sp macro="" textlink="">
      <xdr:nvSpPr>
        <xdr:cNvPr id="202" name="テキスト ボックス 201"/>
        <xdr:cNvSpPr txBox="1"/>
      </xdr:nvSpPr>
      <xdr:spPr>
        <a:xfrm>
          <a:off x="830795" y="1340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107727</xdr:rowOff>
    </xdr:from>
    <xdr:to>
      <xdr:col>24</xdr:col>
      <xdr:colOff>63500</xdr:colOff>
      <xdr:row>94</xdr:row>
      <xdr:rowOff>132545</xdr:rowOff>
    </xdr:to>
    <xdr:cxnSp macro="">
      <xdr:nvCxnSpPr>
        <xdr:cNvPr id="231" name="直線コネクタ 230"/>
        <xdr:cNvCxnSpPr/>
      </xdr:nvCxnSpPr>
      <xdr:spPr>
        <a:xfrm>
          <a:off x="3797300" y="16052577"/>
          <a:ext cx="838200" cy="19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107727</xdr:rowOff>
    </xdr:from>
    <xdr:to>
      <xdr:col>19</xdr:col>
      <xdr:colOff>177800</xdr:colOff>
      <xdr:row>95</xdr:row>
      <xdr:rowOff>71524</xdr:rowOff>
    </xdr:to>
    <xdr:cxnSp macro="">
      <xdr:nvCxnSpPr>
        <xdr:cNvPr id="234" name="直線コネクタ 233"/>
        <xdr:cNvCxnSpPr/>
      </xdr:nvCxnSpPr>
      <xdr:spPr>
        <a:xfrm flipV="1">
          <a:off x="2908300" y="16052577"/>
          <a:ext cx="889000" cy="30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93304</xdr:rowOff>
    </xdr:from>
    <xdr:to>
      <xdr:col>20</xdr:col>
      <xdr:colOff>38100</xdr:colOff>
      <xdr:row>97</xdr:row>
      <xdr:rowOff>23454</xdr:rowOff>
    </xdr:to>
    <xdr:sp macro="" textlink="">
      <xdr:nvSpPr>
        <xdr:cNvPr id="235" name="フローチャート: 判断 234"/>
        <xdr:cNvSpPr/>
      </xdr:nvSpPr>
      <xdr:spPr>
        <a:xfrm>
          <a:off x="3746500" y="165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14581</xdr:rowOff>
    </xdr:from>
    <xdr:ext cx="534377" cy="259045"/>
    <xdr:sp macro="" textlink="">
      <xdr:nvSpPr>
        <xdr:cNvPr id="236" name="テキスト ボックス 235"/>
        <xdr:cNvSpPr txBox="1"/>
      </xdr:nvSpPr>
      <xdr:spPr>
        <a:xfrm>
          <a:off x="3530111" y="166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71524</xdr:rowOff>
    </xdr:from>
    <xdr:to>
      <xdr:col>15</xdr:col>
      <xdr:colOff>50800</xdr:colOff>
      <xdr:row>95</xdr:row>
      <xdr:rowOff>97927</xdr:rowOff>
    </xdr:to>
    <xdr:cxnSp macro="">
      <xdr:nvCxnSpPr>
        <xdr:cNvPr id="237" name="直線コネクタ 236"/>
        <xdr:cNvCxnSpPr/>
      </xdr:nvCxnSpPr>
      <xdr:spPr>
        <a:xfrm flipV="1">
          <a:off x="2019300" y="16359274"/>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124386</xdr:rowOff>
    </xdr:from>
    <xdr:to>
      <xdr:col>15</xdr:col>
      <xdr:colOff>101600</xdr:colOff>
      <xdr:row>97</xdr:row>
      <xdr:rowOff>54536</xdr:rowOff>
    </xdr:to>
    <xdr:sp macro="" textlink="">
      <xdr:nvSpPr>
        <xdr:cNvPr id="238" name="フローチャート: 判断 237"/>
        <xdr:cNvSpPr/>
      </xdr:nvSpPr>
      <xdr:spPr>
        <a:xfrm>
          <a:off x="2857500" y="165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45663</xdr:rowOff>
    </xdr:from>
    <xdr:ext cx="534377" cy="259045"/>
    <xdr:sp macro="" textlink="">
      <xdr:nvSpPr>
        <xdr:cNvPr id="239" name="テキスト ボックス 238"/>
        <xdr:cNvSpPr txBox="1"/>
      </xdr:nvSpPr>
      <xdr:spPr>
        <a:xfrm>
          <a:off x="2641111" y="166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97927</xdr:rowOff>
    </xdr:from>
    <xdr:to>
      <xdr:col>10</xdr:col>
      <xdr:colOff>114300</xdr:colOff>
      <xdr:row>96</xdr:row>
      <xdr:rowOff>21369</xdr:rowOff>
    </xdr:to>
    <xdr:cxnSp macro="">
      <xdr:nvCxnSpPr>
        <xdr:cNvPr id="240" name="直線コネクタ 239"/>
        <xdr:cNvCxnSpPr/>
      </xdr:nvCxnSpPr>
      <xdr:spPr>
        <a:xfrm flipV="1">
          <a:off x="1130300" y="16385677"/>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143345</xdr:rowOff>
    </xdr:from>
    <xdr:to>
      <xdr:col>10</xdr:col>
      <xdr:colOff>165100</xdr:colOff>
      <xdr:row>97</xdr:row>
      <xdr:rowOff>73495</xdr:rowOff>
    </xdr:to>
    <xdr:sp macro="" textlink="">
      <xdr:nvSpPr>
        <xdr:cNvPr id="241" name="フローチャート: 判断 240"/>
        <xdr:cNvSpPr/>
      </xdr:nvSpPr>
      <xdr:spPr>
        <a:xfrm>
          <a:off x="1968500" y="1660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64622</xdr:rowOff>
    </xdr:from>
    <xdr:ext cx="534377" cy="259045"/>
    <xdr:sp macro="" textlink="">
      <xdr:nvSpPr>
        <xdr:cNvPr id="242" name="テキスト ボックス 241"/>
        <xdr:cNvSpPr txBox="1"/>
      </xdr:nvSpPr>
      <xdr:spPr>
        <a:xfrm>
          <a:off x="1752111" y="16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169535</xdr:rowOff>
    </xdr:from>
    <xdr:to>
      <xdr:col>6</xdr:col>
      <xdr:colOff>38100</xdr:colOff>
      <xdr:row>97</xdr:row>
      <xdr:rowOff>99685</xdr:rowOff>
    </xdr:to>
    <xdr:sp macro="" textlink="">
      <xdr:nvSpPr>
        <xdr:cNvPr id="243" name="フローチャート: 判断 242"/>
        <xdr:cNvSpPr/>
      </xdr:nvSpPr>
      <xdr:spPr>
        <a:xfrm>
          <a:off x="1079500" y="166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90812</xdr:rowOff>
    </xdr:from>
    <xdr:ext cx="534377" cy="259045"/>
    <xdr:sp macro="" textlink="">
      <xdr:nvSpPr>
        <xdr:cNvPr id="244" name="テキスト ボックス 243"/>
        <xdr:cNvSpPr txBox="1"/>
      </xdr:nvSpPr>
      <xdr:spPr>
        <a:xfrm>
          <a:off x="863111" y="167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81745</xdr:rowOff>
    </xdr:from>
    <xdr:to>
      <xdr:col>24</xdr:col>
      <xdr:colOff>114300</xdr:colOff>
      <xdr:row>95</xdr:row>
      <xdr:rowOff>11895</xdr:rowOff>
    </xdr:to>
    <xdr:sp macro="" textlink="">
      <xdr:nvSpPr>
        <xdr:cNvPr id="250" name="楕円 249"/>
        <xdr:cNvSpPr/>
      </xdr:nvSpPr>
      <xdr:spPr>
        <a:xfrm>
          <a:off x="4584700" y="1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104622</xdr:rowOff>
    </xdr:from>
    <xdr:ext cx="599010" cy="259045"/>
    <xdr:sp macro="" textlink="">
      <xdr:nvSpPr>
        <xdr:cNvPr id="251" name="衛生費該当値テキスト"/>
        <xdr:cNvSpPr txBox="1"/>
      </xdr:nvSpPr>
      <xdr:spPr>
        <a:xfrm>
          <a:off x="4686300" y="1604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56927</xdr:rowOff>
    </xdr:from>
    <xdr:to>
      <xdr:col>20</xdr:col>
      <xdr:colOff>38100</xdr:colOff>
      <xdr:row>93</xdr:row>
      <xdr:rowOff>158527</xdr:rowOff>
    </xdr:to>
    <xdr:sp macro="" textlink="">
      <xdr:nvSpPr>
        <xdr:cNvPr id="252" name="楕円 251"/>
        <xdr:cNvSpPr/>
      </xdr:nvSpPr>
      <xdr:spPr>
        <a:xfrm>
          <a:off x="3746500" y="160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3604</xdr:rowOff>
    </xdr:from>
    <xdr:ext cx="599010" cy="259045"/>
    <xdr:sp macro="" textlink="">
      <xdr:nvSpPr>
        <xdr:cNvPr id="253" name="テキスト ボックス 252"/>
        <xdr:cNvSpPr txBox="1"/>
      </xdr:nvSpPr>
      <xdr:spPr>
        <a:xfrm>
          <a:off x="3497795" y="1577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20724</xdr:rowOff>
    </xdr:from>
    <xdr:to>
      <xdr:col>15</xdr:col>
      <xdr:colOff>101600</xdr:colOff>
      <xdr:row>95</xdr:row>
      <xdr:rowOff>122324</xdr:rowOff>
    </xdr:to>
    <xdr:sp macro="" textlink="">
      <xdr:nvSpPr>
        <xdr:cNvPr id="254" name="楕円 253"/>
        <xdr:cNvSpPr/>
      </xdr:nvSpPr>
      <xdr:spPr>
        <a:xfrm>
          <a:off x="2857500" y="1630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138851</xdr:rowOff>
    </xdr:from>
    <xdr:ext cx="534377" cy="259045"/>
    <xdr:sp macro="" textlink="">
      <xdr:nvSpPr>
        <xdr:cNvPr id="255" name="テキスト ボックス 254"/>
        <xdr:cNvSpPr txBox="1"/>
      </xdr:nvSpPr>
      <xdr:spPr>
        <a:xfrm>
          <a:off x="2641111" y="160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47127</xdr:rowOff>
    </xdr:from>
    <xdr:to>
      <xdr:col>10</xdr:col>
      <xdr:colOff>165100</xdr:colOff>
      <xdr:row>95</xdr:row>
      <xdr:rowOff>148727</xdr:rowOff>
    </xdr:to>
    <xdr:sp macro="" textlink="">
      <xdr:nvSpPr>
        <xdr:cNvPr id="256" name="楕円 255"/>
        <xdr:cNvSpPr/>
      </xdr:nvSpPr>
      <xdr:spPr>
        <a:xfrm>
          <a:off x="1968500" y="163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165254</xdr:rowOff>
    </xdr:from>
    <xdr:ext cx="534377" cy="259045"/>
    <xdr:sp macro="" textlink="">
      <xdr:nvSpPr>
        <xdr:cNvPr id="257" name="テキスト ボックス 256"/>
        <xdr:cNvSpPr txBox="1"/>
      </xdr:nvSpPr>
      <xdr:spPr>
        <a:xfrm>
          <a:off x="1752111" y="161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142019</xdr:rowOff>
    </xdr:from>
    <xdr:to>
      <xdr:col>6</xdr:col>
      <xdr:colOff>38100</xdr:colOff>
      <xdr:row>96</xdr:row>
      <xdr:rowOff>72169</xdr:rowOff>
    </xdr:to>
    <xdr:sp macro="" textlink="">
      <xdr:nvSpPr>
        <xdr:cNvPr id="258" name="楕円 257"/>
        <xdr:cNvSpPr/>
      </xdr:nvSpPr>
      <xdr:spPr>
        <a:xfrm>
          <a:off x="1079500" y="164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88696</xdr:rowOff>
    </xdr:from>
    <xdr:ext cx="534377" cy="259045"/>
    <xdr:sp macro="" textlink="">
      <xdr:nvSpPr>
        <xdr:cNvPr id="259" name="テキスト ボックス 258"/>
        <xdr:cNvSpPr txBox="1"/>
      </xdr:nvSpPr>
      <xdr:spPr>
        <a:xfrm>
          <a:off x="863111" y="162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83465</xdr:rowOff>
    </xdr:from>
    <xdr:to>
      <xdr:col>55</xdr:col>
      <xdr:colOff>0</xdr:colOff>
      <xdr:row>38</xdr:row>
      <xdr:rowOff>84150</xdr:rowOff>
    </xdr:to>
    <xdr:cxnSp macro="">
      <xdr:nvCxnSpPr>
        <xdr:cNvPr id="286" name="直線コネクタ 285"/>
        <xdr:cNvCxnSpPr/>
      </xdr:nvCxnSpPr>
      <xdr:spPr>
        <a:xfrm flipV="1">
          <a:off x="9639300" y="6598565"/>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74549</xdr:rowOff>
    </xdr:from>
    <xdr:to>
      <xdr:col>50</xdr:col>
      <xdr:colOff>114300</xdr:colOff>
      <xdr:row>38</xdr:row>
      <xdr:rowOff>84150</xdr:rowOff>
    </xdr:to>
    <xdr:cxnSp macro="">
      <xdr:nvCxnSpPr>
        <xdr:cNvPr id="289" name="直線コネクタ 288"/>
        <xdr:cNvCxnSpPr/>
      </xdr:nvCxnSpPr>
      <xdr:spPr>
        <a:xfrm>
          <a:off x="8750300" y="658964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24435</xdr:rowOff>
    </xdr:from>
    <xdr:to>
      <xdr:col>50</xdr:col>
      <xdr:colOff>165100</xdr:colOff>
      <xdr:row>37</xdr:row>
      <xdr:rowOff>126035</xdr:rowOff>
    </xdr:to>
    <xdr:sp macro="" textlink="">
      <xdr:nvSpPr>
        <xdr:cNvPr id="290" name="フローチャート: 判断 289"/>
        <xdr:cNvSpPr/>
      </xdr:nvSpPr>
      <xdr:spPr>
        <a:xfrm>
          <a:off x="9588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142562</xdr:rowOff>
    </xdr:from>
    <xdr:ext cx="469744" cy="259045"/>
    <xdr:sp macro="" textlink="">
      <xdr:nvSpPr>
        <xdr:cNvPr id="291" name="テキスト ボックス 290"/>
        <xdr:cNvSpPr txBox="1"/>
      </xdr:nvSpPr>
      <xdr:spPr>
        <a:xfrm>
          <a:off x="9404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74549</xdr:rowOff>
    </xdr:from>
    <xdr:to>
      <xdr:col>45</xdr:col>
      <xdr:colOff>177800</xdr:colOff>
      <xdr:row>38</xdr:row>
      <xdr:rowOff>75006</xdr:rowOff>
    </xdr:to>
    <xdr:cxnSp macro="">
      <xdr:nvCxnSpPr>
        <xdr:cNvPr id="292" name="直線コネクタ 291"/>
        <xdr:cNvCxnSpPr/>
      </xdr:nvCxnSpPr>
      <xdr:spPr>
        <a:xfrm flipV="1">
          <a:off x="7861300" y="658964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55067</xdr:rowOff>
    </xdr:from>
    <xdr:to>
      <xdr:col>46</xdr:col>
      <xdr:colOff>38100</xdr:colOff>
      <xdr:row>37</xdr:row>
      <xdr:rowOff>156667</xdr:rowOff>
    </xdr:to>
    <xdr:sp macro="" textlink="">
      <xdr:nvSpPr>
        <xdr:cNvPr id="293" name="フローチャート: 判断 292"/>
        <xdr:cNvSpPr/>
      </xdr:nvSpPr>
      <xdr:spPr>
        <a:xfrm>
          <a:off x="8699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1744</xdr:rowOff>
    </xdr:from>
    <xdr:ext cx="378565" cy="259045"/>
    <xdr:sp macro="" textlink="">
      <xdr:nvSpPr>
        <xdr:cNvPr id="294" name="テキスト ボックス 293"/>
        <xdr:cNvSpPr txBox="1"/>
      </xdr:nvSpPr>
      <xdr:spPr>
        <a:xfrm>
          <a:off x="8561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75006</xdr:rowOff>
    </xdr:from>
    <xdr:to>
      <xdr:col>41</xdr:col>
      <xdr:colOff>50800</xdr:colOff>
      <xdr:row>38</xdr:row>
      <xdr:rowOff>79349</xdr:rowOff>
    </xdr:to>
    <xdr:cxnSp macro="">
      <xdr:nvCxnSpPr>
        <xdr:cNvPr id="295" name="直線コネクタ 294"/>
        <xdr:cNvCxnSpPr/>
      </xdr:nvCxnSpPr>
      <xdr:spPr>
        <a:xfrm flipV="1">
          <a:off x="6972300" y="659010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50267</xdr:rowOff>
    </xdr:from>
    <xdr:to>
      <xdr:col>41</xdr:col>
      <xdr:colOff>101600</xdr:colOff>
      <xdr:row>37</xdr:row>
      <xdr:rowOff>151867</xdr:rowOff>
    </xdr:to>
    <xdr:sp macro="" textlink="">
      <xdr:nvSpPr>
        <xdr:cNvPr id="296" name="フローチャート: 判断 295"/>
        <xdr:cNvSpPr/>
      </xdr:nvSpPr>
      <xdr:spPr>
        <a:xfrm>
          <a:off x="7810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168394</xdr:rowOff>
    </xdr:from>
    <xdr:ext cx="378565" cy="259045"/>
    <xdr:sp macro="" textlink="">
      <xdr:nvSpPr>
        <xdr:cNvPr id="297" name="テキスト ボックス 296"/>
        <xdr:cNvSpPr txBox="1"/>
      </xdr:nvSpPr>
      <xdr:spPr>
        <a:xfrm>
          <a:off x="7672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298" name="フローチャート: 判断 297"/>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156735</xdr:rowOff>
    </xdr:from>
    <xdr:ext cx="378565" cy="259045"/>
    <xdr:sp macro="" textlink="">
      <xdr:nvSpPr>
        <xdr:cNvPr id="299" name="テキスト ボックス 298"/>
        <xdr:cNvSpPr txBox="1"/>
      </xdr:nvSpPr>
      <xdr:spPr>
        <a:xfrm>
          <a:off x="6783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32665</xdr:rowOff>
    </xdr:from>
    <xdr:to>
      <xdr:col>55</xdr:col>
      <xdr:colOff>50800</xdr:colOff>
      <xdr:row>38</xdr:row>
      <xdr:rowOff>134265</xdr:rowOff>
    </xdr:to>
    <xdr:sp macro="" textlink="">
      <xdr:nvSpPr>
        <xdr:cNvPr id="305" name="楕円 304"/>
        <xdr:cNvSpPr/>
      </xdr:nvSpPr>
      <xdr:spPr>
        <a:xfrm>
          <a:off x="104267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119041</xdr:rowOff>
    </xdr:from>
    <xdr:ext cx="378565" cy="259045"/>
    <xdr:sp macro="" textlink="">
      <xdr:nvSpPr>
        <xdr:cNvPr id="306" name="労働費該当値テキスト"/>
        <xdr:cNvSpPr txBox="1"/>
      </xdr:nvSpPr>
      <xdr:spPr>
        <a:xfrm>
          <a:off x="10528300" y="646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33350</xdr:rowOff>
    </xdr:from>
    <xdr:to>
      <xdr:col>50</xdr:col>
      <xdr:colOff>165100</xdr:colOff>
      <xdr:row>38</xdr:row>
      <xdr:rowOff>134950</xdr:rowOff>
    </xdr:to>
    <xdr:sp macro="" textlink="">
      <xdr:nvSpPr>
        <xdr:cNvPr id="307" name="楕円 306"/>
        <xdr:cNvSpPr/>
      </xdr:nvSpPr>
      <xdr:spPr>
        <a:xfrm>
          <a:off x="9588500" y="65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126077</xdr:rowOff>
    </xdr:from>
    <xdr:ext cx="378565" cy="259045"/>
    <xdr:sp macro="" textlink="">
      <xdr:nvSpPr>
        <xdr:cNvPr id="308" name="テキスト ボックス 307"/>
        <xdr:cNvSpPr txBox="1"/>
      </xdr:nvSpPr>
      <xdr:spPr>
        <a:xfrm>
          <a:off x="9450017" y="664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23749</xdr:rowOff>
    </xdr:from>
    <xdr:to>
      <xdr:col>46</xdr:col>
      <xdr:colOff>38100</xdr:colOff>
      <xdr:row>38</xdr:row>
      <xdr:rowOff>125349</xdr:rowOff>
    </xdr:to>
    <xdr:sp macro="" textlink="">
      <xdr:nvSpPr>
        <xdr:cNvPr id="309" name="楕円 308"/>
        <xdr:cNvSpPr/>
      </xdr:nvSpPr>
      <xdr:spPr>
        <a:xfrm>
          <a:off x="8699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116476</xdr:rowOff>
    </xdr:from>
    <xdr:ext cx="378565" cy="259045"/>
    <xdr:sp macro="" textlink="">
      <xdr:nvSpPr>
        <xdr:cNvPr id="310" name="テキスト ボックス 309"/>
        <xdr:cNvSpPr txBox="1"/>
      </xdr:nvSpPr>
      <xdr:spPr>
        <a:xfrm>
          <a:off x="8561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24206</xdr:rowOff>
    </xdr:from>
    <xdr:to>
      <xdr:col>41</xdr:col>
      <xdr:colOff>101600</xdr:colOff>
      <xdr:row>38</xdr:row>
      <xdr:rowOff>125806</xdr:rowOff>
    </xdr:to>
    <xdr:sp macro="" textlink="">
      <xdr:nvSpPr>
        <xdr:cNvPr id="311" name="楕円 310"/>
        <xdr:cNvSpPr/>
      </xdr:nvSpPr>
      <xdr:spPr>
        <a:xfrm>
          <a:off x="7810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116933</xdr:rowOff>
    </xdr:from>
    <xdr:ext cx="378565" cy="259045"/>
    <xdr:sp macro="" textlink="">
      <xdr:nvSpPr>
        <xdr:cNvPr id="312" name="テキスト ボックス 311"/>
        <xdr:cNvSpPr txBox="1"/>
      </xdr:nvSpPr>
      <xdr:spPr>
        <a:xfrm>
          <a:off x="7672017" y="6632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28549</xdr:rowOff>
    </xdr:from>
    <xdr:to>
      <xdr:col>36</xdr:col>
      <xdr:colOff>165100</xdr:colOff>
      <xdr:row>38</xdr:row>
      <xdr:rowOff>130149</xdr:rowOff>
    </xdr:to>
    <xdr:sp macro="" textlink="">
      <xdr:nvSpPr>
        <xdr:cNvPr id="313" name="楕円 312"/>
        <xdr:cNvSpPr/>
      </xdr:nvSpPr>
      <xdr:spPr>
        <a:xfrm>
          <a:off x="6921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121276</xdr:rowOff>
    </xdr:from>
    <xdr:ext cx="378565" cy="259045"/>
    <xdr:sp macro="" textlink="">
      <xdr:nvSpPr>
        <xdr:cNvPr id="314" name="テキスト ボックス 313"/>
        <xdr:cNvSpPr txBox="1"/>
      </xdr:nvSpPr>
      <xdr:spPr>
        <a:xfrm>
          <a:off x="6783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143472</xdr:rowOff>
    </xdr:from>
    <xdr:to>
      <xdr:col>55</xdr:col>
      <xdr:colOff>0</xdr:colOff>
      <xdr:row>56</xdr:row>
      <xdr:rowOff>48552</xdr:rowOff>
    </xdr:to>
    <xdr:cxnSp macro="">
      <xdr:nvCxnSpPr>
        <xdr:cNvPr id="343" name="直線コネクタ 342"/>
        <xdr:cNvCxnSpPr/>
      </xdr:nvCxnSpPr>
      <xdr:spPr>
        <a:xfrm>
          <a:off x="9639300" y="9573222"/>
          <a:ext cx="8382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143472</xdr:rowOff>
    </xdr:from>
    <xdr:to>
      <xdr:col>50</xdr:col>
      <xdr:colOff>114300</xdr:colOff>
      <xdr:row>56</xdr:row>
      <xdr:rowOff>61658</xdr:rowOff>
    </xdr:to>
    <xdr:cxnSp macro="">
      <xdr:nvCxnSpPr>
        <xdr:cNvPr id="346" name="直線コネクタ 345"/>
        <xdr:cNvCxnSpPr/>
      </xdr:nvCxnSpPr>
      <xdr:spPr>
        <a:xfrm flipV="1">
          <a:off x="8750300" y="9573222"/>
          <a:ext cx="889000" cy="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154000</xdr:rowOff>
    </xdr:from>
    <xdr:to>
      <xdr:col>50</xdr:col>
      <xdr:colOff>165100</xdr:colOff>
      <xdr:row>56</xdr:row>
      <xdr:rowOff>84150</xdr:rowOff>
    </xdr:to>
    <xdr:sp macro="" textlink="">
      <xdr:nvSpPr>
        <xdr:cNvPr id="347" name="フローチャート: 判断 346"/>
        <xdr:cNvSpPr/>
      </xdr:nvSpPr>
      <xdr:spPr>
        <a:xfrm>
          <a:off x="9588500" y="95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75277</xdr:rowOff>
    </xdr:from>
    <xdr:ext cx="534377" cy="259045"/>
    <xdr:sp macro="" textlink="">
      <xdr:nvSpPr>
        <xdr:cNvPr id="348" name="テキスト ボックス 347"/>
        <xdr:cNvSpPr txBox="1"/>
      </xdr:nvSpPr>
      <xdr:spPr>
        <a:xfrm>
          <a:off x="9372111" y="96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165176</xdr:rowOff>
    </xdr:from>
    <xdr:to>
      <xdr:col>45</xdr:col>
      <xdr:colOff>177800</xdr:colOff>
      <xdr:row>56</xdr:row>
      <xdr:rowOff>61658</xdr:rowOff>
    </xdr:to>
    <xdr:cxnSp macro="">
      <xdr:nvCxnSpPr>
        <xdr:cNvPr id="349" name="直線コネクタ 348"/>
        <xdr:cNvCxnSpPr/>
      </xdr:nvCxnSpPr>
      <xdr:spPr>
        <a:xfrm>
          <a:off x="7861300" y="9423476"/>
          <a:ext cx="889000" cy="2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166904</xdr:rowOff>
    </xdr:from>
    <xdr:to>
      <xdr:col>46</xdr:col>
      <xdr:colOff>38100</xdr:colOff>
      <xdr:row>56</xdr:row>
      <xdr:rowOff>97054</xdr:rowOff>
    </xdr:to>
    <xdr:sp macro="" textlink="">
      <xdr:nvSpPr>
        <xdr:cNvPr id="350" name="フローチャート: 判断 349"/>
        <xdr:cNvSpPr/>
      </xdr:nvSpPr>
      <xdr:spPr>
        <a:xfrm>
          <a:off x="8699500" y="95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113581</xdr:rowOff>
    </xdr:from>
    <xdr:ext cx="534377" cy="259045"/>
    <xdr:sp macro="" textlink="">
      <xdr:nvSpPr>
        <xdr:cNvPr id="351" name="テキスト ボックス 350"/>
        <xdr:cNvSpPr txBox="1"/>
      </xdr:nvSpPr>
      <xdr:spPr>
        <a:xfrm>
          <a:off x="8483111" y="93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165176</xdr:rowOff>
    </xdr:from>
    <xdr:to>
      <xdr:col>41</xdr:col>
      <xdr:colOff>50800</xdr:colOff>
      <xdr:row>56</xdr:row>
      <xdr:rowOff>38913</xdr:rowOff>
    </xdr:to>
    <xdr:cxnSp macro="">
      <xdr:nvCxnSpPr>
        <xdr:cNvPr id="352" name="直線コネクタ 351"/>
        <xdr:cNvCxnSpPr/>
      </xdr:nvCxnSpPr>
      <xdr:spPr>
        <a:xfrm flipV="1">
          <a:off x="6972300" y="9423476"/>
          <a:ext cx="889000" cy="2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67284</xdr:rowOff>
    </xdr:from>
    <xdr:to>
      <xdr:col>41</xdr:col>
      <xdr:colOff>101600</xdr:colOff>
      <xdr:row>56</xdr:row>
      <xdr:rowOff>168884</xdr:rowOff>
    </xdr:to>
    <xdr:sp macro="" textlink="">
      <xdr:nvSpPr>
        <xdr:cNvPr id="353" name="フローチャート: 判断 352"/>
        <xdr:cNvSpPr/>
      </xdr:nvSpPr>
      <xdr:spPr>
        <a:xfrm>
          <a:off x="7810500" y="96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160011</xdr:rowOff>
    </xdr:from>
    <xdr:ext cx="534377" cy="259045"/>
    <xdr:sp macro="" textlink="">
      <xdr:nvSpPr>
        <xdr:cNvPr id="354" name="テキスト ボックス 353"/>
        <xdr:cNvSpPr txBox="1"/>
      </xdr:nvSpPr>
      <xdr:spPr>
        <a:xfrm>
          <a:off x="7594111" y="97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48095</xdr:rowOff>
    </xdr:from>
    <xdr:to>
      <xdr:col>36</xdr:col>
      <xdr:colOff>165100</xdr:colOff>
      <xdr:row>56</xdr:row>
      <xdr:rowOff>149695</xdr:rowOff>
    </xdr:to>
    <xdr:sp macro="" textlink="">
      <xdr:nvSpPr>
        <xdr:cNvPr id="355" name="フローチャート: 判断 354"/>
        <xdr:cNvSpPr/>
      </xdr:nvSpPr>
      <xdr:spPr>
        <a:xfrm>
          <a:off x="6921500" y="964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140822</xdr:rowOff>
    </xdr:from>
    <xdr:ext cx="534377" cy="259045"/>
    <xdr:sp macro="" textlink="">
      <xdr:nvSpPr>
        <xdr:cNvPr id="356" name="テキスト ボックス 355"/>
        <xdr:cNvSpPr txBox="1"/>
      </xdr:nvSpPr>
      <xdr:spPr>
        <a:xfrm>
          <a:off x="6705111" y="9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169202</xdr:rowOff>
    </xdr:from>
    <xdr:to>
      <xdr:col>55</xdr:col>
      <xdr:colOff>50800</xdr:colOff>
      <xdr:row>56</xdr:row>
      <xdr:rowOff>99352</xdr:rowOff>
    </xdr:to>
    <xdr:sp macro="" textlink="">
      <xdr:nvSpPr>
        <xdr:cNvPr id="362" name="楕円 361"/>
        <xdr:cNvSpPr/>
      </xdr:nvSpPr>
      <xdr:spPr>
        <a:xfrm>
          <a:off x="10426700" y="95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20629</xdr:rowOff>
    </xdr:from>
    <xdr:ext cx="534377" cy="259045"/>
    <xdr:sp macro="" textlink="">
      <xdr:nvSpPr>
        <xdr:cNvPr id="363" name="農林水産業費該当値テキスト"/>
        <xdr:cNvSpPr txBox="1"/>
      </xdr:nvSpPr>
      <xdr:spPr>
        <a:xfrm>
          <a:off x="10528300" y="94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92672</xdr:rowOff>
    </xdr:from>
    <xdr:to>
      <xdr:col>50</xdr:col>
      <xdr:colOff>165100</xdr:colOff>
      <xdr:row>56</xdr:row>
      <xdr:rowOff>22822</xdr:rowOff>
    </xdr:to>
    <xdr:sp macro="" textlink="">
      <xdr:nvSpPr>
        <xdr:cNvPr id="364" name="楕円 363"/>
        <xdr:cNvSpPr/>
      </xdr:nvSpPr>
      <xdr:spPr>
        <a:xfrm>
          <a:off x="9588500" y="95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39349</xdr:rowOff>
    </xdr:from>
    <xdr:ext cx="534377" cy="259045"/>
    <xdr:sp macro="" textlink="">
      <xdr:nvSpPr>
        <xdr:cNvPr id="365" name="テキスト ボックス 364"/>
        <xdr:cNvSpPr txBox="1"/>
      </xdr:nvSpPr>
      <xdr:spPr>
        <a:xfrm>
          <a:off x="9372111" y="92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10858</xdr:rowOff>
    </xdr:from>
    <xdr:to>
      <xdr:col>46</xdr:col>
      <xdr:colOff>38100</xdr:colOff>
      <xdr:row>56</xdr:row>
      <xdr:rowOff>112458</xdr:rowOff>
    </xdr:to>
    <xdr:sp macro="" textlink="">
      <xdr:nvSpPr>
        <xdr:cNvPr id="366" name="楕円 365"/>
        <xdr:cNvSpPr/>
      </xdr:nvSpPr>
      <xdr:spPr>
        <a:xfrm>
          <a:off x="8699500" y="96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103585</xdr:rowOff>
    </xdr:from>
    <xdr:ext cx="534377" cy="259045"/>
    <xdr:sp macro="" textlink="">
      <xdr:nvSpPr>
        <xdr:cNvPr id="367" name="テキスト ボックス 366"/>
        <xdr:cNvSpPr txBox="1"/>
      </xdr:nvSpPr>
      <xdr:spPr>
        <a:xfrm>
          <a:off x="8483111" y="97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114376</xdr:rowOff>
    </xdr:from>
    <xdr:to>
      <xdr:col>41</xdr:col>
      <xdr:colOff>101600</xdr:colOff>
      <xdr:row>55</xdr:row>
      <xdr:rowOff>44526</xdr:rowOff>
    </xdr:to>
    <xdr:sp macro="" textlink="">
      <xdr:nvSpPr>
        <xdr:cNvPr id="368" name="楕円 367"/>
        <xdr:cNvSpPr/>
      </xdr:nvSpPr>
      <xdr:spPr>
        <a:xfrm>
          <a:off x="7810500" y="93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61053</xdr:rowOff>
    </xdr:from>
    <xdr:ext cx="534377" cy="259045"/>
    <xdr:sp macro="" textlink="">
      <xdr:nvSpPr>
        <xdr:cNvPr id="369" name="テキスト ボックス 368"/>
        <xdr:cNvSpPr txBox="1"/>
      </xdr:nvSpPr>
      <xdr:spPr>
        <a:xfrm>
          <a:off x="7594111" y="91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159563</xdr:rowOff>
    </xdr:from>
    <xdr:to>
      <xdr:col>36</xdr:col>
      <xdr:colOff>165100</xdr:colOff>
      <xdr:row>56</xdr:row>
      <xdr:rowOff>89713</xdr:rowOff>
    </xdr:to>
    <xdr:sp macro="" textlink="">
      <xdr:nvSpPr>
        <xdr:cNvPr id="370" name="楕円 369"/>
        <xdr:cNvSpPr/>
      </xdr:nvSpPr>
      <xdr:spPr>
        <a:xfrm>
          <a:off x="6921500" y="9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106240</xdr:rowOff>
    </xdr:from>
    <xdr:ext cx="534377" cy="259045"/>
    <xdr:sp macro="" textlink="">
      <xdr:nvSpPr>
        <xdr:cNvPr id="371" name="テキスト ボックス 370"/>
        <xdr:cNvSpPr txBox="1"/>
      </xdr:nvSpPr>
      <xdr:spPr>
        <a:xfrm>
          <a:off x="6705111" y="93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69081</xdr:rowOff>
    </xdr:from>
    <xdr:to>
      <xdr:col>55</xdr:col>
      <xdr:colOff>0</xdr:colOff>
      <xdr:row>78</xdr:row>
      <xdr:rowOff>78471</xdr:rowOff>
    </xdr:to>
    <xdr:cxnSp macro="">
      <xdr:nvCxnSpPr>
        <xdr:cNvPr id="398" name="直線コネクタ 397"/>
        <xdr:cNvCxnSpPr/>
      </xdr:nvCxnSpPr>
      <xdr:spPr>
        <a:xfrm>
          <a:off x="9639300" y="13442181"/>
          <a:ext cx="8382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69081</xdr:rowOff>
    </xdr:from>
    <xdr:to>
      <xdr:col>50</xdr:col>
      <xdr:colOff>114300</xdr:colOff>
      <xdr:row>78</xdr:row>
      <xdr:rowOff>108066</xdr:rowOff>
    </xdr:to>
    <xdr:cxnSp macro="">
      <xdr:nvCxnSpPr>
        <xdr:cNvPr id="401" name="直線コネクタ 400"/>
        <xdr:cNvCxnSpPr/>
      </xdr:nvCxnSpPr>
      <xdr:spPr>
        <a:xfrm flipV="1">
          <a:off x="8750300" y="13442181"/>
          <a:ext cx="889000" cy="3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124439</xdr:rowOff>
    </xdr:from>
    <xdr:to>
      <xdr:col>50</xdr:col>
      <xdr:colOff>165100</xdr:colOff>
      <xdr:row>78</xdr:row>
      <xdr:rowOff>54589</xdr:rowOff>
    </xdr:to>
    <xdr:sp macro="" textlink="">
      <xdr:nvSpPr>
        <xdr:cNvPr id="402" name="フローチャート: 判断 401"/>
        <xdr:cNvSpPr/>
      </xdr:nvSpPr>
      <xdr:spPr>
        <a:xfrm>
          <a:off x="9588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71116</xdr:rowOff>
    </xdr:from>
    <xdr:ext cx="534377" cy="259045"/>
    <xdr:sp macro="" textlink="">
      <xdr:nvSpPr>
        <xdr:cNvPr id="403" name="テキスト ボックス 402"/>
        <xdr:cNvSpPr txBox="1"/>
      </xdr:nvSpPr>
      <xdr:spPr>
        <a:xfrm>
          <a:off x="9372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107902</xdr:rowOff>
    </xdr:from>
    <xdr:to>
      <xdr:col>45</xdr:col>
      <xdr:colOff>177800</xdr:colOff>
      <xdr:row>78</xdr:row>
      <xdr:rowOff>108066</xdr:rowOff>
    </xdr:to>
    <xdr:cxnSp macro="">
      <xdr:nvCxnSpPr>
        <xdr:cNvPr id="404" name="直線コネクタ 403"/>
        <xdr:cNvCxnSpPr/>
      </xdr:nvCxnSpPr>
      <xdr:spPr>
        <a:xfrm>
          <a:off x="7861300" y="1348100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168801</xdr:rowOff>
    </xdr:from>
    <xdr:to>
      <xdr:col>46</xdr:col>
      <xdr:colOff>38100</xdr:colOff>
      <xdr:row>78</xdr:row>
      <xdr:rowOff>98951</xdr:rowOff>
    </xdr:to>
    <xdr:sp macro="" textlink="">
      <xdr:nvSpPr>
        <xdr:cNvPr id="405" name="フローチャート: 判断 404"/>
        <xdr:cNvSpPr/>
      </xdr:nvSpPr>
      <xdr:spPr>
        <a:xfrm>
          <a:off x="8699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115478</xdr:rowOff>
    </xdr:from>
    <xdr:ext cx="534377" cy="259045"/>
    <xdr:sp macro="" textlink="">
      <xdr:nvSpPr>
        <xdr:cNvPr id="406" name="テキスト ボックス 405"/>
        <xdr:cNvSpPr txBox="1"/>
      </xdr:nvSpPr>
      <xdr:spPr>
        <a:xfrm>
          <a:off x="8483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107902</xdr:rowOff>
    </xdr:from>
    <xdr:to>
      <xdr:col>41</xdr:col>
      <xdr:colOff>50800</xdr:colOff>
      <xdr:row>78</xdr:row>
      <xdr:rowOff>109950</xdr:rowOff>
    </xdr:to>
    <xdr:cxnSp macro="">
      <xdr:nvCxnSpPr>
        <xdr:cNvPr id="407" name="直線コネクタ 406"/>
        <xdr:cNvCxnSpPr/>
      </xdr:nvCxnSpPr>
      <xdr:spPr>
        <a:xfrm flipV="1">
          <a:off x="6972300" y="13481002"/>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160703</xdr:rowOff>
    </xdr:from>
    <xdr:to>
      <xdr:col>41</xdr:col>
      <xdr:colOff>101600</xdr:colOff>
      <xdr:row>78</xdr:row>
      <xdr:rowOff>90853</xdr:rowOff>
    </xdr:to>
    <xdr:sp macro="" textlink="">
      <xdr:nvSpPr>
        <xdr:cNvPr id="408" name="フローチャート: 判断 407"/>
        <xdr:cNvSpPr/>
      </xdr:nvSpPr>
      <xdr:spPr>
        <a:xfrm>
          <a:off x="7810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107380</xdr:rowOff>
    </xdr:from>
    <xdr:ext cx="534377" cy="259045"/>
    <xdr:sp macro="" textlink="">
      <xdr:nvSpPr>
        <xdr:cNvPr id="409" name="テキスト ボックス 408"/>
        <xdr:cNvSpPr txBox="1"/>
      </xdr:nvSpPr>
      <xdr:spPr>
        <a:xfrm>
          <a:off x="7594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20019</xdr:rowOff>
    </xdr:from>
    <xdr:to>
      <xdr:col>36</xdr:col>
      <xdr:colOff>165100</xdr:colOff>
      <xdr:row>78</xdr:row>
      <xdr:rowOff>121619</xdr:rowOff>
    </xdr:to>
    <xdr:sp macro="" textlink="">
      <xdr:nvSpPr>
        <xdr:cNvPr id="410" name="フローチャート: 判断 409"/>
        <xdr:cNvSpPr/>
      </xdr:nvSpPr>
      <xdr:spPr>
        <a:xfrm>
          <a:off x="6921500" y="1339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138146</xdr:rowOff>
    </xdr:from>
    <xdr:ext cx="534377" cy="259045"/>
    <xdr:sp macro="" textlink="">
      <xdr:nvSpPr>
        <xdr:cNvPr id="411" name="テキスト ボックス 410"/>
        <xdr:cNvSpPr txBox="1"/>
      </xdr:nvSpPr>
      <xdr:spPr>
        <a:xfrm>
          <a:off x="6705111" y="1316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27671</xdr:rowOff>
    </xdr:from>
    <xdr:to>
      <xdr:col>55</xdr:col>
      <xdr:colOff>50800</xdr:colOff>
      <xdr:row>78</xdr:row>
      <xdr:rowOff>129271</xdr:rowOff>
    </xdr:to>
    <xdr:sp macro="" textlink="">
      <xdr:nvSpPr>
        <xdr:cNvPr id="417" name="楕円 416"/>
        <xdr:cNvSpPr/>
      </xdr:nvSpPr>
      <xdr:spPr>
        <a:xfrm>
          <a:off x="10426700" y="134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114048</xdr:rowOff>
    </xdr:from>
    <xdr:ext cx="534377" cy="259045"/>
    <xdr:sp macro="" textlink="">
      <xdr:nvSpPr>
        <xdr:cNvPr id="418" name="商工費該当値テキスト"/>
        <xdr:cNvSpPr txBox="1"/>
      </xdr:nvSpPr>
      <xdr:spPr>
        <a:xfrm>
          <a:off x="10528300" y="1331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18281</xdr:rowOff>
    </xdr:from>
    <xdr:to>
      <xdr:col>50</xdr:col>
      <xdr:colOff>165100</xdr:colOff>
      <xdr:row>78</xdr:row>
      <xdr:rowOff>119881</xdr:rowOff>
    </xdr:to>
    <xdr:sp macro="" textlink="">
      <xdr:nvSpPr>
        <xdr:cNvPr id="419" name="楕円 418"/>
        <xdr:cNvSpPr/>
      </xdr:nvSpPr>
      <xdr:spPr>
        <a:xfrm>
          <a:off x="9588500" y="133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111008</xdr:rowOff>
    </xdr:from>
    <xdr:ext cx="534377" cy="259045"/>
    <xdr:sp macro="" textlink="">
      <xdr:nvSpPr>
        <xdr:cNvPr id="420" name="テキスト ボックス 419"/>
        <xdr:cNvSpPr txBox="1"/>
      </xdr:nvSpPr>
      <xdr:spPr>
        <a:xfrm>
          <a:off x="9372111" y="134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57266</xdr:rowOff>
    </xdr:from>
    <xdr:to>
      <xdr:col>46</xdr:col>
      <xdr:colOff>38100</xdr:colOff>
      <xdr:row>78</xdr:row>
      <xdr:rowOff>158866</xdr:rowOff>
    </xdr:to>
    <xdr:sp macro="" textlink="">
      <xdr:nvSpPr>
        <xdr:cNvPr id="421" name="楕円 420"/>
        <xdr:cNvSpPr/>
      </xdr:nvSpPr>
      <xdr:spPr>
        <a:xfrm>
          <a:off x="8699500" y="134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149993</xdr:rowOff>
    </xdr:from>
    <xdr:ext cx="469744" cy="259045"/>
    <xdr:sp macro="" textlink="">
      <xdr:nvSpPr>
        <xdr:cNvPr id="422" name="テキスト ボックス 421"/>
        <xdr:cNvSpPr txBox="1"/>
      </xdr:nvSpPr>
      <xdr:spPr>
        <a:xfrm>
          <a:off x="8515428" y="135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57102</xdr:rowOff>
    </xdr:from>
    <xdr:to>
      <xdr:col>41</xdr:col>
      <xdr:colOff>101600</xdr:colOff>
      <xdr:row>78</xdr:row>
      <xdr:rowOff>158702</xdr:rowOff>
    </xdr:to>
    <xdr:sp macro="" textlink="">
      <xdr:nvSpPr>
        <xdr:cNvPr id="423" name="楕円 422"/>
        <xdr:cNvSpPr/>
      </xdr:nvSpPr>
      <xdr:spPr>
        <a:xfrm>
          <a:off x="7810500" y="134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149829</xdr:rowOff>
    </xdr:from>
    <xdr:ext cx="469744" cy="259045"/>
    <xdr:sp macro="" textlink="">
      <xdr:nvSpPr>
        <xdr:cNvPr id="424" name="テキスト ボックス 423"/>
        <xdr:cNvSpPr txBox="1"/>
      </xdr:nvSpPr>
      <xdr:spPr>
        <a:xfrm>
          <a:off x="7626428" y="1352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59150</xdr:rowOff>
    </xdr:from>
    <xdr:to>
      <xdr:col>36</xdr:col>
      <xdr:colOff>165100</xdr:colOff>
      <xdr:row>78</xdr:row>
      <xdr:rowOff>160750</xdr:rowOff>
    </xdr:to>
    <xdr:sp macro="" textlink="">
      <xdr:nvSpPr>
        <xdr:cNvPr id="425" name="楕円 424"/>
        <xdr:cNvSpPr/>
      </xdr:nvSpPr>
      <xdr:spPr>
        <a:xfrm>
          <a:off x="6921500" y="134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151877</xdr:rowOff>
    </xdr:from>
    <xdr:ext cx="469744" cy="259045"/>
    <xdr:sp macro="" textlink="">
      <xdr:nvSpPr>
        <xdr:cNvPr id="426" name="テキスト ボックス 425"/>
        <xdr:cNvSpPr txBox="1"/>
      </xdr:nvSpPr>
      <xdr:spPr>
        <a:xfrm>
          <a:off x="6737428" y="135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30201</xdr:rowOff>
    </xdr:from>
    <xdr:to>
      <xdr:col>55</xdr:col>
      <xdr:colOff>0</xdr:colOff>
      <xdr:row>97</xdr:row>
      <xdr:rowOff>34072</xdr:rowOff>
    </xdr:to>
    <xdr:cxnSp macro="">
      <xdr:nvCxnSpPr>
        <xdr:cNvPr id="453" name="直線コネクタ 452"/>
        <xdr:cNvCxnSpPr/>
      </xdr:nvCxnSpPr>
      <xdr:spPr>
        <a:xfrm>
          <a:off x="9639300" y="16489401"/>
          <a:ext cx="838200" cy="17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17915</xdr:rowOff>
    </xdr:from>
    <xdr:to>
      <xdr:col>50</xdr:col>
      <xdr:colOff>114300</xdr:colOff>
      <xdr:row>96</xdr:row>
      <xdr:rowOff>30201</xdr:rowOff>
    </xdr:to>
    <xdr:cxnSp macro="">
      <xdr:nvCxnSpPr>
        <xdr:cNvPr id="456" name="直線コネクタ 455"/>
        <xdr:cNvCxnSpPr/>
      </xdr:nvCxnSpPr>
      <xdr:spPr>
        <a:xfrm>
          <a:off x="8750300" y="16477115"/>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16264</xdr:rowOff>
    </xdr:from>
    <xdr:to>
      <xdr:col>50</xdr:col>
      <xdr:colOff>165100</xdr:colOff>
      <xdr:row>96</xdr:row>
      <xdr:rowOff>117864</xdr:rowOff>
    </xdr:to>
    <xdr:sp macro="" textlink="">
      <xdr:nvSpPr>
        <xdr:cNvPr id="457" name="フローチャート: 判断 456"/>
        <xdr:cNvSpPr/>
      </xdr:nvSpPr>
      <xdr:spPr>
        <a:xfrm>
          <a:off x="9588500" y="16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108991</xdr:rowOff>
    </xdr:from>
    <xdr:ext cx="534377" cy="259045"/>
    <xdr:sp macro="" textlink="">
      <xdr:nvSpPr>
        <xdr:cNvPr id="458" name="テキスト ボックス 457"/>
        <xdr:cNvSpPr txBox="1"/>
      </xdr:nvSpPr>
      <xdr:spPr>
        <a:xfrm>
          <a:off x="9372111" y="1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17915</xdr:rowOff>
    </xdr:from>
    <xdr:to>
      <xdr:col>45</xdr:col>
      <xdr:colOff>177800</xdr:colOff>
      <xdr:row>96</xdr:row>
      <xdr:rowOff>20329</xdr:rowOff>
    </xdr:to>
    <xdr:cxnSp macro="">
      <xdr:nvCxnSpPr>
        <xdr:cNvPr id="459" name="直線コネクタ 458"/>
        <xdr:cNvCxnSpPr/>
      </xdr:nvCxnSpPr>
      <xdr:spPr>
        <a:xfrm flipV="1">
          <a:off x="7861300" y="16477115"/>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57595</xdr:rowOff>
    </xdr:from>
    <xdr:to>
      <xdr:col>46</xdr:col>
      <xdr:colOff>38100</xdr:colOff>
      <xdr:row>96</xdr:row>
      <xdr:rowOff>159195</xdr:rowOff>
    </xdr:to>
    <xdr:sp macro="" textlink="">
      <xdr:nvSpPr>
        <xdr:cNvPr id="460" name="フローチャート: 判断 459"/>
        <xdr:cNvSpPr/>
      </xdr:nvSpPr>
      <xdr:spPr>
        <a:xfrm>
          <a:off x="8699500" y="165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150322</xdr:rowOff>
    </xdr:from>
    <xdr:ext cx="534377" cy="259045"/>
    <xdr:sp macro="" textlink="">
      <xdr:nvSpPr>
        <xdr:cNvPr id="461" name="テキスト ボックス 460"/>
        <xdr:cNvSpPr txBox="1"/>
      </xdr:nvSpPr>
      <xdr:spPr>
        <a:xfrm>
          <a:off x="8483111" y="166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95845</xdr:rowOff>
    </xdr:from>
    <xdr:to>
      <xdr:col>41</xdr:col>
      <xdr:colOff>50800</xdr:colOff>
      <xdr:row>96</xdr:row>
      <xdr:rowOff>20329</xdr:rowOff>
    </xdr:to>
    <xdr:cxnSp macro="">
      <xdr:nvCxnSpPr>
        <xdr:cNvPr id="462" name="直線コネクタ 461"/>
        <xdr:cNvCxnSpPr/>
      </xdr:nvCxnSpPr>
      <xdr:spPr>
        <a:xfrm>
          <a:off x="6972300" y="16383595"/>
          <a:ext cx="889000" cy="9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22478</xdr:rowOff>
    </xdr:from>
    <xdr:to>
      <xdr:col>41</xdr:col>
      <xdr:colOff>101600</xdr:colOff>
      <xdr:row>97</xdr:row>
      <xdr:rowOff>124078</xdr:rowOff>
    </xdr:to>
    <xdr:sp macro="" textlink="">
      <xdr:nvSpPr>
        <xdr:cNvPr id="463" name="フローチャート: 判断 462"/>
        <xdr:cNvSpPr/>
      </xdr:nvSpPr>
      <xdr:spPr>
        <a:xfrm>
          <a:off x="7810500" y="1665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115205</xdr:rowOff>
    </xdr:from>
    <xdr:ext cx="534377" cy="259045"/>
    <xdr:sp macro="" textlink="">
      <xdr:nvSpPr>
        <xdr:cNvPr id="464" name="テキスト ボックス 463"/>
        <xdr:cNvSpPr txBox="1"/>
      </xdr:nvSpPr>
      <xdr:spPr>
        <a:xfrm>
          <a:off x="7594111" y="1674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7148</xdr:rowOff>
    </xdr:from>
    <xdr:to>
      <xdr:col>36</xdr:col>
      <xdr:colOff>165100</xdr:colOff>
      <xdr:row>97</xdr:row>
      <xdr:rowOff>108748</xdr:rowOff>
    </xdr:to>
    <xdr:sp macro="" textlink="">
      <xdr:nvSpPr>
        <xdr:cNvPr id="465" name="フローチャート: 判断 464"/>
        <xdr:cNvSpPr/>
      </xdr:nvSpPr>
      <xdr:spPr>
        <a:xfrm>
          <a:off x="6921500" y="166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99875</xdr:rowOff>
    </xdr:from>
    <xdr:ext cx="534377" cy="259045"/>
    <xdr:sp macro="" textlink="">
      <xdr:nvSpPr>
        <xdr:cNvPr id="466" name="テキスト ボックス 465"/>
        <xdr:cNvSpPr txBox="1"/>
      </xdr:nvSpPr>
      <xdr:spPr>
        <a:xfrm>
          <a:off x="6705111" y="1673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154722</xdr:rowOff>
    </xdr:from>
    <xdr:to>
      <xdr:col>55</xdr:col>
      <xdr:colOff>50800</xdr:colOff>
      <xdr:row>97</xdr:row>
      <xdr:rowOff>84872</xdr:rowOff>
    </xdr:to>
    <xdr:sp macro="" textlink="">
      <xdr:nvSpPr>
        <xdr:cNvPr id="472" name="楕円 471"/>
        <xdr:cNvSpPr/>
      </xdr:nvSpPr>
      <xdr:spPr>
        <a:xfrm>
          <a:off x="10426700" y="166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133149</xdr:rowOff>
    </xdr:from>
    <xdr:ext cx="534377" cy="259045"/>
    <xdr:sp macro="" textlink="">
      <xdr:nvSpPr>
        <xdr:cNvPr id="473" name="土木費該当値テキスト"/>
        <xdr:cNvSpPr txBox="1"/>
      </xdr:nvSpPr>
      <xdr:spPr>
        <a:xfrm>
          <a:off x="10528300" y="165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150851</xdr:rowOff>
    </xdr:from>
    <xdr:to>
      <xdr:col>50</xdr:col>
      <xdr:colOff>165100</xdr:colOff>
      <xdr:row>96</xdr:row>
      <xdr:rowOff>81001</xdr:rowOff>
    </xdr:to>
    <xdr:sp macro="" textlink="">
      <xdr:nvSpPr>
        <xdr:cNvPr id="474" name="楕円 473"/>
        <xdr:cNvSpPr/>
      </xdr:nvSpPr>
      <xdr:spPr>
        <a:xfrm>
          <a:off x="9588500" y="164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97528</xdr:rowOff>
    </xdr:from>
    <xdr:ext cx="534377" cy="259045"/>
    <xdr:sp macro="" textlink="">
      <xdr:nvSpPr>
        <xdr:cNvPr id="475" name="テキスト ボックス 474"/>
        <xdr:cNvSpPr txBox="1"/>
      </xdr:nvSpPr>
      <xdr:spPr>
        <a:xfrm>
          <a:off x="9372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138565</xdr:rowOff>
    </xdr:from>
    <xdr:to>
      <xdr:col>46</xdr:col>
      <xdr:colOff>38100</xdr:colOff>
      <xdr:row>96</xdr:row>
      <xdr:rowOff>68715</xdr:rowOff>
    </xdr:to>
    <xdr:sp macro="" textlink="">
      <xdr:nvSpPr>
        <xdr:cNvPr id="476" name="楕円 475"/>
        <xdr:cNvSpPr/>
      </xdr:nvSpPr>
      <xdr:spPr>
        <a:xfrm>
          <a:off x="8699500" y="164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85242</xdr:rowOff>
    </xdr:from>
    <xdr:ext cx="599010" cy="259045"/>
    <xdr:sp macro="" textlink="">
      <xdr:nvSpPr>
        <xdr:cNvPr id="477" name="テキスト ボックス 476"/>
        <xdr:cNvSpPr txBox="1"/>
      </xdr:nvSpPr>
      <xdr:spPr>
        <a:xfrm>
          <a:off x="8450795" y="1620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140979</xdr:rowOff>
    </xdr:from>
    <xdr:to>
      <xdr:col>41</xdr:col>
      <xdr:colOff>101600</xdr:colOff>
      <xdr:row>96</xdr:row>
      <xdr:rowOff>71129</xdr:rowOff>
    </xdr:to>
    <xdr:sp macro="" textlink="">
      <xdr:nvSpPr>
        <xdr:cNvPr id="478" name="楕円 477"/>
        <xdr:cNvSpPr/>
      </xdr:nvSpPr>
      <xdr:spPr>
        <a:xfrm>
          <a:off x="7810500" y="1642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87656</xdr:rowOff>
    </xdr:from>
    <xdr:ext cx="599010" cy="259045"/>
    <xdr:sp macro="" textlink="">
      <xdr:nvSpPr>
        <xdr:cNvPr id="479" name="テキスト ボックス 478"/>
        <xdr:cNvSpPr txBox="1"/>
      </xdr:nvSpPr>
      <xdr:spPr>
        <a:xfrm>
          <a:off x="7561795" y="1620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45045</xdr:rowOff>
    </xdr:from>
    <xdr:to>
      <xdr:col>36</xdr:col>
      <xdr:colOff>165100</xdr:colOff>
      <xdr:row>95</xdr:row>
      <xdr:rowOff>146645</xdr:rowOff>
    </xdr:to>
    <xdr:sp macro="" textlink="">
      <xdr:nvSpPr>
        <xdr:cNvPr id="480" name="楕円 479"/>
        <xdr:cNvSpPr/>
      </xdr:nvSpPr>
      <xdr:spPr>
        <a:xfrm>
          <a:off x="6921500" y="163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163172</xdr:rowOff>
    </xdr:from>
    <xdr:ext cx="599010" cy="259045"/>
    <xdr:sp macro="" textlink="">
      <xdr:nvSpPr>
        <xdr:cNvPr id="481" name="テキスト ボックス 480"/>
        <xdr:cNvSpPr txBox="1"/>
      </xdr:nvSpPr>
      <xdr:spPr>
        <a:xfrm>
          <a:off x="6672795" y="1610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57957</xdr:rowOff>
    </xdr:from>
    <xdr:to>
      <xdr:col>85</xdr:col>
      <xdr:colOff>127000</xdr:colOff>
      <xdr:row>37</xdr:row>
      <xdr:rowOff>79521</xdr:rowOff>
    </xdr:to>
    <xdr:cxnSp macro="">
      <xdr:nvCxnSpPr>
        <xdr:cNvPr id="510" name="直線コネクタ 509"/>
        <xdr:cNvCxnSpPr/>
      </xdr:nvCxnSpPr>
      <xdr:spPr>
        <a:xfrm flipV="1">
          <a:off x="15481300" y="6401607"/>
          <a:ext cx="8382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79521</xdr:rowOff>
    </xdr:from>
    <xdr:to>
      <xdr:col>81</xdr:col>
      <xdr:colOff>50800</xdr:colOff>
      <xdr:row>37</xdr:row>
      <xdr:rowOff>98018</xdr:rowOff>
    </xdr:to>
    <xdr:cxnSp macro="">
      <xdr:nvCxnSpPr>
        <xdr:cNvPr id="513" name="直線コネクタ 512"/>
        <xdr:cNvCxnSpPr/>
      </xdr:nvCxnSpPr>
      <xdr:spPr>
        <a:xfrm flipV="1">
          <a:off x="14592300" y="6423171"/>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140183</xdr:rowOff>
    </xdr:from>
    <xdr:to>
      <xdr:col>81</xdr:col>
      <xdr:colOff>101600</xdr:colOff>
      <xdr:row>36</xdr:row>
      <xdr:rowOff>70333</xdr:rowOff>
    </xdr:to>
    <xdr:sp macro="" textlink="">
      <xdr:nvSpPr>
        <xdr:cNvPr id="514" name="フローチャート: 判断 513"/>
        <xdr:cNvSpPr/>
      </xdr:nvSpPr>
      <xdr:spPr>
        <a:xfrm>
          <a:off x="15430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86860</xdr:rowOff>
    </xdr:from>
    <xdr:ext cx="534377" cy="259045"/>
    <xdr:sp macro="" textlink="">
      <xdr:nvSpPr>
        <xdr:cNvPr id="515" name="テキスト ボックス 514"/>
        <xdr:cNvSpPr txBox="1"/>
      </xdr:nvSpPr>
      <xdr:spPr>
        <a:xfrm>
          <a:off x="15214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98018</xdr:rowOff>
    </xdr:from>
    <xdr:to>
      <xdr:col>76</xdr:col>
      <xdr:colOff>114300</xdr:colOff>
      <xdr:row>37</xdr:row>
      <xdr:rowOff>101714</xdr:rowOff>
    </xdr:to>
    <xdr:cxnSp macro="">
      <xdr:nvCxnSpPr>
        <xdr:cNvPr id="516" name="直線コネクタ 515"/>
        <xdr:cNvCxnSpPr/>
      </xdr:nvCxnSpPr>
      <xdr:spPr>
        <a:xfrm flipV="1">
          <a:off x="13703300" y="644166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xdr:rowOff>
    </xdr:from>
    <xdr:to>
      <xdr:col>76</xdr:col>
      <xdr:colOff>165100</xdr:colOff>
      <xdr:row>36</xdr:row>
      <xdr:rowOff>105918</xdr:rowOff>
    </xdr:to>
    <xdr:sp macro="" textlink="">
      <xdr:nvSpPr>
        <xdr:cNvPr id="517" name="フローチャート: 判断 516"/>
        <xdr:cNvSpPr/>
      </xdr:nvSpPr>
      <xdr:spPr>
        <a:xfrm>
          <a:off x="14541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122445</xdr:rowOff>
    </xdr:from>
    <xdr:ext cx="534377" cy="259045"/>
    <xdr:sp macro="" textlink="">
      <xdr:nvSpPr>
        <xdr:cNvPr id="518" name="テキスト ボックス 517"/>
        <xdr:cNvSpPr txBox="1"/>
      </xdr:nvSpPr>
      <xdr:spPr>
        <a:xfrm>
          <a:off x="14325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101714</xdr:rowOff>
    </xdr:from>
    <xdr:to>
      <xdr:col>71</xdr:col>
      <xdr:colOff>177800</xdr:colOff>
      <xdr:row>37</xdr:row>
      <xdr:rowOff>104839</xdr:rowOff>
    </xdr:to>
    <xdr:cxnSp macro="">
      <xdr:nvCxnSpPr>
        <xdr:cNvPr id="519" name="直線コネクタ 518"/>
        <xdr:cNvCxnSpPr/>
      </xdr:nvCxnSpPr>
      <xdr:spPr>
        <a:xfrm flipV="1">
          <a:off x="12814300" y="6445364"/>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42913</xdr:rowOff>
    </xdr:from>
    <xdr:to>
      <xdr:col>72</xdr:col>
      <xdr:colOff>38100</xdr:colOff>
      <xdr:row>36</xdr:row>
      <xdr:rowOff>144513</xdr:rowOff>
    </xdr:to>
    <xdr:sp macro="" textlink="">
      <xdr:nvSpPr>
        <xdr:cNvPr id="520" name="フローチャート: 判断 519"/>
        <xdr:cNvSpPr/>
      </xdr:nvSpPr>
      <xdr:spPr>
        <a:xfrm>
          <a:off x="13652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161040</xdr:rowOff>
    </xdr:from>
    <xdr:ext cx="534377" cy="259045"/>
    <xdr:sp macro="" textlink="">
      <xdr:nvSpPr>
        <xdr:cNvPr id="521" name="テキスト ボックス 520"/>
        <xdr:cNvSpPr txBox="1"/>
      </xdr:nvSpPr>
      <xdr:spPr>
        <a:xfrm>
          <a:off x="13436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70479</xdr:rowOff>
    </xdr:from>
    <xdr:to>
      <xdr:col>67</xdr:col>
      <xdr:colOff>101600</xdr:colOff>
      <xdr:row>37</xdr:row>
      <xdr:rowOff>629</xdr:rowOff>
    </xdr:to>
    <xdr:sp macro="" textlink="">
      <xdr:nvSpPr>
        <xdr:cNvPr id="522" name="フローチャート: 判断 521"/>
        <xdr:cNvSpPr/>
      </xdr:nvSpPr>
      <xdr:spPr>
        <a:xfrm>
          <a:off x="12763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17156</xdr:rowOff>
    </xdr:from>
    <xdr:ext cx="534377" cy="259045"/>
    <xdr:sp macro="" textlink="">
      <xdr:nvSpPr>
        <xdr:cNvPr id="523" name="テキスト ボックス 522"/>
        <xdr:cNvSpPr txBox="1"/>
      </xdr:nvSpPr>
      <xdr:spPr>
        <a:xfrm>
          <a:off x="12547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7157</xdr:rowOff>
    </xdr:from>
    <xdr:to>
      <xdr:col>85</xdr:col>
      <xdr:colOff>177800</xdr:colOff>
      <xdr:row>37</xdr:row>
      <xdr:rowOff>108757</xdr:rowOff>
    </xdr:to>
    <xdr:sp macro="" textlink="">
      <xdr:nvSpPr>
        <xdr:cNvPr id="529" name="楕円 528"/>
        <xdr:cNvSpPr/>
      </xdr:nvSpPr>
      <xdr:spPr>
        <a:xfrm>
          <a:off x="16268700" y="63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157034</xdr:rowOff>
    </xdr:from>
    <xdr:ext cx="534377" cy="259045"/>
    <xdr:sp macro="" textlink="">
      <xdr:nvSpPr>
        <xdr:cNvPr id="530" name="消防費該当値テキスト"/>
        <xdr:cNvSpPr txBox="1"/>
      </xdr:nvSpPr>
      <xdr:spPr>
        <a:xfrm>
          <a:off x="16370300" y="632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28721</xdr:rowOff>
    </xdr:from>
    <xdr:to>
      <xdr:col>81</xdr:col>
      <xdr:colOff>101600</xdr:colOff>
      <xdr:row>37</xdr:row>
      <xdr:rowOff>130321</xdr:rowOff>
    </xdr:to>
    <xdr:sp macro="" textlink="">
      <xdr:nvSpPr>
        <xdr:cNvPr id="531" name="楕円 530"/>
        <xdr:cNvSpPr/>
      </xdr:nvSpPr>
      <xdr:spPr>
        <a:xfrm>
          <a:off x="15430500" y="63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121448</xdr:rowOff>
    </xdr:from>
    <xdr:ext cx="534377" cy="259045"/>
    <xdr:sp macro="" textlink="">
      <xdr:nvSpPr>
        <xdr:cNvPr id="532" name="テキスト ボックス 531"/>
        <xdr:cNvSpPr txBox="1"/>
      </xdr:nvSpPr>
      <xdr:spPr>
        <a:xfrm>
          <a:off x="15214111" y="64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47218</xdr:rowOff>
    </xdr:from>
    <xdr:to>
      <xdr:col>76</xdr:col>
      <xdr:colOff>165100</xdr:colOff>
      <xdr:row>37</xdr:row>
      <xdr:rowOff>148818</xdr:rowOff>
    </xdr:to>
    <xdr:sp macro="" textlink="">
      <xdr:nvSpPr>
        <xdr:cNvPr id="533" name="楕円 532"/>
        <xdr:cNvSpPr/>
      </xdr:nvSpPr>
      <xdr:spPr>
        <a:xfrm>
          <a:off x="14541500" y="6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139946</xdr:rowOff>
    </xdr:from>
    <xdr:ext cx="534377" cy="259045"/>
    <xdr:sp macro="" textlink="">
      <xdr:nvSpPr>
        <xdr:cNvPr id="534" name="テキスト ボックス 533"/>
        <xdr:cNvSpPr txBox="1"/>
      </xdr:nvSpPr>
      <xdr:spPr>
        <a:xfrm>
          <a:off x="14325111" y="64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50914</xdr:rowOff>
    </xdr:from>
    <xdr:to>
      <xdr:col>72</xdr:col>
      <xdr:colOff>38100</xdr:colOff>
      <xdr:row>37</xdr:row>
      <xdr:rowOff>152514</xdr:rowOff>
    </xdr:to>
    <xdr:sp macro="" textlink="">
      <xdr:nvSpPr>
        <xdr:cNvPr id="535" name="楕円 534"/>
        <xdr:cNvSpPr/>
      </xdr:nvSpPr>
      <xdr:spPr>
        <a:xfrm>
          <a:off x="13652500" y="63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143641</xdr:rowOff>
    </xdr:from>
    <xdr:ext cx="534377" cy="259045"/>
    <xdr:sp macro="" textlink="">
      <xdr:nvSpPr>
        <xdr:cNvPr id="536" name="テキスト ボックス 535"/>
        <xdr:cNvSpPr txBox="1"/>
      </xdr:nvSpPr>
      <xdr:spPr>
        <a:xfrm>
          <a:off x="13436111" y="64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54039</xdr:rowOff>
    </xdr:from>
    <xdr:to>
      <xdr:col>67</xdr:col>
      <xdr:colOff>101600</xdr:colOff>
      <xdr:row>37</xdr:row>
      <xdr:rowOff>155639</xdr:rowOff>
    </xdr:to>
    <xdr:sp macro="" textlink="">
      <xdr:nvSpPr>
        <xdr:cNvPr id="537" name="楕円 536"/>
        <xdr:cNvSpPr/>
      </xdr:nvSpPr>
      <xdr:spPr>
        <a:xfrm>
          <a:off x="12763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146766</xdr:rowOff>
    </xdr:from>
    <xdr:ext cx="534377" cy="259045"/>
    <xdr:sp macro="" textlink="">
      <xdr:nvSpPr>
        <xdr:cNvPr id="538" name="テキスト ボックス 537"/>
        <xdr:cNvSpPr txBox="1"/>
      </xdr:nvSpPr>
      <xdr:spPr>
        <a:xfrm>
          <a:off x="12547111" y="64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31715</xdr:rowOff>
    </xdr:from>
    <xdr:to>
      <xdr:col>85</xdr:col>
      <xdr:colOff>127000</xdr:colOff>
      <xdr:row>56</xdr:row>
      <xdr:rowOff>72792</xdr:rowOff>
    </xdr:to>
    <xdr:cxnSp macro="">
      <xdr:nvCxnSpPr>
        <xdr:cNvPr id="572" name="直線コネクタ 571"/>
        <xdr:cNvCxnSpPr/>
      </xdr:nvCxnSpPr>
      <xdr:spPr>
        <a:xfrm>
          <a:off x="15481300" y="9461465"/>
          <a:ext cx="838200" cy="2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26615</xdr:rowOff>
    </xdr:from>
    <xdr:to>
      <xdr:col>81</xdr:col>
      <xdr:colOff>50800</xdr:colOff>
      <xdr:row>55</xdr:row>
      <xdr:rowOff>31715</xdr:rowOff>
    </xdr:to>
    <xdr:cxnSp macro="">
      <xdr:nvCxnSpPr>
        <xdr:cNvPr id="575" name="直線コネクタ 574"/>
        <xdr:cNvCxnSpPr/>
      </xdr:nvCxnSpPr>
      <xdr:spPr>
        <a:xfrm>
          <a:off x="14592300" y="9284915"/>
          <a:ext cx="889000" cy="17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35808</xdr:rowOff>
    </xdr:from>
    <xdr:to>
      <xdr:col>81</xdr:col>
      <xdr:colOff>101600</xdr:colOff>
      <xdr:row>55</xdr:row>
      <xdr:rowOff>137408</xdr:rowOff>
    </xdr:to>
    <xdr:sp macro="" textlink="">
      <xdr:nvSpPr>
        <xdr:cNvPr id="576" name="フローチャート: 判断 575"/>
        <xdr:cNvSpPr/>
      </xdr:nvSpPr>
      <xdr:spPr>
        <a:xfrm>
          <a:off x="15430500" y="946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128535</xdr:rowOff>
    </xdr:from>
    <xdr:ext cx="534377" cy="259045"/>
    <xdr:sp macro="" textlink="">
      <xdr:nvSpPr>
        <xdr:cNvPr id="577" name="テキスト ボックス 576"/>
        <xdr:cNvSpPr txBox="1"/>
      </xdr:nvSpPr>
      <xdr:spPr>
        <a:xfrm>
          <a:off x="15214111" y="95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89951</xdr:rowOff>
    </xdr:from>
    <xdr:to>
      <xdr:col>76</xdr:col>
      <xdr:colOff>114300</xdr:colOff>
      <xdr:row>54</xdr:row>
      <xdr:rowOff>26615</xdr:rowOff>
    </xdr:to>
    <xdr:cxnSp macro="">
      <xdr:nvCxnSpPr>
        <xdr:cNvPr id="578" name="直線コネクタ 577"/>
        <xdr:cNvCxnSpPr/>
      </xdr:nvCxnSpPr>
      <xdr:spPr>
        <a:xfrm>
          <a:off x="13703300" y="9005351"/>
          <a:ext cx="889000" cy="2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138764</xdr:rowOff>
    </xdr:from>
    <xdr:to>
      <xdr:col>76</xdr:col>
      <xdr:colOff>165100</xdr:colOff>
      <xdr:row>55</xdr:row>
      <xdr:rowOff>68914</xdr:rowOff>
    </xdr:to>
    <xdr:sp macro="" textlink="">
      <xdr:nvSpPr>
        <xdr:cNvPr id="579" name="フローチャート: 判断 578"/>
        <xdr:cNvSpPr/>
      </xdr:nvSpPr>
      <xdr:spPr>
        <a:xfrm>
          <a:off x="14541500" y="93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60041</xdr:rowOff>
    </xdr:from>
    <xdr:ext cx="534377" cy="259045"/>
    <xdr:sp macro="" textlink="">
      <xdr:nvSpPr>
        <xdr:cNvPr id="580" name="テキスト ボックス 579"/>
        <xdr:cNvSpPr txBox="1"/>
      </xdr:nvSpPr>
      <xdr:spPr>
        <a:xfrm>
          <a:off x="14325111" y="94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89951</xdr:rowOff>
    </xdr:from>
    <xdr:to>
      <xdr:col>71</xdr:col>
      <xdr:colOff>177800</xdr:colOff>
      <xdr:row>56</xdr:row>
      <xdr:rowOff>129527</xdr:rowOff>
    </xdr:to>
    <xdr:cxnSp macro="">
      <xdr:nvCxnSpPr>
        <xdr:cNvPr id="581" name="直線コネクタ 580"/>
        <xdr:cNvCxnSpPr/>
      </xdr:nvCxnSpPr>
      <xdr:spPr>
        <a:xfrm flipV="1">
          <a:off x="12814300" y="9005351"/>
          <a:ext cx="889000" cy="7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36865</xdr:rowOff>
    </xdr:from>
    <xdr:to>
      <xdr:col>72</xdr:col>
      <xdr:colOff>38100</xdr:colOff>
      <xdr:row>56</xdr:row>
      <xdr:rowOff>138465</xdr:rowOff>
    </xdr:to>
    <xdr:sp macro="" textlink="">
      <xdr:nvSpPr>
        <xdr:cNvPr id="582" name="フローチャート: 判断 581"/>
        <xdr:cNvSpPr/>
      </xdr:nvSpPr>
      <xdr:spPr>
        <a:xfrm>
          <a:off x="13652500" y="963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129592</xdr:rowOff>
    </xdr:from>
    <xdr:ext cx="534377" cy="259045"/>
    <xdr:sp macro="" textlink="">
      <xdr:nvSpPr>
        <xdr:cNvPr id="583" name="テキスト ボックス 582"/>
        <xdr:cNvSpPr txBox="1"/>
      </xdr:nvSpPr>
      <xdr:spPr>
        <a:xfrm>
          <a:off x="13436111" y="97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51338</xdr:rowOff>
    </xdr:from>
    <xdr:to>
      <xdr:col>67</xdr:col>
      <xdr:colOff>101600</xdr:colOff>
      <xdr:row>56</xdr:row>
      <xdr:rowOff>152938</xdr:rowOff>
    </xdr:to>
    <xdr:sp macro="" textlink="">
      <xdr:nvSpPr>
        <xdr:cNvPr id="584" name="フローチャート: 判断 583"/>
        <xdr:cNvSpPr/>
      </xdr:nvSpPr>
      <xdr:spPr>
        <a:xfrm>
          <a:off x="12763500" y="96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169465</xdr:rowOff>
    </xdr:from>
    <xdr:ext cx="534377" cy="259045"/>
    <xdr:sp macro="" textlink="">
      <xdr:nvSpPr>
        <xdr:cNvPr id="585" name="テキスト ボックス 584"/>
        <xdr:cNvSpPr txBox="1"/>
      </xdr:nvSpPr>
      <xdr:spPr>
        <a:xfrm>
          <a:off x="12547111" y="942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21992</xdr:rowOff>
    </xdr:from>
    <xdr:to>
      <xdr:col>85</xdr:col>
      <xdr:colOff>177800</xdr:colOff>
      <xdr:row>56</xdr:row>
      <xdr:rowOff>123592</xdr:rowOff>
    </xdr:to>
    <xdr:sp macro="" textlink="">
      <xdr:nvSpPr>
        <xdr:cNvPr id="591" name="楕円 590"/>
        <xdr:cNvSpPr/>
      </xdr:nvSpPr>
      <xdr:spPr>
        <a:xfrm>
          <a:off x="16268700" y="96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419</xdr:rowOff>
    </xdr:from>
    <xdr:ext cx="534377" cy="259045"/>
    <xdr:sp macro="" textlink="">
      <xdr:nvSpPr>
        <xdr:cNvPr id="592" name="教育費該当値テキスト"/>
        <xdr:cNvSpPr txBox="1"/>
      </xdr:nvSpPr>
      <xdr:spPr>
        <a:xfrm>
          <a:off x="16370300" y="96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152365</xdr:rowOff>
    </xdr:from>
    <xdr:to>
      <xdr:col>81</xdr:col>
      <xdr:colOff>101600</xdr:colOff>
      <xdr:row>55</xdr:row>
      <xdr:rowOff>82515</xdr:rowOff>
    </xdr:to>
    <xdr:sp macro="" textlink="">
      <xdr:nvSpPr>
        <xdr:cNvPr id="593" name="楕円 592"/>
        <xdr:cNvSpPr/>
      </xdr:nvSpPr>
      <xdr:spPr>
        <a:xfrm>
          <a:off x="15430500" y="94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99042</xdr:rowOff>
    </xdr:from>
    <xdr:ext cx="534377" cy="259045"/>
    <xdr:sp macro="" textlink="">
      <xdr:nvSpPr>
        <xdr:cNvPr id="594" name="テキスト ボックス 593"/>
        <xdr:cNvSpPr txBox="1"/>
      </xdr:nvSpPr>
      <xdr:spPr>
        <a:xfrm>
          <a:off x="15214111" y="91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147265</xdr:rowOff>
    </xdr:from>
    <xdr:to>
      <xdr:col>76</xdr:col>
      <xdr:colOff>165100</xdr:colOff>
      <xdr:row>54</xdr:row>
      <xdr:rowOff>77415</xdr:rowOff>
    </xdr:to>
    <xdr:sp macro="" textlink="">
      <xdr:nvSpPr>
        <xdr:cNvPr id="595" name="楕円 594"/>
        <xdr:cNvSpPr/>
      </xdr:nvSpPr>
      <xdr:spPr>
        <a:xfrm>
          <a:off x="14541500" y="92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93942</xdr:rowOff>
    </xdr:from>
    <xdr:ext cx="534377" cy="259045"/>
    <xdr:sp macro="" textlink="">
      <xdr:nvSpPr>
        <xdr:cNvPr id="596" name="テキスト ボックス 595"/>
        <xdr:cNvSpPr txBox="1"/>
      </xdr:nvSpPr>
      <xdr:spPr>
        <a:xfrm>
          <a:off x="14325111" y="90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39151</xdr:rowOff>
    </xdr:from>
    <xdr:to>
      <xdr:col>72</xdr:col>
      <xdr:colOff>38100</xdr:colOff>
      <xdr:row>52</xdr:row>
      <xdr:rowOff>140751</xdr:rowOff>
    </xdr:to>
    <xdr:sp macro="" textlink="">
      <xdr:nvSpPr>
        <xdr:cNvPr id="597" name="楕円 596"/>
        <xdr:cNvSpPr/>
      </xdr:nvSpPr>
      <xdr:spPr>
        <a:xfrm>
          <a:off x="13652500" y="89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157278</xdr:rowOff>
    </xdr:from>
    <xdr:ext cx="599010" cy="259045"/>
    <xdr:sp macro="" textlink="">
      <xdr:nvSpPr>
        <xdr:cNvPr id="598" name="テキスト ボックス 597"/>
        <xdr:cNvSpPr txBox="1"/>
      </xdr:nvSpPr>
      <xdr:spPr>
        <a:xfrm>
          <a:off x="13403795" y="872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78727</xdr:rowOff>
    </xdr:from>
    <xdr:to>
      <xdr:col>67</xdr:col>
      <xdr:colOff>101600</xdr:colOff>
      <xdr:row>57</xdr:row>
      <xdr:rowOff>8877</xdr:rowOff>
    </xdr:to>
    <xdr:sp macro="" textlink="">
      <xdr:nvSpPr>
        <xdr:cNvPr id="599" name="楕円 598"/>
        <xdr:cNvSpPr/>
      </xdr:nvSpPr>
      <xdr:spPr>
        <a:xfrm>
          <a:off x="12763500" y="96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xdr:rowOff>
    </xdr:from>
    <xdr:ext cx="534377" cy="259045"/>
    <xdr:sp macro="" textlink="">
      <xdr:nvSpPr>
        <xdr:cNvPr id="600" name="テキスト ボックス 599"/>
        <xdr:cNvSpPr txBox="1"/>
      </xdr:nvSpPr>
      <xdr:spPr>
        <a:xfrm>
          <a:off x="12547111" y="97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67960</xdr:rowOff>
    </xdr:from>
    <xdr:to>
      <xdr:col>85</xdr:col>
      <xdr:colOff>127000</xdr:colOff>
      <xdr:row>76</xdr:row>
      <xdr:rowOff>68086</xdr:rowOff>
    </xdr:to>
    <xdr:cxnSp macro="">
      <xdr:nvCxnSpPr>
        <xdr:cNvPr id="625" name="直線コネクタ 624"/>
        <xdr:cNvCxnSpPr/>
      </xdr:nvCxnSpPr>
      <xdr:spPr>
        <a:xfrm flipV="1">
          <a:off x="15481300" y="13098160"/>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68086</xdr:rowOff>
    </xdr:from>
    <xdr:to>
      <xdr:col>81</xdr:col>
      <xdr:colOff>50800</xdr:colOff>
      <xdr:row>76</xdr:row>
      <xdr:rowOff>166943</xdr:rowOff>
    </xdr:to>
    <xdr:cxnSp macro="">
      <xdr:nvCxnSpPr>
        <xdr:cNvPr id="628" name="直線コネクタ 627"/>
        <xdr:cNvCxnSpPr/>
      </xdr:nvCxnSpPr>
      <xdr:spPr>
        <a:xfrm flipV="1">
          <a:off x="14592300" y="13098286"/>
          <a:ext cx="889000" cy="9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34299</xdr:rowOff>
    </xdr:from>
    <xdr:to>
      <xdr:col>81</xdr:col>
      <xdr:colOff>101600</xdr:colOff>
      <xdr:row>77</xdr:row>
      <xdr:rowOff>135899</xdr:rowOff>
    </xdr:to>
    <xdr:sp macro="" textlink="">
      <xdr:nvSpPr>
        <xdr:cNvPr id="629" name="フローチャート: 判断 628"/>
        <xdr:cNvSpPr/>
      </xdr:nvSpPr>
      <xdr:spPr>
        <a:xfrm>
          <a:off x="15430500" y="132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127026</xdr:rowOff>
    </xdr:from>
    <xdr:ext cx="534377" cy="259045"/>
    <xdr:sp macro="" textlink="">
      <xdr:nvSpPr>
        <xdr:cNvPr id="630" name="テキスト ボックス 629"/>
        <xdr:cNvSpPr txBox="1"/>
      </xdr:nvSpPr>
      <xdr:spPr>
        <a:xfrm>
          <a:off x="15214111" y="133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166943</xdr:rowOff>
    </xdr:from>
    <xdr:to>
      <xdr:col>76</xdr:col>
      <xdr:colOff>114300</xdr:colOff>
      <xdr:row>77</xdr:row>
      <xdr:rowOff>154330</xdr:rowOff>
    </xdr:to>
    <xdr:cxnSp macro="">
      <xdr:nvCxnSpPr>
        <xdr:cNvPr id="631" name="直線コネクタ 630"/>
        <xdr:cNvCxnSpPr/>
      </xdr:nvCxnSpPr>
      <xdr:spPr>
        <a:xfrm flipV="1">
          <a:off x="13703300" y="13197143"/>
          <a:ext cx="889000" cy="15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53170</xdr:rowOff>
    </xdr:from>
    <xdr:to>
      <xdr:col>76</xdr:col>
      <xdr:colOff>165100</xdr:colOff>
      <xdr:row>77</xdr:row>
      <xdr:rowOff>154770</xdr:rowOff>
    </xdr:to>
    <xdr:sp macro="" textlink="">
      <xdr:nvSpPr>
        <xdr:cNvPr id="632" name="フローチャート: 判断 631"/>
        <xdr:cNvSpPr/>
      </xdr:nvSpPr>
      <xdr:spPr>
        <a:xfrm>
          <a:off x="14541500" y="132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145897</xdr:rowOff>
    </xdr:from>
    <xdr:ext cx="534377" cy="259045"/>
    <xdr:sp macro="" textlink="">
      <xdr:nvSpPr>
        <xdr:cNvPr id="633" name="テキスト ボックス 632"/>
        <xdr:cNvSpPr txBox="1"/>
      </xdr:nvSpPr>
      <xdr:spPr>
        <a:xfrm>
          <a:off x="14325111" y="133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145363</xdr:rowOff>
    </xdr:from>
    <xdr:to>
      <xdr:col>71</xdr:col>
      <xdr:colOff>177800</xdr:colOff>
      <xdr:row>77</xdr:row>
      <xdr:rowOff>154330</xdr:rowOff>
    </xdr:to>
    <xdr:cxnSp macro="">
      <xdr:nvCxnSpPr>
        <xdr:cNvPr id="634" name="直線コネクタ 633"/>
        <xdr:cNvCxnSpPr/>
      </xdr:nvCxnSpPr>
      <xdr:spPr>
        <a:xfrm>
          <a:off x="12814300" y="13347013"/>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127202</xdr:rowOff>
    </xdr:from>
    <xdr:to>
      <xdr:col>72</xdr:col>
      <xdr:colOff>38100</xdr:colOff>
      <xdr:row>78</xdr:row>
      <xdr:rowOff>57352</xdr:rowOff>
    </xdr:to>
    <xdr:sp macro="" textlink="">
      <xdr:nvSpPr>
        <xdr:cNvPr id="635" name="フローチャート: 判断 634"/>
        <xdr:cNvSpPr/>
      </xdr:nvSpPr>
      <xdr:spPr>
        <a:xfrm>
          <a:off x="13652500" y="1332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48479</xdr:rowOff>
    </xdr:from>
    <xdr:ext cx="469744" cy="259045"/>
    <xdr:sp macro="" textlink="">
      <xdr:nvSpPr>
        <xdr:cNvPr id="636" name="テキスト ボックス 635"/>
        <xdr:cNvSpPr txBox="1"/>
      </xdr:nvSpPr>
      <xdr:spPr>
        <a:xfrm>
          <a:off x="13468428" y="1342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131380</xdr:rowOff>
    </xdr:from>
    <xdr:to>
      <xdr:col>67</xdr:col>
      <xdr:colOff>101600</xdr:colOff>
      <xdr:row>78</xdr:row>
      <xdr:rowOff>61530</xdr:rowOff>
    </xdr:to>
    <xdr:sp macro="" textlink="">
      <xdr:nvSpPr>
        <xdr:cNvPr id="637" name="フローチャート: 判断 636"/>
        <xdr:cNvSpPr/>
      </xdr:nvSpPr>
      <xdr:spPr>
        <a:xfrm>
          <a:off x="12763500" y="1333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52657</xdr:rowOff>
    </xdr:from>
    <xdr:ext cx="469744" cy="259045"/>
    <xdr:sp macro="" textlink="">
      <xdr:nvSpPr>
        <xdr:cNvPr id="638" name="テキスト ボックス 637"/>
        <xdr:cNvSpPr txBox="1"/>
      </xdr:nvSpPr>
      <xdr:spPr>
        <a:xfrm>
          <a:off x="12579428" y="134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17160</xdr:rowOff>
    </xdr:from>
    <xdr:to>
      <xdr:col>85</xdr:col>
      <xdr:colOff>177800</xdr:colOff>
      <xdr:row>76</xdr:row>
      <xdr:rowOff>118760</xdr:rowOff>
    </xdr:to>
    <xdr:sp macro="" textlink="">
      <xdr:nvSpPr>
        <xdr:cNvPr id="644" name="楕円 643"/>
        <xdr:cNvSpPr/>
      </xdr:nvSpPr>
      <xdr:spPr>
        <a:xfrm>
          <a:off x="16268700" y="130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40036</xdr:rowOff>
    </xdr:from>
    <xdr:ext cx="534377" cy="259045"/>
    <xdr:sp macro="" textlink="">
      <xdr:nvSpPr>
        <xdr:cNvPr id="645" name="災害復旧費該当値テキスト"/>
        <xdr:cNvSpPr txBox="1"/>
      </xdr:nvSpPr>
      <xdr:spPr>
        <a:xfrm>
          <a:off x="16370300" y="12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17286</xdr:rowOff>
    </xdr:from>
    <xdr:to>
      <xdr:col>81</xdr:col>
      <xdr:colOff>101600</xdr:colOff>
      <xdr:row>76</xdr:row>
      <xdr:rowOff>118886</xdr:rowOff>
    </xdr:to>
    <xdr:sp macro="" textlink="">
      <xdr:nvSpPr>
        <xdr:cNvPr id="646" name="楕円 645"/>
        <xdr:cNvSpPr/>
      </xdr:nvSpPr>
      <xdr:spPr>
        <a:xfrm>
          <a:off x="15430500" y="130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135412</xdr:rowOff>
    </xdr:from>
    <xdr:ext cx="534377" cy="259045"/>
    <xdr:sp macro="" textlink="">
      <xdr:nvSpPr>
        <xdr:cNvPr id="647" name="テキスト ボックス 646"/>
        <xdr:cNvSpPr txBox="1"/>
      </xdr:nvSpPr>
      <xdr:spPr>
        <a:xfrm>
          <a:off x="15214111" y="128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116143</xdr:rowOff>
    </xdr:from>
    <xdr:to>
      <xdr:col>76</xdr:col>
      <xdr:colOff>165100</xdr:colOff>
      <xdr:row>77</xdr:row>
      <xdr:rowOff>46293</xdr:rowOff>
    </xdr:to>
    <xdr:sp macro="" textlink="">
      <xdr:nvSpPr>
        <xdr:cNvPr id="648" name="楕円 647"/>
        <xdr:cNvSpPr/>
      </xdr:nvSpPr>
      <xdr:spPr>
        <a:xfrm>
          <a:off x="14541500" y="13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62820</xdr:rowOff>
    </xdr:from>
    <xdr:ext cx="534377" cy="259045"/>
    <xdr:sp macro="" textlink="">
      <xdr:nvSpPr>
        <xdr:cNvPr id="649" name="テキスト ボックス 648"/>
        <xdr:cNvSpPr txBox="1"/>
      </xdr:nvSpPr>
      <xdr:spPr>
        <a:xfrm>
          <a:off x="14325111" y="129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103530</xdr:rowOff>
    </xdr:from>
    <xdr:to>
      <xdr:col>72</xdr:col>
      <xdr:colOff>38100</xdr:colOff>
      <xdr:row>78</xdr:row>
      <xdr:rowOff>33680</xdr:rowOff>
    </xdr:to>
    <xdr:sp macro="" textlink="">
      <xdr:nvSpPr>
        <xdr:cNvPr id="650" name="楕円 649"/>
        <xdr:cNvSpPr/>
      </xdr:nvSpPr>
      <xdr:spPr>
        <a:xfrm>
          <a:off x="13652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50207</xdr:rowOff>
    </xdr:from>
    <xdr:ext cx="469744" cy="259045"/>
    <xdr:sp macro="" textlink="">
      <xdr:nvSpPr>
        <xdr:cNvPr id="651" name="テキスト ボックス 650"/>
        <xdr:cNvSpPr txBox="1"/>
      </xdr:nvSpPr>
      <xdr:spPr>
        <a:xfrm>
          <a:off x="13468428" y="130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94563</xdr:rowOff>
    </xdr:from>
    <xdr:to>
      <xdr:col>67</xdr:col>
      <xdr:colOff>101600</xdr:colOff>
      <xdr:row>78</xdr:row>
      <xdr:rowOff>24713</xdr:rowOff>
    </xdr:to>
    <xdr:sp macro="" textlink="">
      <xdr:nvSpPr>
        <xdr:cNvPr id="652" name="楕円 651"/>
        <xdr:cNvSpPr/>
      </xdr:nvSpPr>
      <xdr:spPr>
        <a:xfrm>
          <a:off x="12763500" y="132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41240</xdr:rowOff>
    </xdr:from>
    <xdr:ext cx="469744" cy="259045"/>
    <xdr:sp macro="" textlink="">
      <xdr:nvSpPr>
        <xdr:cNvPr id="653" name="テキスト ボックス 652"/>
        <xdr:cNvSpPr txBox="1"/>
      </xdr:nvSpPr>
      <xdr:spPr>
        <a:xfrm>
          <a:off x="12579428" y="1307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133178</xdr:rowOff>
    </xdr:from>
    <xdr:to>
      <xdr:col>85</xdr:col>
      <xdr:colOff>127000</xdr:colOff>
      <xdr:row>98</xdr:row>
      <xdr:rowOff>138113</xdr:rowOff>
    </xdr:to>
    <xdr:cxnSp macro="">
      <xdr:nvCxnSpPr>
        <xdr:cNvPr id="684" name="直線コネクタ 683"/>
        <xdr:cNvCxnSpPr/>
      </xdr:nvCxnSpPr>
      <xdr:spPr>
        <a:xfrm flipV="1">
          <a:off x="15481300" y="16935278"/>
          <a:ext cx="838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138113</xdr:rowOff>
    </xdr:from>
    <xdr:to>
      <xdr:col>81</xdr:col>
      <xdr:colOff>50800</xdr:colOff>
      <xdr:row>98</xdr:row>
      <xdr:rowOff>146290</xdr:rowOff>
    </xdr:to>
    <xdr:cxnSp macro="">
      <xdr:nvCxnSpPr>
        <xdr:cNvPr id="687" name="直線コネクタ 686"/>
        <xdr:cNvCxnSpPr/>
      </xdr:nvCxnSpPr>
      <xdr:spPr>
        <a:xfrm flipV="1">
          <a:off x="14592300" y="16940213"/>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153865</xdr:rowOff>
    </xdr:from>
    <xdr:to>
      <xdr:col>81</xdr:col>
      <xdr:colOff>101600</xdr:colOff>
      <xdr:row>98</xdr:row>
      <xdr:rowOff>84015</xdr:rowOff>
    </xdr:to>
    <xdr:sp macro="" textlink="">
      <xdr:nvSpPr>
        <xdr:cNvPr id="688" name="フローチャート: 判断 687"/>
        <xdr:cNvSpPr/>
      </xdr:nvSpPr>
      <xdr:spPr>
        <a:xfrm>
          <a:off x="15430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100542</xdr:rowOff>
    </xdr:from>
    <xdr:ext cx="534377" cy="259045"/>
    <xdr:sp macro="" textlink="">
      <xdr:nvSpPr>
        <xdr:cNvPr id="689" name="テキスト ボックス 688"/>
        <xdr:cNvSpPr txBox="1"/>
      </xdr:nvSpPr>
      <xdr:spPr>
        <a:xfrm>
          <a:off x="15214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146290</xdr:rowOff>
    </xdr:from>
    <xdr:to>
      <xdr:col>76</xdr:col>
      <xdr:colOff>114300</xdr:colOff>
      <xdr:row>98</xdr:row>
      <xdr:rowOff>150732</xdr:rowOff>
    </xdr:to>
    <xdr:cxnSp macro="">
      <xdr:nvCxnSpPr>
        <xdr:cNvPr id="690" name="直線コネクタ 689"/>
        <xdr:cNvCxnSpPr/>
      </xdr:nvCxnSpPr>
      <xdr:spPr>
        <a:xfrm flipV="1">
          <a:off x="13703300" y="16948390"/>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167917</xdr:rowOff>
    </xdr:from>
    <xdr:to>
      <xdr:col>76</xdr:col>
      <xdr:colOff>165100</xdr:colOff>
      <xdr:row>98</xdr:row>
      <xdr:rowOff>98067</xdr:rowOff>
    </xdr:to>
    <xdr:sp macro="" textlink="">
      <xdr:nvSpPr>
        <xdr:cNvPr id="691" name="フローチャート: 判断 690"/>
        <xdr:cNvSpPr/>
      </xdr:nvSpPr>
      <xdr:spPr>
        <a:xfrm>
          <a:off x="14541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114594</xdr:rowOff>
    </xdr:from>
    <xdr:ext cx="534377" cy="259045"/>
    <xdr:sp macro="" textlink="">
      <xdr:nvSpPr>
        <xdr:cNvPr id="692" name="テキスト ボックス 691"/>
        <xdr:cNvSpPr txBox="1"/>
      </xdr:nvSpPr>
      <xdr:spPr>
        <a:xfrm>
          <a:off x="14325111" y="165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148861</xdr:rowOff>
    </xdr:from>
    <xdr:to>
      <xdr:col>71</xdr:col>
      <xdr:colOff>177800</xdr:colOff>
      <xdr:row>98</xdr:row>
      <xdr:rowOff>150732</xdr:rowOff>
    </xdr:to>
    <xdr:cxnSp macro="">
      <xdr:nvCxnSpPr>
        <xdr:cNvPr id="693" name="直線コネクタ 692"/>
        <xdr:cNvCxnSpPr/>
      </xdr:nvCxnSpPr>
      <xdr:spPr>
        <a:xfrm>
          <a:off x="12814300" y="16950961"/>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171169</xdr:rowOff>
    </xdr:from>
    <xdr:to>
      <xdr:col>72</xdr:col>
      <xdr:colOff>38100</xdr:colOff>
      <xdr:row>98</xdr:row>
      <xdr:rowOff>101319</xdr:rowOff>
    </xdr:to>
    <xdr:sp macro="" textlink="">
      <xdr:nvSpPr>
        <xdr:cNvPr id="694" name="フローチャート: 判断 693"/>
        <xdr:cNvSpPr/>
      </xdr:nvSpPr>
      <xdr:spPr>
        <a:xfrm>
          <a:off x="13652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117846</xdr:rowOff>
    </xdr:from>
    <xdr:ext cx="534377" cy="259045"/>
    <xdr:sp macro="" textlink="">
      <xdr:nvSpPr>
        <xdr:cNvPr id="695" name="テキスト ボックス 694"/>
        <xdr:cNvSpPr txBox="1"/>
      </xdr:nvSpPr>
      <xdr:spPr>
        <a:xfrm>
          <a:off x="13436111"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169380</xdr:rowOff>
    </xdr:from>
    <xdr:to>
      <xdr:col>67</xdr:col>
      <xdr:colOff>101600</xdr:colOff>
      <xdr:row>98</xdr:row>
      <xdr:rowOff>99530</xdr:rowOff>
    </xdr:to>
    <xdr:sp macro="" textlink="">
      <xdr:nvSpPr>
        <xdr:cNvPr id="696" name="フローチャート: 判断 695"/>
        <xdr:cNvSpPr/>
      </xdr:nvSpPr>
      <xdr:spPr>
        <a:xfrm>
          <a:off x="12763500" y="168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116057</xdr:rowOff>
    </xdr:from>
    <xdr:ext cx="534377" cy="259045"/>
    <xdr:sp macro="" textlink="">
      <xdr:nvSpPr>
        <xdr:cNvPr id="697" name="テキスト ボックス 696"/>
        <xdr:cNvSpPr txBox="1"/>
      </xdr:nvSpPr>
      <xdr:spPr>
        <a:xfrm>
          <a:off x="12547111" y="165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82378</xdr:rowOff>
    </xdr:from>
    <xdr:to>
      <xdr:col>85</xdr:col>
      <xdr:colOff>177800</xdr:colOff>
      <xdr:row>99</xdr:row>
      <xdr:rowOff>12528</xdr:rowOff>
    </xdr:to>
    <xdr:sp macro="" textlink="">
      <xdr:nvSpPr>
        <xdr:cNvPr id="703" name="楕円 702"/>
        <xdr:cNvSpPr/>
      </xdr:nvSpPr>
      <xdr:spPr>
        <a:xfrm>
          <a:off x="16268700" y="168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168755</xdr:rowOff>
    </xdr:from>
    <xdr:ext cx="534377" cy="259045"/>
    <xdr:sp macro="" textlink="">
      <xdr:nvSpPr>
        <xdr:cNvPr id="704" name="公債費該当値テキスト"/>
        <xdr:cNvSpPr txBox="1"/>
      </xdr:nvSpPr>
      <xdr:spPr>
        <a:xfrm>
          <a:off x="16370300" y="167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87313</xdr:rowOff>
    </xdr:from>
    <xdr:to>
      <xdr:col>81</xdr:col>
      <xdr:colOff>101600</xdr:colOff>
      <xdr:row>99</xdr:row>
      <xdr:rowOff>17463</xdr:rowOff>
    </xdr:to>
    <xdr:sp macro="" textlink="">
      <xdr:nvSpPr>
        <xdr:cNvPr id="705" name="楕円 704"/>
        <xdr:cNvSpPr/>
      </xdr:nvSpPr>
      <xdr:spPr>
        <a:xfrm>
          <a:off x="15430500" y="168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8590</xdr:rowOff>
    </xdr:from>
    <xdr:ext cx="534377" cy="259045"/>
    <xdr:sp macro="" textlink="">
      <xdr:nvSpPr>
        <xdr:cNvPr id="706" name="テキスト ボックス 705"/>
        <xdr:cNvSpPr txBox="1"/>
      </xdr:nvSpPr>
      <xdr:spPr>
        <a:xfrm>
          <a:off x="15214111" y="169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95490</xdr:rowOff>
    </xdr:from>
    <xdr:to>
      <xdr:col>76</xdr:col>
      <xdr:colOff>165100</xdr:colOff>
      <xdr:row>99</xdr:row>
      <xdr:rowOff>25640</xdr:rowOff>
    </xdr:to>
    <xdr:sp macro="" textlink="">
      <xdr:nvSpPr>
        <xdr:cNvPr id="707" name="楕円 706"/>
        <xdr:cNvSpPr/>
      </xdr:nvSpPr>
      <xdr:spPr>
        <a:xfrm>
          <a:off x="14541500" y="168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16767</xdr:rowOff>
    </xdr:from>
    <xdr:ext cx="534377" cy="259045"/>
    <xdr:sp macro="" textlink="">
      <xdr:nvSpPr>
        <xdr:cNvPr id="708" name="テキスト ボックス 707"/>
        <xdr:cNvSpPr txBox="1"/>
      </xdr:nvSpPr>
      <xdr:spPr>
        <a:xfrm>
          <a:off x="14325111" y="169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99932</xdr:rowOff>
    </xdr:from>
    <xdr:to>
      <xdr:col>72</xdr:col>
      <xdr:colOff>38100</xdr:colOff>
      <xdr:row>99</xdr:row>
      <xdr:rowOff>30082</xdr:rowOff>
    </xdr:to>
    <xdr:sp macro="" textlink="">
      <xdr:nvSpPr>
        <xdr:cNvPr id="709" name="楕円 708"/>
        <xdr:cNvSpPr/>
      </xdr:nvSpPr>
      <xdr:spPr>
        <a:xfrm>
          <a:off x="13652500" y="169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21209</xdr:rowOff>
    </xdr:from>
    <xdr:ext cx="534377" cy="259045"/>
    <xdr:sp macro="" textlink="">
      <xdr:nvSpPr>
        <xdr:cNvPr id="710" name="テキスト ボックス 709"/>
        <xdr:cNvSpPr txBox="1"/>
      </xdr:nvSpPr>
      <xdr:spPr>
        <a:xfrm>
          <a:off x="13436111" y="169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98061</xdr:rowOff>
    </xdr:from>
    <xdr:to>
      <xdr:col>67</xdr:col>
      <xdr:colOff>101600</xdr:colOff>
      <xdr:row>99</xdr:row>
      <xdr:rowOff>28211</xdr:rowOff>
    </xdr:to>
    <xdr:sp macro="" textlink="">
      <xdr:nvSpPr>
        <xdr:cNvPr id="711" name="楕円 710"/>
        <xdr:cNvSpPr/>
      </xdr:nvSpPr>
      <xdr:spPr>
        <a:xfrm>
          <a:off x="12763500" y="169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19338</xdr:rowOff>
    </xdr:from>
    <xdr:ext cx="534377" cy="259045"/>
    <xdr:sp macro="" textlink="">
      <xdr:nvSpPr>
        <xdr:cNvPr id="712" name="テキスト ボックス 711"/>
        <xdr:cNvSpPr txBox="1"/>
      </xdr:nvSpPr>
      <xdr:spPr>
        <a:xfrm>
          <a:off x="12547111" y="1699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80670</xdr:rowOff>
    </xdr:from>
    <xdr:to>
      <xdr:col>112</xdr:col>
      <xdr:colOff>38100</xdr:colOff>
      <xdr:row>39</xdr:row>
      <xdr:rowOff>10820</xdr:rowOff>
    </xdr:to>
    <xdr:sp macro="" textlink="">
      <xdr:nvSpPr>
        <xdr:cNvPr id="743" name="フローチャート: 判断 742"/>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27347</xdr:rowOff>
    </xdr:from>
    <xdr:ext cx="313932" cy="259045"/>
    <xdr:sp macro="" textlink="">
      <xdr:nvSpPr>
        <xdr:cNvPr id="744" name="テキスト ボックス 743"/>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132106</xdr:rowOff>
    </xdr:from>
    <xdr:to>
      <xdr:col>107</xdr:col>
      <xdr:colOff>101600</xdr:colOff>
      <xdr:row>38</xdr:row>
      <xdr:rowOff>62255</xdr:rowOff>
    </xdr:to>
    <xdr:sp macro="" textlink="">
      <xdr:nvSpPr>
        <xdr:cNvPr id="746" name="フローチャート: 判断 745"/>
        <xdr:cNvSpPr/>
      </xdr:nvSpPr>
      <xdr:spPr>
        <a:xfrm>
          <a:off x="20383500" y="64757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78783</xdr:rowOff>
    </xdr:from>
    <xdr:ext cx="378565" cy="259045"/>
    <xdr:sp macro="" textlink="">
      <xdr:nvSpPr>
        <xdr:cNvPr id="747" name="テキスト ボックス 746"/>
        <xdr:cNvSpPr txBox="1"/>
      </xdr:nvSpPr>
      <xdr:spPr>
        <a:xfrm>
          <a:off x="20245017" y="62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9" name="フローチャート: 判断 748"/>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0" name="テキスト ボックス 749"/>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79299</xdr:rowOff>
    </xdr:from>
    <xdr:to>
      <xdr:col>98</xdr:col>
      <xdr:colOff>38100</xdr:colOff>
      <xdr:row>39</xdr:row>
      <xdr:rowOff>9449</xdr:rowOff>
    </xdr:to>
    <xdr:sp macro="" textlink="">
      <xdr:nvSpPr>
        <xdr:cNvPr id="751" name="フローチャート: 判断 750"/>
        <xdr:cNvSpPr/>
      </xdr:nvSpPr>
      <xdr:spPr>
        <a:xfrm>
          <a:off x="18605500" y="65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25976</xdr:rowOff>
    </xdr:from>
    <xdr:ext cx="313932" cy="259045"/>
    <xdr:sp macro="" textlink="">
      <xdr:nvSpPr>
        <xdr:cNvPr id="752" name="テキスト ボックス 751"/>
        <xdr:cNvSpPr txBox="1"/>
      </xdr:nvSpPr>
      <xdr:spPr>
        <a:xfrm>
          <a:off x="18499333" y="636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8" name="フローチャート: 判断 807"/>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9" name="テキスト ボックス 808"/>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衛生費、災害復旧費において、類似団体内で高い値となっている。　　　</a:t>
          </a:r>
        </a:p>
        <a:p>
          <a:r>
            <a:rPr kumimoji="1" lang="ja-JP" altLang="en-US" sz="1300">
              <a:latin typeface="ＭＳ Ｐゴシック" panose="020B0600070205080204" pitchFamily="50" charset="-128"/>
              <a:ea typeface="ＭＳ Ｐゴシック" panose="020B0600070205080204" pitchFamily="50" charset="-128"/>
            </a:rPr>
            <a:t>それぞれの増減要因は以下のとおり。</a:t>
          </a:r>
        </a:p>
        <a:p>
          <a:r>
            <a:rPr kumimoji="1" lang="ja-JP" altLang="en-US" sz="1300">
              <a:latin typeface="ＭＳ Ｐゴシック" panose="020B0600070205080204" pitchFamily="50" charset="-128"/>
              <a:ea typeface="ＭＳ Ｐゴシック" panose="020B0600070205080204" pitchFamily="50" charset="-128"/>
            </a:rPr>
            <a:t>総務費においては、特別定額給付金事業、復興交付金の返還金の完了により減額となっている。</a:t>
          </a:r>
        </a:p>
        <a:p>
          <a:r>
            <a:rPr kumimoji="1" lang="ja-JP" altLang="en-US" sz="1300">
              <a:latin typeface="ＭＳ Ｐゴシック" panose="020B0600070205080204" pitchFamily="50" charset="-128"/>
              <a:ea typeface="ＭＳ Ｐゴシック" panose="020B0600070205080204" pitchFamily="50" charset="-128"/>
            </a:rPr>
            <a:t>衛生費においては、令和元年台風・令和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月地震の事業進捗による災害廃棄物処理事業の減額によるもの。</a:t>
          </a:r>
        </a:p>
        <a:p>
          <a:r>
            <a:rPr kumimoji="1" lang="ja-JP" altLang="en-US" sz="1300">
              <a:latin typeface="ＭＳ Ｐゴシック" panose="020B0600070205080204" pitchFamily="50" charset="-128"/>
              <a:ea typeface="ＭＳ Ｐゴシック" panose="020B0600070205080204" pitchFamily="50" charset="-128"/>
            </a:rPr>
            <a:t>災害復旧費においては、令和元年東日本台風の災害復旧のため。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税収は減少しており、復興事業で整備した施設の維持管理経費、令和元年台風災害から立て続けに起きている災害により、財政調整基金の取り崩し額により、基金残高は減少している。</a:t>
          </a:r>
        </a:p>
        <a:p>
          <a:r>
            <a:rPr kumimoji="1" lang="ja-JP" altLang="en-US" sz="1400">
              <a:latin typeface="ＭＳ ゴシック" pitchFamily="49" charset="-128"/>
              <a:ea typeface="ＭＳ ゴシック" pitchFamily="49" charset="-128"/>
            </a:rPr>
            <a:t>実質単年度収支は赤字の状態となっている。</a:t>
          </a:r>
        </a:p>
        <a:p>
          <a:r>
            <a:rPr kumimoji="1" lang="ja-JP" altLang="en-US" sz="1400">
              <a:latin typeface="ＭＳ ゴシック" pitchFamily="49" charset="-128"/>
              <a:ea typeface="ＭＳ ゴシック" pitchFamily="49" charset="-128"/>
            </a:rPr>
            <a:t>今後、復興事業の収束に伴い、税収や交付税が当面、減少が続くことが見込まれることから、財源の確保が課題となってくる。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一般会計の標準財政規模比は、前年度より</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ポイントの減となっている。特別会計はほぼ横ばいとなっている。</a:t>
          </a:r>
        </a:p>
        <a:p>
          <a:r>
            <a:rPr kumimoji="1" lang="ja-JP" altLang="en-US" sz="1400">
              <a:latin typeface="ＭＳ ゴシック" pitchFamily="49" charset="-128"/>
              <a:ea typeface="ＭＳ ゴシック" pitchFamily="49" charset="-128"/>
            </a:rPr>
            <a:t>　各会計において赤字額の発生はなく、今後も黒字決算を維持できると見込まれる。</a:t>
          </a:r>
        </a:p>
        <a:p>
          <a:r>
            <a:rPr kumimoji="1" lang="ja-JP" altLang="en-US" sz="1400">
              <a:latin typeface="ＭＳ ゴシック" pitchFamily="49" charset="-128"/>
              <a:ea typeface="ＭＳ ゴシック" pitchFamily="49" charset="-128"/>
            </a:rPr>
            <a:t>　引き続き、健全な財政運営のため、各会計ともに、経費削減、事業効率化を推進していく。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23788048</v>
      </c>
      <c r="BO4" s="410"/>
      <c r="BP4" s="410"/>
      <c r="BQ4" s="410"/>
      <c r="BR4" s="410"/>
      <c r="BS4" s="410"/>
      <c r="BT4" s="410"/>
      <c r="BU4" s="411"/>
      <c r="BV4" s="409">
        <v>32361232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6.9</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22465385</v>
      </c>
      <c r="BO5" s="447"/>
      <c r="BP5" s="447"/>
      <c r="BQ5" s="447"/>
      <c r="BR5" s="447"/>
      <c r="BS5" s="447"/>
      <c r="BT5" s="447"/>
      <c r="BU5" s="448"/>
      <c r="BV5" s="446">
        <v>31399950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89.9</v>
      </c>
      <c r="CU5" s="444"/>
      <c r="CV5" s="444"/>
      <c r="CW5" s="444"/>
      <c r="CX5" s="444"/>
      <c r="CY5" s="444"/>
      <c r="CZ5" s="444"/>
      <c r="DA5" s="445"/>
      <c r="DB5" s="443">
        <v>98.4</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1322663</v>
      </c>
      <c r="BO6" s="447"/>
      <c r="BP6" s="447"/>
      <c r="BQ6" s="447"/>
      <c r="BR6" s="447"/>
      <c r="BS6" s="447"/>
      <c r="BT6" s="447"/>
      <c r="BU6" s="448"/>
      <c r="BV6" s="446">
        <v>961282</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96.7</v>
      </c>
      <c r="CU6" s="484"/>
      <c r="CV6" s="484"/>
      <c r="CW6" s="484"/>
      <c r="CX6" s="484"/>
      <c r="CY6" s="484"/>
      <c r="CZ6" s="484"/>
      <c r="DA6" s="485"/>
      <c r="DB6" s="483">
        <v>104.1</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753565</v>
      </c>
      <c r="BO7" s="447"/>
      <c r="BP7" s="447"/>
      <c r="BQ7" s="447"/>
      <c r="BR7" s="447"/>
      <c r="BS7" s="447"/>
      <c r="BT7" s="447"/>
      <c r="BU7" s="448"/>
      <c r="BV7" s="446">
        <v>279289</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10253969</v>
      </c>
      <c r="CU7" s="447"/>
      <c r="CV7" s="447"/>
      <c r="CW7" s="447"/>
      <c r="CX7" s="447"/>
      <c r="CY7" s="447"/>
      <c r="CZ7" s="447"/>
      <c r="DA7" s="448"/>
      <c r="DB7" s="446">
        <v>9913550</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94</v>
      </c>
      <c r="AV8" s="479"/>
      <c r="AW8" s="479"/>
      <c r="AX8" s="479"/>
      <c r="AY8" s="480" t="s">
        <v>108</v>
      </c>
      <c r="AZ8" s="481"/>
      <c r="BA8" s="481"/>
      <c r="BB8" s="481"/>
      <c r="BC8" s="481"/>
      <c r="BD8" s="481"/>
      <c r="BE8" s="481"/>
      <c r="BF8" s="481"/>
      <c r="BG8" s="481"/>
      <c r="BH8" s="481"/>
      <c r="BI8" s="481"/>
      <c r="BJ8" s="481"/>
      <c r="BK8" s="481"/>
      <c r="BL8" s="481"/>
      <c r="BM8" s="482"/>
      <c r="BN8" s="446">
        <v>569098</v>
      </c>
      <c r="BO8" s="447"/>
      <c r="BP8" s="447"/>
      <c r="BQ8" s="447"/>
      <c r="BR8" s="447"/>
      <c r="BS8" s="447"/>
      <c r="BT8" s="447"/>
      <c r="BU8" s="448"/>
      <c r="BV8" s="446">
        <v>681993</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0.7</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34865</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94</v>
      </c>
      <c r="AV9" s="479"/>
      <c r="AW9" s="479"/>
      <c r="AX9" s="479"/>
      <c r="AY9" s="480" t="s">
        <v>114</v>
      </c>
      <c r="AZ9" s="481"/>
      <c r="BA9" s="481"/>
      <c r="BB9" s="481"/>
      <c r="BC9" s="481"/>
      <c r="BD9" s="481"/>
      <c r="BE9" s="481"/>
      <c r="BF9" s="481"/>
      <c r="BG9" s="481"/>
      <c r="BH9" s="481"/>
      <c r="BI9" s="481"/>
      <c r="BJ9" s="481"/>
      <c r="BK9" s="481"/>
      <c r="BL9" s="481"/>
      <c r="BM9" s="482"/>
      <c r="BN9" s="446">
        <v>-112895</v>
      </c>
      <c r="BO9" s="447"/>
      <c r="BP9" s="447"/>
      <c r="BQ9" s="447"/>
      <c r="BR9" s="447"/>
      <c r="BS9" s="447"/>
      <c r="BT9" s="447"/>
      <c r="BU9" s="448"/>
      <c r="BV9" s="446">
        <v>-25728</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8.9</v>
      </c>
      <c r="CU9" s="444"/>
      <c r="CV9" s="444"/>
      <c r="CW9" s="444"/>
      <c r="CX9" s="444"/>
      <c r="CY9" s="444"/>
      <c r="CZ9" s="444"/>
      <c r="DA9" s="445"/>
      <c r="DB9" s="443">
        <v>6.7</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116</v>
      </c>
      <c r="M10" s="476"/>
      <c r="N10" s="476"/>
      <c r="O10" s="476"/>
      <c r="P10" s="476"/>
      <c r="Q10" s="477"/>
      <c r="R10" s="497">
        <v>38556</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94</v>
      </c>
      <c r="AV10" s="479"/>
      <c r="AW10" s="479"/>
      <c r="AX10" s="479"/>
      <c r="AY10" s="480" t="s">
        <v>118</v>
      </c>
      <c r="AZ10" s="481"/>
      <c r="BA10" s="481"/>
      <c r="BB10" s="481"/>
      <c r="BC10" s="481"/>
      <c r="BD10" s="481"/>
      <c r="BE10" s="481"/>
      <c r="BF10" s="481"/>
      <c r="BG10" s="481"/>
      <c r="BH10" s="481"/>
      <c r="BI10" s="481"/>
      <c r="BJ10" s="481"/>
      <c r="BK10" s="481"/>
      <c r="BL10" s="481"/>
      <c r="BM10" s="482"/>
      <c r="BN10" s="446">
        <v>222</v>
      </c>
      <c r="BO10" s="447"/>
      <c r="BP10" s="447"/>
      <c r="BQ10" s="447"/>
      <c r="BR10" s="447"/>
      <c r="BS10" s="447"/>
      <c r="BT10" s="447"/>
      <c r="BU10" s="448"/>
      <c r="BV10" s="446">
        <v>1376757</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123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126</v>
      </c>
      <c r="DC11" s="487"/>
      <c r="DD11" s="487"/>
      <c r="DE11" s="487"/>
      <c r="DF11" s="487"/>
      <c r="DG11" s="487"/>
      <c r="DH11" s="487"/>
      <c r="DI11" s="488"/>
    </row>
    <row r="12" spans="1:119" ht="18.75" customHeight="1" x14ac:dyDescent="0.2">
      <c r="A12" s="178"/>
      <c r="B12" s="506" t="s">
        <v>127</v>
      </c>
      <c r="C12" s="507"/>
      <c r="D12" s="507"/>
      <c r="E12" s="507"/>
      <c r="F12" s="507"/>
      <c r="G12" s="507"/>
      <c r="H12" s="507"/>
      <c r="I12" s="507"/>
      <c r="J12" s="507"/>
      <c r="K12" s="508"/>
      <c r="L12" s="515" t="s">
        <v>128</v>
      </c>
      <c r="M12" s="516"/>
      <c r="N12" s="516"/>
      <c r="O12" s="516"/>
      <c r="P12" s="516"/>
      <c r="Q12" s="517"/>
      <c r="R12" s="518">
        <v>33831</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132</v>
      </c>
      <c r="AV12" s="479"/>
      <c r="AW12" s="479"/>
      <c r="AX12" s="479"/>
      <c r="AY12" s="480" t="s">
        <v>133</v>
      </c>
      <c r="AZ12" s="481"/>
      <c r="BA12" s="481"/>
      <c r="BB12" s="481"/>
      <c r="BC12" s="481"/>
      <c r="BD12" s="481"/>
      <c r="BE12" s="481"/>
      <c r="BF12" s="481"/>
      <c r="BG12" s="481"/>
      <c r="BH12" s="481"/>
      <c r="BI12" s="481"/>
      <c r="BJ12" s="481"/>
      <c r="BK12" s="481"/>
      <c r="BL12" s="481"/>
      <c r="BM12" s="482"/>
      <c r="BN12" s="446">
        <v>852356</v>
      </c>
      <c r="BO12" s="447"/>
      <c r="BP12" s="447"/>
      <c r="BQ12" s="447"/>
      <c r="BR12" s="447"/>
      <c r="BS12" s="447"/>
      <c r="BT12" s="447"/>
      <c r="BU12" s="448"/>
      <c r="BV12" s="446">
        <v>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33615</v>
      </c>
      <c r="S13" s="531"/>
      <c r="T13" s="531"/>
      <c r="U13" s="531"/>
      <c r="V13" s="532"/>
      <c r="W13" s="462" t="s">
        <v>138</v>
      </c>
      <c r="X13" s="463"/>
      <c r="Y13" s="463"/>
      <c r="Z13" s="463"/>
      <c r="AA13" s="463"/>
      <c r="AB13" s="453"/>
      <c r="AC13" s="497">
        <v>1317</v>
      </c>
      <c r="AD13" s="498"/>
      <c r="AE13" s="498"/>
      <c r="AF13" s="498"/>
      <c r="AG13" s="540"/>
      <c r="AH13" s="497">
        <v>1238</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-965029</v>
      </c>
      <c r="BO13" s="447"/>
      <c r="BP13" s="447"/>
      <c r="BQ13" s="447"/>
      <c r="BR13" s="447"/>
      <c r="BS13" s="447"/>
      <c r="BT13" s="447"/>
      <c r="BU13" s="448"/>
      <c r="BV13" s="446">
        <v>1351029</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11.5</v>
      </c>
      <c r="CU13" s="444"/>
      <c r="CV13" s="444"/>
      <c r="CW13" s="444"/>
      <c r="CX13" s="444"/>
      <c r="CY13" s="444"/>
      <c r="CZ13" s="444"/>
      <c r="DA13" s="445"/>
      <c r="DB13" s="443">
        <v>11.8</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34274</v>
      </c>
      <c r="S14" s="531"/>
      <c r="T14" s="531"/>
      <c r="U14" s="531"/>
      <c r="V14" s="532"/>
      <c r="W14" s="436"/>
      <c r="X14" s="437"/>
      <c r="Y14" s="437"/>
      <c r="Z14" s="437"/>
      <c r="AA14" s="437"/>
      <c r="AB14" s="426"/>
      <c r="AC14" s="533">
        <v>8.1</v>
      </c>
      <c r="AD14" s="534"/>
      <c r="AE14" s="534"/>
      <c r="AF14" s="534"/>
      <c r="AG14" s="535"/>
      <c r="AH14" s="533">
        <v>6.9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27.4</v>
      </c>
      <c r="CU14" s="545"/>
      <c r="CV14" s="545"/>
      <c r="CW14" s="545"/>
      <c r="CX14" s="545"/>
      <c r="CY14" s="545"/>
      <c r="CZ14" s="545"/>
      <c r="DA14" s="546"/>
      <c r="DB14" s="544">
        <v>39</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145</v>
      </c>
      <c r="N15" s="538"/>
      <c r="O15" s="538"/>
      <c r="P15" s="538"/>
      <c r="Q15" s="539"/>
      <c r="R15" s="530">
        <v>34045</v>
      </c>
      <c r="S15" s="531"/>
      <c r="T15" s="531"/>
      <c r="U15" s="531"/>
      <c r="V15" s="532"/>
      <c r="W15" s="462" t="s">
        <v>146</v>
      </c>
      <c r="X15" s="463"/>
      <c r="Y15" s="463"/>
      <c r="Z15" s="463"/>
      <c r="AA15" s="463"/>
      <c r="AB15" s="453"/>
      <c r="AC15" s="497">
        <v>5524</v>
      </c>
      <c r="AD15" s="498"/>
      <c r="AE15" s="498"/>
      <c r="AF15" s="498"/>
      <c r="AG15" s="540"/>
      <c r="AH15" s="497">
        <v>6589</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5331638</v>
      </c>
      <c r="BO15" s="410"/>
      <c r="BP15" s="410"/>
      <c r="BQ15" s="410"/>
      <c r="BR15" s="410"/>
      <c r="BS15" s="410"/>
      <c r="BT15" s="410"/>
      <c r="BU15" s="411"/>
      <c r="BV15" s="409">
        <v>5627889</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33.799999999999997</v>
      </c>
      <c r="AD16" s="534"/>
      <c r="AE16" s="534"/>
      <c r="AF16" s="534"/>
      <c r="AG16" s="535"/>
      <c r="AH16" s="533">
        <v>36.700000000000003</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8061881</v>
      </c>
      <c r="BO16" s="447"/>
      <c r="BP16" s="447"/>
      <c r="BQ16" s="447"/>
      <c r="BR16" s="447"/>
      <c r="BS16" s="447"/>
      <c r="BT16" s="447"/>
      <c r="BU16" s="448"/>
      <c r="BV16" s="446">
        <v>7879699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9487</v>
      </c>
      <c r="AD17" s="498"/>
      <c r="AE17" s="498"/>
      <c r="AF17" s="498"/>
      <c r="AG17" s="540"/>
      <c r="AH17" s="497">
        <v>10138</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6762731</v>
      </c>
      <c r="BO17" s="447"/>
      <c r="BP17" s="447"/>
      <c r="BQ17" s="447"/>
      <c r="BR17" s="447"/>
      <c r="BS17" s="447"/>
      <c r="BT17" s="447"/>
      <c r="BU17" s="448"/>
      <c r="BV17" s="446">
        <v>7158586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197.79</v>
      </c>
      <c r="M18" s="570"/>
      <c r="N18" s="570"/>
      <c r="O18" s="570"/>
      <c r="P18" s="570"/>
      <c r="Q18" s="570"/>
      <c r="R18" s="571"/>
      <c r="S18" s="571"/>
      <c r="T18" s="571"/>
      <c r="U18" s="571"/>
      <c r="V18" s="572"/>
      <c r="W18" s="464"/>
      <c r="X18" s="465"/>
      <c r="Y18" s="465"/>
      <c r="Z18" s="465"/>
      <c r="AA18" s="465"/>
      <c r="AB18" s="456"/>
      <c r="AC18" s="573">
        <v>58.1</v>
      </c>
      <c r="AD18" s="574"/>
      <c r="AE18" s="574"/>
      <c r="AF18" s="574"/>
      <c r="AG18" s="575"/>
      <c r="AH18" s="573">
        <v>56.4</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9146105</v>
      </c>
      <c r="BO18" s="447"/>
      <c r="BP18" s="447"/>
      <c r="BQ18" s="447"/>
      <c r="BR18" s="447"/>
      <c r="BS18" s="447"/>
      <c r="BT18" s="447"/>
      <c r="BU18" s="448"/>
      <c r="BV18" s="446">
        <v>9133817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176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15103619</v>
      </c>
      <c r="BO19" s="447"/>
      <c r="BP19" s="447"/>
      <c r="BQ19" s="447"/>
      <c r="BR19" s="447"/>
      <c r="BS19" s="447"/>
      <c r="BT19" s="447"/>
      <c r="BU19" s="448"/>
      <c r="BV19" s="446">
        <v>19759672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13875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17746180</v>
      </c>
      <c r="BO22" s="410"/>
      <c r="BP22" s="410"/>
      <c r="BQ22" s="410"/>
      <c r="BR22" s="410"/>
      <c r="BS22" s="410"/>
      <c r="BT22" s="410"/>
      <c r="BU22" s="411"/>
      <c r="BV22" s="409">
        <v>17621800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15410404</v>
      </c>
      <c r="BO23" s="447"/>
      <c r="BP23" s="447"/>
      <c r="BQ23" s="447"/>
      <c r="BR23" s="447"/>
      <c r="BS23" s="447"/>
      <c r="BT23" s="447"/>
      <c r="BU23" s="448"/>
      <c r="BV23" s="446">
        <v>15174939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9850</v>
      </c>
      <c r="R24" s="498"/>
      <c r="S24" s="498"/>
      <c r="T24" s="498"/>
      <c r="U24" s="498"/>
      <c r="V24" s="540"/>
      <c r="W24" s="592"/>
      <c r="X24" s="593"/>
      <c r="Y24" s="594"/>
      <c r="Z24" s="496" t="s">
        <v>171</v>
      </c>
      <c r="AA24" s="476"/>
      <c r="AB24" s="476"/>
      <c r="AC24" s="476"/>
      <c r="AD24" s="476"/>
      <c r="AE24" s="476"/>
      <c r="AF24" s="476"/>
      <c r="AG24" s="477"/>
      <c r="AH24" s="497">
        <v>283</v>
      </c>
      <c r="AI24" s="498"/>
      <c r="AJ24" s="498"/>
      <c r="AK24" s="498"/>
      <c r="AL24" s="540"/>
      <c r="AM24" s="497">
        <v>908996</v>
      </c>
      <c r="AN24" s="498"/>
      <c r="AO24" s="498"/>
      <c r="AP24" s="498"/>
      <c r="AQ24" s="498"/>
      <c r="AR24" s="540"/>
      <c r="AS24" s="497">
        <v>3212</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10989133</v>
      </c>
      <c r="BO24" s="447"/>
      <c r="BP24" s="447"/>
      <c r="BQ24" s="447"/>
      <c r="BR24" s="447"/>
      <c r="BS24" s="447"/>
      <c r="BT24" s="447"/>
      <c r="BU24" s="448"/>
      <c r="BV24" s="446">
        <v>11044188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7900</v>
      </c>
      <c r="R25" s="498"/>
      <c r="S25" s="498"/>
      <c r="T25" s="498"/>
      <c r="U25" s="498"/>
      <c r="V25" s="540"/>
      <c r="W25" s="592"/>
      <c r="X25" s="593"/>
      <c r="Y25" s="594"/>
      <c r="Z25" s="496" t="s">
        <v>174</v>
      </c>
      <c r="AA25" s="476"/>
      <c r="AB25" s="476"/>
      <c r="AC25" s="476"/>
      <c r="AD25" s="476"/>
      <c r="AE25" s="476"/>
      <c r="AF25" s="476"/>
      <c r="AG25" s="477"/>
      <c r="AH25" s="497" t="s">
        <v>126</v>
      </c>
      <c r="AI25" s="498"/>
      <c r="AJ25" s="498"/>
      <c r="AK25" s="498"/>
      <c r="AL25" s="540"/>
      <c r="AM25" s="497" t="s">
        <v>136</v>
      </c>
      <c r="AN25" s="498"/>
      <c r="AO25" s="498"/>
      <c r="AP25" s="498"/>
      <c r="AQ25" s="498"/>
      <c r="AR25" s="540"/>
      <c r="AS25" s="497" t="s">
        <v>136</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4805820</v>
      </c>
      <c r="BO25" s="410"/>
      <c r="BP25" s="410"/>
      <c r="BQ25" s="410"/>
      <c r="BR25" s="410"/>
      <c r="BS25" s="410"/>
      <c r="BT25" s="410"/>
      <c r="BU25" s="411"/>
      <c r="BV25" s="409">
        <v>4254747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176</v>
      </c>
      <c r="F26" s="476"/>
      <c r="G26" s="476"/>
      <c r="H26" s="476"/>
      <c r="I26" s="476"/>
      <c r="J26" s="476"/>
      <c r="K26" s="477"/>
      <c r="L26" s="497">
        <v>1</v>
      </c>
      <c r="M26" s="498"/>
      <c r="N26" s="498"/>
      <c r="O26" s="498"/>
      <c r="P26" s="540"/>
      <c r="Q26" s="497">
        <v>7350</v>
      </c>
      <c r="R26" s="498"/>
      <c r="S26" s="498"/>
      <c r="T26" s="498"/>
      <c r="U26" s="498"/>
      <c r="V26" s="540"/>
      <c r="W26" s="592"/>
      <c r="X26" s="593"/>
      <c r="Y26" s="594"/>
      <c r="Z26" s="496" t="s">
        <v>177</v>
      </c>
      <c r="AA26" s="598"/>
      <c r="AB26" s="598"/>
      <c r="AC26" s="598"/>
      <c r="AD26" s="598"/>
      <c r="AE26" s="598"/>
      <c r="AF26" s="598"/>
      <c r="AG26" s="599"/>
      <c r="AH26" s="497">
        <v>25</v>
      </c>
      <c r="AI26" s="498"/>
      <c r="AJ26" s="498"/>
      <c r="AK26" s="498"/>
      <c r="AL26" s="540"/>
      <c r="AM26" s="497">
        <v>86075</v>
      </c>
      <c r="AN26" s="498"/>
      <c r="AO26" s="498"/>
      <c r="AP26" s="498"/>
      <c r="AQ26" s="498"/>
      <c r="AR26" s="540"/>
      <c r="AS26" s="497">
        <v>3443</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179</v>
      </c>
      <c r="BO26" s="447"/>
      <c r="BP26" s="447"/>
      <c r="BQ26" s="447"/>
      <c r="BR26" s="447"/>
      <c r="BS26" s="447"/>
      <c r="BT26" s="447"/>
      <c r="BU26" s="448"/>
      <c r="BV26" s="446" t="s">
        <v>126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180</v>
      </c>
      <c r="F27" s="476"/>
      <c r="G27" s="476"/>
      <c r="H27" s="476"/>
      <c r="I27" s="476"/>
      <c r="J27" s="476"/>
      <c r="K27" s="477"/>
      <c r="L27" s="497">
        <v>1</v>
      </c>
      <c r="M27" s="498"/>
      <c r="N27" s="498"/>
      <c r="O27" s="498"/>
      <c r="P27" s="540"/>
      <c r="Q27" s="497">
        <v>4450</v>
      </c>
      <c r="R27" s="498"/>
      <c r="S27" s="498"/>
      <c r="T27" s="498"/>
      <c r="U27" s="498"/>
      <c r="V27" s="540"/>
      <c r="W27" s="592"/>
      <c r="X27" s="593"/>
      <c r="Y27" s="594"/>
      <c r="Z27" s="496" t="s">
        <v>181</v>
      </c>
      <c r="AA27" s="476"/>
      <c r="AB27" s="476"/>
      <c r="AC27" s="476"/>
      <c r="AD27" s="476"/>
      <c r="AE27" s="476"/>
      <c r="AF27" s="476"/>
      <c r="AG27" s="477"/>
      <c r="AH27" s="497">
        <v>11</v>
      </c>
      <c r="AI27" s="498"/>
      <c r="AJ27" s="498"/>
      <c r="AK27" s="498"/>
      <c r="AL27" s="540"/>
      <c r="AM27" s="497">
        <v>34045</v>
      </c>
      <c r="AN27" s="498"/>
      <c r="AO27" s="498"/>
      <c r="AP27" s="498"/>
      <c r="AQ27" s="498"/>
      <c r="AR27" s="540"/>
      <c r="AS27" s="497">
        <v>3095</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348822</v>
      </c>
      <c r="BO27" s="566"/>
      <c r="BP27" s="566"/>
      <c r="BQ27" s="566"/>
      <c r="BR27" s="566"/>
      <c r="BS27" s="566"/>
      <c r="BT27" s="566"/>
      <c r="BU27" s="567"/>
      <c r="BV27" s="565">
        <v>348815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183</v>
      </c>
      <c r="F28" s="476"/>
      <c r="G28" s="476"/>
      <c r="H28" s="476"/>
      <c r="I28" s="476"/>
      <c r="J28" s="476"/>
      <c r="K28" s="477"/>
      <c r="L28" s="497">
        <v>1</v>
      </c>
      <c r="M28" s="498"/>
      <c r="N28" s="498"/>
      <c r="O28" s="498"/>
      <c r="P28" s="540"/>
      <c r="Q28" s="497">
        <v>3950</v>
      </c>
      <c r="R28" s="498"/>
      <c r="S28" s="498"/>
      <c r="T28" s="498"/>
      <c r="U28" s="498"/>
      <c r="V28" s="540"/>
      <c r="W28" s="592"/>
      <c r="X28" s="593"/>
      <c r="Y28" s="594"/>
      <c r="Z28" s="496" t="s">
        <v>184</v>
      </c>
      <c r="AA28" s="476"/>
      <c r="AB28" s="476"/>
      <c r="AC28" s="476"/>
      <c r="AD28" s="476"/>
      <c r="AE28" s="476"/>
      <c r="AF28" s="476"/>
      <c r="AG28" s="477"/>
      <c r="AH28" s="497" t="s">
        <v>179</v>
      </c>
      <c r="AI28" s="498"/>
      <c r="AJ28" s="498"/>
      <c r="AK28" s="498"/>
      <c r="AL28" s="540"/>
      <c r="AM28" s="497" t="s">
        <v>126</v>
      </c>
      <c r="AN28" s="498"/>
      <c r="AO28" s="498"/>
      <c r="AP28" s="498"/>
      <c r="AQ28" s="498"/>
      <c r="AR28" s="540"/>
      <c r="AS28" s="497" t="s">
        <v>179</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4512138</v>
      </c>
      <c r="BO28" s="410"/>
      <c r="BP28" s="410"/>
      <c r="BQ28" s="410"/>
      <c r="BR28" s="410"/>
      <c r="BS28" s="410"/>
      <c r="BT28" s="410"/>
      <c r="BU28" s="411"/>
      <c r="BV28" s="409">
        <v>5024272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186</v>
      </c>
      <c r="F29" s="476"/>
      <c r="G29" s="476"/>
      <c r="H29" s="476"/>
      <c r="I29" s="476"/>
      <c r="J29" s="476"/>
      <c r="K29" s="477"/>
      <c r="L29" s="497">
        <v>16</v>
      </c>
      <c r="M29" s="498"/>
      <c r="N29" s="498"/>
      <c r="O29" s="498"/>
      <c r="P29" s="540"/>
      <c r="Q29" s="497">
        <v>3750</v>
      </c>
      <c r="R29" s="498"/>
      <c r="S29" s="498"/>
      <c r="T29" s="498"/>
      <c r="U29" s="498"/>
      <c r="V29" s="540"/>
      <c r="W29" s="595"/>
      <c r="X29" s="596"/>
      <c r="Y29" s="597"/>
      <c r="Z29" s="496" t="s">
        <v>187</v>
      </c>
      <c r="AA29" s="476"/>
      <c r="AB29" s="476"/>
      <c r="AC29" s="476"/>
      <c r="AD29" s="476"/>
      <c r="AE29" s="476"/>
      <c r="AF29" s="476"/>
      <c r="AG29" s="477"/>
      <c r="AH29" s="497">
        <v>294</v>
      </c>
      <c r="AI29" s="498"/>
      <c r="AJ29" s="498"/>
      <c r="AK29" s="498"/>
      <c r="AL29" s="540"/>
      <c r="AM29" s="497">
        <v>943041</v>
      </c>
      <c r="AN29" s="498"/>
      <c r="AO29" s="498"/>
      <c r="AP29" s="498"/>
      <c r="AQ29" s="498"/>
      <c r="AR29" s="540"/>
      <c r="AS29" s="497">
        <v>3208</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762702</v>
      </c>
      <c r="BO29" s="447"/>
      <c r="BP29" s="447"/>
      <c r="BQ29" s="447"/>
      <c r="BR29" s="447"/>
      <c r="BS29" s="447"/>
      <c r="BT29" s="447"/>
      <c r="BU29" s="448"/>
      <c r="BV29" s="446">
        <v>564674</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100.9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3866536</v>
      </c>
      <c r="BO30" s="566"/>
      <c r="BP30" s="566"/>
      <c r="BQ30" s="566"/>
      <c r="BR30" s="566"/>
      <c r="BS30" s="566"/>
      <c r="BT30" s="566"/>
      <c r="BU30" s="567"/>
      <c r="BV30" s="565">
        <v>3926044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198</v>
      </c>
      <c r="V33" s="470"/>
      <c r="W33" s="435" t="s">
        <v>199</v>
      </c>
      <c r="X33" s="435"/>
      <c r="Y33" s="435"/>
      <c r="Z33" s="435"/>
      <c r="AA33" s="435"/>
      <c r="AB33" s="435"/>
      <c r="AC33" s="435"/>
      <c r="AD33" s="435"/>
      <c r="AE33" s="435"/>
      <c r="AF33" s="435"/>
      <c r="AG33" s="435"/>
      <c r="AH33" s="435"/>
      <c r="AI33" s="435"/>
      <c r="AJ33" s="435"/>
      <c r="AK33" s="435"/>
      <c r="AL33" s="203"/>
      <c r="AM33" s="470" t="s">
        <v>196</v>
      </c>
      <c r="AN33" s="470"/>
      <c r="AO33" s="435" t="s">
        <v>197</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203</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公共下水道事業特別会計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相馬地方広域水道企業団水道事業会計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相馬市振興公社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光陽地区造成事業特別会計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農業集落排水事業特別会計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福島県後期高齢者医療広域連合一般会計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相馬リサイクルセンター</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福島県後期高齢者医療広域連合後期高齢者医療特別会計</v>
      </c>
      <c r="BZ36" s="637"/>
      <c r="CA36" s="637"/>
      <c r="CB36" s="637"/>
      <c r="CC36" s="637"/>
      <c r="CD36" s="637"/>
      <c r="CE36" s="637"/>
      <c r="CF36" s="637"/>
      <c r="CG36" s="637"/>
      <c r="CH36" s="637"/>
      <c r="CI36" s="637"/>
      <c r="CJ36" s="637"/>
      <c r="CK36" s="637"/>
      <c r="CL36" s="637"/>
      <c r="CM36" s="637"/>
      <c r="CN36" s="178"/>
      <c r="CO36" s="636">
        <f t="shared" si="3"/>
        <v>20</v>
      </c>
      <c r="CP36" s="636"/>
      <c r="CQ36" s="637" t="str">
        <f>IF('各会計、関係団体の財政状況及び健全化判断比率'!BS9="","",'各会計、関係団体の財政状況及び健全化判断比率'!BS9)</f>
        <v>相馬市民市場</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相馬地方広域市町村圏組合一般会計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相馬地方広域市町村圏組合看護専門学校特別会計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福島県市町村総合事務組合一般会計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福島県市町村総合事務組合消防補償等特別会計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福島県市町村総合事務組合消防賞じゅつ金特別会計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福島県市町村総合事務組合非常勤職員公務災害補償特別会計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17</v>
      </c>
      <c r="BX43" s="636"/>
      <c r="BY43" s="637" t="str">
        <f>IF('各会計、関係団体の財政状況及び健全化判断比率'!B77="","",'各会計、関係団体の財政状況及び健全化判断比率'!B77)</f>
        <v>福島県市町村総合事務組合自治会館管理特別会計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609</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9" t="s">
        <v>570</v>
      </c>
      <c r="D34" s="1219"/>
      <c r="E34" s="1220"/>
      <c r="F34" s="32">
        <v>6.08</v>
      </c>
      <c r="G34" s="33">
        <v>6.87</v>
      </c>
      <c r="H34" s="33">
        <v>7.21</v>
      </c>
      <c r="I34" s="33">
        <v>6.79</v>
      </c>
      <c r="J34" s="34">
        <v>5.27</v>
      </c>
      <c r="K34" s="22"/>
      <c r="L34" s="22"/>
      <c r="M34" s="22"/>
      <c r="N34" s="22"/>
      <c r="O34" s="22"/>
      <c r="P34" s="22"/>
    </row>
    <row r="35" spans="1:16" ht="39" customHeight="1" x14ac:dyDescent="0.2">
      <c r="A35" s="22"/>
      <c r="B35" s="35"/>
      <c r="C35" s="1213" t="s">
        <v>571</v>
      </c>
      <c r="D35" s="1214"/>
      <c r="E35" s="1215"/>
      <c r="F35" s="36">
        <v>1.58</v>
      </c>
      <c r="G35" s="37">
        <v>2.57</v>
      </c>
      <c r="H35" s="37">
        <v>2.4500000000000002</v>
      </c>
      <c r="I35" s="37">
        <v>2.37</v>
      </c>
      <c r="J35" s="38">
        <v>2.42</v>
      </c>
      <c r="K35" s="22"/>
      <c r="L35" s="22"/>
      <c r="M35" s="22"/>
      <c r="N35" s="22"/>
      <c r="O35" s="22"/>
      <c r="P35" s="22"/>
    </row>
    <row r="36" spans="1:16" ht="39" customHeight="1" x14ac:dyDescent="0.2">
      <c r="A36" s="22"/>
      <c r="B36" s="35"/>
      <c r="C36" s="1213" t="s">
        <v>572</v>
      </c>
      <c r="D36" s="1214"/>
      <c r="E36" s="1215"/>
      <c r="F36" s="36">
        <v>0.11</v>
      </c>
      <c r="G36" s="37">
        <v>0.22</v>
      </c>
      <c r="H36" s="37">
        <v>0.09</v>
      </c>
      <c r="I36" s="37">
        <v>0.47</v>
      </c>
      <c r="J36" s="38">
        <v>0.96</v>
      </c>
      <c r="K36" s="22"/>
      <c r="L36" s="22"/>
      <c r="M36" s="22"/>
      <c r="N36" s="22"/>
      <c r="O36" s="22"/>
      <c r="P36" s="22"/>
    </row>
    <row r="37" spans="1:16" ht="39" customHeight="1" x14ac:dyDescent="0.2">
      <c r="A37" s="22"/>
      <c r="B37" s="35"/>
      <c r="C37" s="1213" t="s">
        <v>573</v>
      </c>
      <c r="D37" s="1214"/>
      <c r="E37" s="1215"/>
      <c r="F37" s="36">
        <v>0.66</v>
      </c>
      <c r="G37" s="37">
        <v>0.62</v>
      </c>
      <c r="H37" s="37">
        <v>0.44</v>
      </c>
      <c r="I37" s="37">
        <v>0.86</v>
      </c>
      <c r="J37" s="38">
        <v>0.81</v>
      </c>
      <c r="K37" s="22"/>
      <c r="L37" s="22"/>
      <c r="M37" s="22"/>
      <c r="N37" s="22"/>
      <c r="O37" s="22"/>
      <c r="P37" s="22"/>
    </row>
    <row r="38" spans="1:16" ht="39" customHeight="1" x14ac:dyDescent="0.2">
      <c r="A38" s="22"/>
      <c r="B38" s="35"/>
      <c r="C38" s="1213" t="s">
        <v>574</v>
      </c>
      <c r="D38" s="1214"/>
      <c r="E38" s="1215"/>
      <c r="F38" s="36">
        <v>0.09</v>
      </c>
      <c r="G38" s="37">
        <v>0.13</v>
      </c>
      <c r="H38" s="37">
        <v>0.1</v>
      </c>
      <c r="I38" s="37">
        <v>0.08</v>
      </c>
      <c r="J38" s="38">
        <v>0.27</v>
      </c>
      <c r="K38" s="22"/>
      <c r="L38" s="22"/>
      <c r="M38" s="22"/>
      <c r="N38" s="22"/>
      <c r="O38" s="22"/>
      <c r="P38" s="22"/>
    </row>
    <row r="39" spans="1:16" ht="39" customHeight="1" x14ac:dyDescent="0.2">
      <c r="A39" s="22"/>
      <c r="B39" s="35"/>
      <c r="C39" s="1213" t="s">
        <v>575</v>
      </c>
      <c r="D39" s="1214"/>
      <c r="E39" s="1215"/>
      <c r="F39" s="36">
        <v>0</v>
      </c>
      <c r="G39" s="37">
        <v>0.01</v>
      </c>
      <c r="H39" s="37">
        <v>0.01</v>
      </c>
      <c r="I39" s="37">
        <v>0.03</v>
      </c>
      <c r="J39" s="38">
        <v>0.05</v>
      </c>
      <c r="K39" s="22"/>
      <c r="L39" s="22"/>
      <c r="M39" s="22"/>
      <c r="N39" s="22"/>
      <c r="O39" s="22"/>
      <c r="P39" s="22"/>
    </row>
    <row r="40" spans="1:16" ht="39" customHeight="1" x14ac:dyDescent="0.2">
      <c r="A40" s="22"/>
      <c r="B40" s="35"/>
      <c r="C40" s="1213" t="s">
        <v>576</v>
      </c>
      <c r="D40" s="1214"/>
      <c r="E40" s="1215"/>
      <c r="F40" s="36">
        <v>0.02</v>
      </c>
      <c r="G40" s="37">
        <v>0.01</v>
      </c>
      <c r="H40" s="37">
        <v>0.02</v>
      </c>
      <c r="I40" s="37">
        <v>0.04</v>
      </c>
      <c r="J40" s="38">
        <v>0.03</v>
      </c>
      <c r="K40" s="22"/>
      <c r="L40" s="22"/>
      <c r="M40" s="22"/>
      <c r="N40" s="22"/>
      <c r="O40" s="22"/>
      <c r="P40" s="22"/>
    </row>
    <row r="41" spans="1:16" ht="39" customHeight="1" x14ac:dyDescent="0.2">
      <c r="A41" s="22"/>
      <c r="B41" s="35"/>
      <c r="C41" s="1213"/>
      <c r="D41" s="1214"/>
      <c r="E41" s="1215"/>
      <c r="F41" s="36"/>
      <c r="G41" s="37"/>
      <c r="H41" s="37"/>
      <c r="I41" s="37"/>
      <c r="J41" s="38"/>
      <c r="K41" s="22"/>
      <c r="L41" s="22"/>
      <c r="M41" s="22"/>
      <c r="N41" s="22"/>
      <c r="O41" s="22"/>
      <c r="P41" s="22"/>
    </row>
    <row r="42" spans="1:16" ht="39" customHeight="1" x14ac:dyDescent="0.2">
      <c r="A42" s="22"/>
      <c r="B42" s="39"/>
      <c r="C42" s="1213" t="s">
        <v>577</v>
      </c>
      <c r="D42" s="1214"/>
      <c r="E42" s="1215"/>
      <c r="F42" s="36" t="s">
        <v>520</v>
      </c>
      <c r="G42" s="37" t="s">
        <v>520</v>
      </c>
      <c r="H42" s="37" t="s">
        <v>520</v>
      </c>
      <c r="I42" s="37" t="s">
        <v>520</v>
      </c>
      <c r="J42" s="38" t="s">
        <v>520</v>
      </c>
      <c r="K42" s="22"/>
      <c r="L42" s="22"/>
      <c r="M42" s="22"/>
      <c r="N42" s="22"/>
      <c r="O42" s="22"/>
      <c r="P42" s="22"/>
    </row>
    <row r="43" spans="1:16" ht="39" customHeight="1" thickBot="1" x14ac:dyDescent="0.25">
      <c r="A43" s="22"/>
      <c r="B43" s="40"/>
      <c r="C43" s="1216" t="s">
        <v>578</v>
      </c>
      <c r="D43" s="1217"/>
      <c r="E43" s="1218"/>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MBVyrJURoPo2RF6KUXXNXwMkgsc8pK3f1ux+KLCCPTVpOfrtXzGo8Dcbsh/Q2d30koMBcbY0oZPsfkllqUK2Q==" saltValue="a/N/QhXiAxM7tWdYQ/Kf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21" t="s">
        <v>11</v>
      </c>
      <c r="C45" s="1222"/>
      <c r="D45" s="58"/>
      <c r="E45" s="1227" t="s">
        <v>12</v>
      </c>
      <c r="F45" s="1227"/>
      <c r="G45" s="1227"/>
      <c r="H45" s="1227"/>
      <c r="I45" s="1227"/>
      <c r="J45" s="1228"/>
      <c r="K45" s="59">
        <v>1321</v>
      </c>
      <c r="L45" s="60">
        <v>1294</v>
      </c>
      <c r="M45" s="60">
        <v>1318</v>
      </c>
      <c r="N45" s="60">
        <v>1388</v>
      </c>
      <c r="O45" s="61">
        <v>1421</v>
      </c>
      <c r="P45" s="48"/>
      <c r="Q45" s="48"/>
      <c r="R45" s="48"/>
      <c r="S45" s="48"/>
      <c r="T45" s="48"/>
      <c r="U45" s="48"/>
    </row>
    <row r="46" spans="1:21" ht="30.75" customHeight="1" x14ac:dyDescent="0.2">
      <c r="A46" s="48"/>
      <c r="B46" s="1223"/>
      <c r="C46" s="1224"/>
      <c r="D46" s="62"/>
      <c r="E46" s="1229" t="s">
        <v>13</v>
      </c>
      <c r="F46" s="1229"/>
      <c r="G46" s="1229"/>
      <c r="H46" s="1229"/>
      <c r="I46" s="1229"/>
      <c r="J46" s="1230"/>
      <c r="K46" s="63" t="s">
        <v>520</v>
      </c>
      <c r="L46" s="64" t="s">
        <v>520</v>
      </c>
      <c r="M46" s="64" t="s">
        <v>520</v>
      </c>
      <c r="N46" s="64" t="s">
        <v>520</v>
      </c>
      <c r="O46" s="65" t="s">
        <v>520</v>
      </c>
      <c r="P46" s="48"/>
      <c r="Q46" s="48"/>
      <c r="R46" s="48"/>
      <c r="S46" s="48"/>
      <c r="T46" s="48"/>
      <c r="U46" s="48"/>
    </row>
    <row r="47" spans="1:21" ht="30.75" customHeight="1" x14ac:dyDescent="0.2">
      <c r="A47" s="48"/>
      <c r="B47" s="1223"/>
      <c r="C47" s="1224"/>
      <c r="D47" s="62"/>
      <c r="E47" s="1229" t="s">
        <v>14</v>
      </c>
      <c r="F47" s="1229"/>
      <c r="G47" s="1229"/>
      <c r="H47" s="1229"/>
      <c r="I47" s="1229"/>
      <c r="J47" s="1230"/>
      <c r="K47" s="63" t="s">
        <v>520</v>
      </c>
      <c r="L47" s="64" t="s">
        <v>520</v>
      </c>
      <c r="M47" s="64" t="s">
        <v>520</v>
      </c>
      <c r="N47" s="64" t="s">
        <v>520</v>
      </c>
      <c r="O47" s="65" t="s">
        <v>520</v>
      </c>
      <c r="P47" s="48"/>
      <c r="Q47" s="48"/>
      <c r="R47" s="48"/>
      <c r="S47" s="48"/>
      <c r="T47" s="48"/>
      <c r="U47" s="48"/>
    </row>
    <row r="48" spans="1:21" ht="30.75" customHeight="1" x14ac:dyDescent="0.2">
      <c r="A48" s="48"/>
      <c r="B48" s="1223"/>
      <c r="C48" s="1224"/>
      <c r="D48" s="62"/>
      <c r="E48" s="1229" t="s">
        <v>15</v>
      </c>
      <c r="F48" s="1229"/>
      <c r="G48" s="1229"/>
      <c r="H48" s="1229"/>
      <c r="I48" s="1229"/>
      <c r="J48" s="1230"/>
      <c r="K48" s="63">
        <v>546</v>
      </c>
      <c r="L48" s="64">
        <v>575</v>
      </c>
      <c r="M48" s="64">
        <v>544</v>
      </c>
      <c r="N48" s="64">
        <v>664</v>
      </c>
      <c r="O48" s="65">
        <v>565</v>
      </c>
      <c r="P48" s="48"/>
      <c r="Q48" s="48"/>
      <c r="R48" s="48"/>
      <c r="S48" s="48"/>
      <c r="T48" s="48"/>
      <c r="U48" s="48"/>
    </row>
    <row r="49" spans="1:21" ht="30.75" customHeight="1" x14ac:dyDescent="0.2">
      <c r="A49" s="48"/>
      <c r="B49" s="1223"/>
      <c r="C49" s="1224"/>
      <c r="D49" s="62"/>
      <c r="E49" s="1229" t="s">
        <v>16</v>
      </c>
      <c r="F49" s="1229"/>
      <c r="G49" s="1229"/>
      <c r="H49" s="1229"/>
      <c r="I49" s="1229"/>
      <c r="J49" s="1230"/>
      <c r="K49" s="63">
        <v>293</v>
      </c>
      <c r="L49" s="64">
        <v>299</v>
      </c>
      <c r="M49" s="64">
        <v>295</v>
      </c>
      <c r="N49" s="64">
        <v>289</v>
      </c>
      <c r="O49" s="65">
        <v>254</v>
      </c>
      <c r="P49" s="48"/>
      <c r="Q49" s="48"/>
      <c r="R49" s="48"/>
      <c r="S49" s="48"/>
      <c r="T49" s="48"/>
      <c r="U49" s="48"/>
    </row>
    <row r="50" spans="1:21" ht="30.75" customHeight="1" x14ac:dyDescent="0.2">
      <c r="A50" s="48"/>
      <c r="B50" s="1223"/>
      <c r="C50" s="1224"/>
      <c r="D50" s="62"/>
      <c r="E50" s="1229" t="s">
        <v>17</v>
      </c>
      <c r="F50" s="1229"/>
      <c r="G50" s="1229"/>
      <c r="H50" s="1229"/>
      <c r="I50" s="1229"/>
      <c r="J50" s="1230"/>
      <c r="K50" s="63">
        <v>245</v>
      </c>
      <c r="L50" s="64">
        <v>245</v>
      </c>
      <c r="M50" s="64">
        <v>245</v>
      </c>
      <c r="N50" s="64">
        <v>245</v>
      </c>
      <c r="O50" s="65">
        <v>245</v>
      </c>
      <c r="P50" s="48"/>
      <c r="Q50" s="48"/>
      <c r="R50" s="48"/>
      <c r="S50" s="48"/>
      <c r="T50" s="48"/>
      <c r="U50" s="48"/>
    </row>
    <row r="51" spans="1:21" ht="30.75" customHeight="1" x14ac:dyDescent="0.2">
      <c r="A51" s="48"/>
      <c r="B51" s="1225"/>
      <c r="C51" s="1226"/>
      <c r="D51" s="66"/>
      <c r="E51" s="1229" t="s">
        <v>18</v>
      </c>
      <c r="F51" s="1229"/>
      <c r="G51" s="1229"/>
      <c r="H51" s="1229"/>
      <c r="I51" s="1229"/>
      <c r="J51" s="1230"/>
      <c r="K51" s="63" t="s">
        <v>520</v>
      </c>
      <c r="L51" s="64" t="s">
        <v>520</v>
      </c>
      <c r="M51" s="64" t="s">
        <v>520</v>
      </c>
      <c r="N51" s="64" t="s">
        <v>520</v>
      </c>
      <c r="O51" s="65" t="s">
        <v>520</v>
      </c>
      <c r="P51" s="48"/>
      <c r="Q51" s="48"/>
      <c r="R51" s="48"/>
      <c r="S51" s="48"/>
      <c r="T51" s="48"/>
      <c r="U51" s="48"/>
    </row>
    <row r="52" spans="1:21" ht="30.75" customHeight="1" x14ac:dyDescent="0.2">
      <c r="A52" s="48"/>
      <c r="B52" s="1231" t="s">
        <v>19</v>
      </c>
      <c r="C52" s="1232"/>
      <c r="D52" s="66"/>
      <c r="E52" s="1229" t="s">
        <v>20</v>
      </c>
      <c r="F52" s="1229"/>
      <c r="G52" s="1229"/>
      <c r="H52" s="1229"/>
      <c r="I52" s="1229"/>
      <c r="J52" s="1230"/>
      <c r="K52" s="63">
        <v>1464</v>
      </c>
      <c r="L52" s="64">
        <v>1470</v>
      </c>
      <c r="M52" s="64">
        <v>1449</v>
      </c>
      <c r="N52" s="64">
        <v>1550</v>
      </c>
      <c r="O52" s="65">
        <v>1519</v>
      </c>
      <c r="P52" s="48"/>
      <c r="Q52" s="48"/>
      <c r="R52" s="48"/>
      <c r="S52" s="48"/>
      <c r="T52" s="48"/>
      <c r="U52" s="48"/>
    </row>
    <row r="53" spans="1:21" ht="30.75" customHeight="1" thickBot="1" x14ac:dyDescent="0.25">
      <c r="A53" s="48"/>
      <c r="B53" s="1233" t="s">
        <v>21</v>
      </c>
      <c r="C53" s="1234"/>
      <c r="D53" s="67"/>
      <c r="E53" s="1235" t="s">
        <v>22</v>
      </c>
      <c r="F53" s="1235"/>
      <c r="G53" s="1235"/>
      <c r="H53" s="1235"/>
      <c r="I53" s="1235"/>
      <c r="J53" s="1236"/>
      <c r="K53" s="68">
        <v>941</v>
      </c>
      <c r="L53" s="69">
        <v>943</v>
      </c>
      <c r="M53" s="69">
        <v>953</v>
      </c>
      <c r="N53" s="69">
        <v>1036</v>
      </c>
      <c r="O53" s="70">
        <v>966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37" t="s">
        <v>25</v>
      </c>
      <c r="C57" s="1238"/>
      <c r="D57" s="1241" t="s">
        <v>26</v>
      </c>
      <c r="E57" s="1242"/>
      <c r="F57" s="1242"/>
      <c r="G57" s="1242"/>
      <c r="H57" s="1242"/>
      <c r="I57" s="1242"/>
      <c r="J57" s="1243"/>
      <c r="K57" s="83"/>
      <c r="L57" s="84"/>
      <c r="M57" s="84"/>
      <c r="N57" s="84"/>
      <c r="O57" s="85"/>
    </row>
    <row r="58" spans="1:21" ht="31.5" customHeight="1" thickBot="1" x14ac:dyDescent="0.25">
      <c r="B58" s="1239"/>
      <c r="C58" s="1240"/>
      <c r="D58" s="1244" t="s">
        <v>27</v>
      </c>
      <c r="E58" s="1245"/>
      <c r="F58" s="1245"/>
      <c r="G58" s="1245"/>
      <c r="H58" s="1245"/>
      <c r="I58" s="1245"/>
      <c r="J58" s="124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KLagEnY5AafC6pLcFX3S/XiRot3w99L3kk1Wx3ektP3I+NdQNZp+qPFS/vfTKQ2Q23FLm8p6dnZPXVNcjP2IQ==" saltValue="uzmSzCx0WsQ0NRM8m35s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47" t="s">
        <v>30</v>
      </c>
      <c r="C41" s="1248"/>
      <c r="D41" s="102"/>
      <c r="E41" s="1253" t="s">
        <v>31</v>
      </c>
      <c r="F41" s="1253"/>
      <c r="G41" s="1253"/>
      <c r="H41" s="1254"/>
      <c r="I41" s="351">
        <v>15170</v>
      </c>
      <c r="J41" s="352">
        <v>16419</v>
      </c>
      <c r="K41" s="352">
        <v>16698</v>
      </c>
      <c r="L41" s="352">
        <v>17622</v>
      </c>
      <c r="M41" s="353">
        <v>17746</v>
      </c>
    </row>
    <row r="42" spans="2:13" ht="27.75" customHeight="1" x14ac:dyDescent="0.2">
      <c r="B42" s="1249"/>
      <c r="C42" s="1250"/>
      <c r="D42" s="103"/>
      <c r="E42" s="1255" t="s">
        <v>32</v>
      </c>
      <c r="F42" s="1255"/>
      <c r="G42" s="1255"/>
      <c r="H42" s="1256"/>
      <c r="I42" s="354">
        <v>4280</v>
      </c>
      <c r="J42" s="355">
        <v>3846</v>
      </c>
      <c r="K42" s="355">
        <v>3407</v>
      </c>
      <c r="L42" s="355">
        <v>2971</v>
      </c>
      <c r="M42" s="356">
        <v>2537</v>
      </c>
    </row>
    <row r="43" spans="2:13" ht="27.75" customHeight="1" x14ac:dyDescent="0.2">
      <c r="B43" s="1249"/>
      <c r="C43" s="1250"/>
      <c r="D43" s="103"/>
      <c r="E43" s="1255" t="s">
        <v>33</v>
      </c>
      <c r="F43" s="1255"/>
      <c r="G43" s="1255"/>
      <c r="H43" s="1256"/>
      <c r="I43" s="354">
        <v>6637</v>
      </c>
      <c r="J43" s="355">
        <v>6466</v>
      </c>
      <c r="K43" s="355">
        <v>6208</v>
      </c>
      <c r="L43" s="355">
        <v>6213</v>
      </c>
      <c r="M43" s="356">
        <v>6037</v>
      </c>
    </row>
    <row r="44" spans="2:13" ht="27.75" customHeight="1" x14ac:dyDescent="0.2">
      <c r="B44" s="1249"/>
      <c r="C44" s="1250"/>
      <c r="D44" s="103"/>
      <c r="E44" s="1255" t="s">
        <v>34</v>
      </c>
      <c r="F44" s="1255"/>
      <c r="G44" s="1255"/>
      <c r="H44" s="1256"/>
      <c r="I44" s="354">
        <v>2156</v>
      </c>
      <c r="J44" s="355">
        <v>1922</v>
      </c>
      <c r="K44" s="355">
        <v>1691</v>
      </c>
      <c r="L44" s="355">
        <v>1454</v>
      </c>
      <c r="M44" s="356">
        <v>1254</v>
      </c>
    </row>
    <row r="45" spans="2:13" ht="27.75" customHeight="1" x14ac:dyDescent="0.2">
      <c r="B45" s="1249"/>
      <c r="C45" s="1250"/>
      <c r="D45" s="103"/>
      <c r="E45" s="1255" t="s">
        <v>35</v>
      </c>
      <c r="F45" s="1255"/>
      <c r="G45" s="1255"/>
      <c r="H45" s="1256"/>
      <c r="I45" s="354">
        <v>1980</v>
      </c>
      <c r="J45" s="355">
        <v>2010</v>
      </c>
      <c r="K45" s="355">
        <v>2086</v>
      </c>
      <c r="L45" s="355">
        <v>2121</v>
      </c>
      <c r="M45" s="356">
        <v>2242</v>
      </c>
    </row>
    <row r="46" spans="2:13" ht="27.75" customHeight="1" x14ac:dyDescent="0.2">
      <c r="B46" s="1249"/>
      <c r="C46" s="1250"/>
      <c r="D46" s="104"/>
      <c r="E46" s="1255" t="s">
        <v>36</v>
      </c>
      <c r="F46" s="1255"/>
      <c r="G46" s="1255"/>
      <c r="H46" s="1256"/>
      <c r="I46" s="354" t="s">
        <v>520</v>
      </c>
      <c r="J46" s="355" t="s">
        <v>520</v>
      </c>
      <c r="K46" s="355" t="s">
        <v>520</v>
      </c>
      <c r="L46" s="355" t="s">
        <v>520</v>
      </c>
      <c r="M46" s="356" t="s">
        <v>520</v>
      </c>
    </row>
    <row r="47" spans="2:13" ht="27.75" customHeight="1" x14ac:dyDescent="0.2">
      <c r="B47" s="1249"/>
      <c r="C47" s="1250"/>
      <c r="D47" s="105"/>
      <c r="E47" s="1257" t="s">
        <v>37</v>
      </c>
      <c r="F47" s="1258"/>
      <c r="G47" s="1258"/>
      <c r="H47" s="1259"/>
      <c r="I47" s="354" t="s">
        <v>520</v>
      </c>
      <c r="J47" s="355" t="s">
        <v>520</v>
      </c>
      <c r="K47" s="355" t="s">
        <v>520</v>
      </c>
      <c r="L47" s="355" t="s">
        <v>520</v>
      </c>
      <c r="M47" s="356" t="s">
        <v>520</v>
      </c>
    </row>
    <row r="48" spans="2:13" ht="27.75" customHeight="1" x14ac:dyDescent="0.2">
      <c r="B48" s="1249"/>
      <c r="C48" s="1250"/>
      <c r="D48" s="103"/>
      <c r="E48" s="1255" t="s">
        <v>38</v>
      </c>
      <c r="F48" s="1255"/>
      <c r="G48" s="1255"/>
      <c r="H48" s="1256"/>
      <c r="I48" s="354" t="s">
        <v>520</v>
      </c>
      <c r="J48" s="355" t="s">
        <v>520</v>
      </c>
      <c r="K48" s="355" t="s">
        <v>520</v>
      </c>
      <c r="L48" s="355" t="s">
        <v>520</v>
      </c>
      <c r="M48" s="356" t="s">
        <v>520</v>
      </c>
    </row>
    <row r="49" spans="2:13" ht="27.75" customHeight="1" x14ac:dyDescent="0.2">
      <c r="B49" s="1251"/>
      <c r="C49" s="1252"/>
      <c r="D49" s="103"/>
      <c r="E49" s="1255" t="s">
        <v>39</v>
      </c>
      <c r="F49" s="1255"/>
      <c r="G49" s="1255"/>
      <c r="H49" s="1256"/>
      <c r="I49" s="354">
        <v>336</v>
      </c>
      <c r="J49" s="355">
        <v>298</v>
      </c>
      <c r="K49" s="355">
        <v>253</v>
      </c>
      <c r="L49" s="355">
        <v>187</v>
      </c>
      <c r="M49" s="356" t="s">
        <v>520</v>
      </c>
    </row>
    <row r="50" spans="2:13" ht="27.75" customHeight="1" x14ac:dyDescent="0.2">
      <c r="B50" s="1260" t="s">
        <v>40</v>
      </c>
      <c r="C50" s="1261"/>
      <c r="D50" s="106"/>
      <c r="E50" s="1255" t="s">
        <v>41</v>
      </c>
      <c r="F50" s="1255"/>
      <c r="G50" s="1255"/>
      <c r="H50" s="1256"/>
      <c r="I50" s="354">
        <v>8398</v>
      </c>
      <c r="J50" s="355">
        <v>7806</v>
      </c>
      <c r="K50" s="355">
        <v>7740</v>
      </c>
      <c r="L50" s="355">
        <v>9752</v>
      </c>
      <c r="M50" s="356">
        <v>10070</v>
      </c>
    </row>
    <row r="51" spans="2:13" ht="27.75" customHeight="1" x14ac:dyDescent="0.2">
      <c r="B51" s="1249"/>
      <c r="C51" s="1250"/>
      <c r="D51" s="103"/>
      <c r="E51" s="1255" t="s">
        <v>42</v>
      </c>
      <c r="F51" s="1255"/>
      <c r="G51" s="1255"/>
      <c r="H51" s="1256"/>
      <c r="I51" s="354">
        <v>986</v>
      </c>
      <c r="J51" s="355">
        <v>925</v>
      </c>
      <c r="K51" s="355">
        <v>863</v>
      </c>
      <c r="L51" s="355">
        <v>800</v>
      </c>
      <c r="M51" s="356">
        <v>737</v>
      </c>
    </row>
    <row r="52" spans="2:13" ht="27.75" customHeight="1" x14ac:dyDescent="0.2">
      <c r="B52" s="1251"/>
      <c r="C52" s="1252"/>
      <c r="D52" s="103"/>
      <c r="E52" s="1255" t="s">
        <v>43</v>
      </c>
      <c r="F52" s="1255"/>
      <c r="G52" s="1255"/>
      <c r="H52" s="1256"/>
      <c r="I52" s="354">
        <v>15454</v>
      </c>
      <c r="J52" s="355">
        <v>16788</v>
      </c>
      <c r="K52" s="355">
        <v>16665</v>
      </c>
      <c r="L52" s="355">
        <v>16719</v>
      </c>
      <c r="M52" s="356">
        <v>16589</v>
      </c>
    </row>
    <row r="53" spans="2:13" ht="27.75" customHeight="1" thickBot="1" x14ac:dyDescent="0.25">
      <c r="B53" s="1262" t="s">
        <v>44</v>
      </c>
      <c r="C53" s="1263"/>
      <c r="D53" s="107"/>
      <c r="E53" s="1264" t="s">
        <v>45</v>
      </c>
      <c r="F53" s="1264"/>
      <c r="G53" s="1264"/>
      <c r="H53" s="1265"/>
      <c r="I53" s="357">
        <v>5721</v>
      </c>
      <c r="J53" s="358">
        <v>5443</v>
      </c>
      <c r="K53" s="358">
        <v>5076</v>
      </c>
      <c r="L53" s="358">
        <v>3297</v>
      </c>
      <c r="M53" s="359">
        <v>2421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ay840TlFC6gQC4tH1zHMGP7Gu9s0wZOF3JIYpj9JNqbh+K2E4XellPL23ENO1zLmri/5o6YEQdYLiOCsm0iePw==" saltValue="fPtCkZ/nd5McrY8JDyVW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74" t="s">
        <v>48</v>
      </c>
      <c r="D55" s="1274"/>
      <c r="E55" s="1275"/>
      <c r="F55" s="119">
        <v>3288</v>
      </c>
      <c r="G55" s="119">
        <v>5024</v>
      </c>
      <c r="H55" s="120">
        <v>4512</v>
      </c>
    </row>
    <row r="56" spans="2:8" ht="52.5" customHeight="1" x14ac:dyDescent="0.2">
      <c r="B56" s="121"/>
      <c r="C56" s="1276" t="s">
        <v>49</v>
      </c>
      <c r="D56" s="1276"/>
      <c r="E56" s="1277"/>
      <c r="F56" s="122">
        <v>565</v>
      </c>
      <c r="G56" s="122">
        <v>565</v>
      </c>
      <c r="H56" s="123">
        <v>763</v>
      </c>
    </row>
    <row r="57" spans="2:8" ht="53.25" customHeight="1" x14ac:dyDescent="0.2">
      <c r="B57" s="121"/>
      <c r="C57" s="1278" t="s">
        <v>50</v>
      </c>
      <c r="D57" s="1278"/>
      <c r="E57" s="1279"/>
      <c r="F57" s="124">
        <v>9251</v>
      </c>
      <c r="G57" s="124">
        <v>3926</v>
      </c>
      <c r="H57" s="125">
        <v>3867</v>
      </c>
    </row>
    <row r="58" spans="2:8" ht="45.75" customHeight="1" x14ac:dyDescent="0.2">
      <c r="B58" s="126"/>
      <c r="C58" s="1266" t="s">
        <v>603</v>
      </c>
      <c r="D58" s="1267"/>
      <c r="E58" s="1268"/>
      <c r="F58" s="127">
        <v>408</v>
      </c>
      <c r="G58" s="127">
        <v>534</v>
      </c>
      <c r="H58" s="128">
        <v>806</v>
      </c>
    </row>
    <row r="59" spans="2:8" ht="45.75" customHeight="1" x14ac:dyDescent="0.2">
      <c r="B59" s="126"/>
      <c r="C59" s="1266" t="s">
        <v>604</v>
      </c>
      <c r="D59" s="1267"/>
      <c r="E59" s="1268"/>
      <c r="F59" s="127">
        <v>522</v>
      </c>
      <c r="G59" s="127">
        <v>607</v>
      </c>
      <c r="H59" s="128">
        <v>694</v>
      </c>
    </row>
    <row r="60" spans="2:8" ht="45.75" customHeight="1" x14ac:dyDescent="0.2">
      <c r="B60" s="126"/>
      <c r="C60" s="1266" t="s">
        <v>605</v>
      </c>
      <c r="D60" s="1267"/>
      <c r="E60" s="1268"/>
      <c r="F60" s="127">
        <v>660</v>
      </c>
      <c r="G60" s="127">
        <v>621</v>
      </c>
      <c r="H60" s="128">
        <v>680</v>
      </c>
    </row>
    <row r="61" spans="2:8" ht="45.75" customHeight="1" x14ac:dyDescent="0.2">
      <c r="B61" s="126"/>
      <c r="C61" s="1266" t="s">
        <v>607</v>
      </c>
      <c r="D61" s="1267"/>
      <c r="E61" s="1268"/>
      <c r="F61" s="127">
        <v>347</v>
      </c>
      <c r="G61" s="127">
        <v>457</v>
      </c>
      <c r="H61" s="128">
        <v>574</v>
      </c>
    </row>
    <row r="62" spans="2:8" ht="45.75" customHeight="1" thickBot="1" x14ac:dyDescent="0.25">
      <c r="B62" s="129"/>
      <c r="C62" s="1269" t="s">
        <v>606</v>
      </c>
      <c r="D62" s="1270"/>
      <c r="E62" s="1271"/>
      <c r="F62" s="130">
        <v>432</v>
      </c>
      <c r="G62" s="130">
        <v>410</v>
      </c>
      <c r="H62" s="131">
        <v>410</v>
      </c>
    </row>
    <row r="63" spans="2:8" ht="52.5" customHeight="1" thickBot="1" x14ac:dyDescent="0.25">
      <c r="B63" s="132"/>
      <c r="C63" s="1272" t="s">
        <v>51</v>
      </c>
      <c r="D63" s="1272"/>
      <c r="E63" s="1273"/>
      <c r="F63" s="133">
        <v>13103</v>
      </c>
      <c r="G63" s="133">
        <v>9515</v>
      </c>
      <c r="H63" s="134">
        <v>9141</v>
      </c>
    </row>
    <row r="64" spans="2:8" ht="13.2" x14ac:dyDescent="0.2"/>
  </sheetData>
  <sheetProtection algorithmName="SHA-512" hashValue="v8tBznc2D4MepmvFbHGd2JPY4aYGUic57lSvo+SKgZWGC8/iuQrnzXky7Xk5ZnS+D+HL2Bu2Pd5XhXyswGtIeA==" saltValue="j+1rZTCUpj2h8phhXDBi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3"/>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ht="13.2" x14ac:dyDescent="0.2">
      <c r="B44" s="375"/>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ht="13.2" x14ac:dyDescent="0.2">
      <c r="B45" s="375"/>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ht="13.2" x14ac:dyDescent="0.2">
      <c r="B46" s="375"/>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ht="13.2" x14ac:dyDescent="0.2">
      <c r="B47" s="375"/>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612</v>
      </c>
    </row>
    <row r="50" spans="1:109" ht="13.2" x14ac:dyDescent="0.2">
      <c r="B50" s="375"/>
      <c r="G50" s="1286"/>
      <c r="H50" s="1286"/>
      <c r="I50" s="1286"/>
      <c r="J50" s="1286"/>
      <c r="K50" s="385"/>
      <c r="L50" s="385"/>
      <c r="M50" s="386"/>
      <c r="N50" s="38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5" t="s">
        <v>561</v>
      </c>
      <c r="BQ50" s="1285"/>
      <c r="BR50" s="1285"/>
      <c r="BS50" s="1285"/>
      <c r="BT50" s="1285"/>
      <c r="BU50" s="1285"/>
      <c r="BV50" s="1285"/>
      <c r="BW50" s="1285"/>
      <c r="BX50" s="1285" t="s">
        <v>562</v>
      </c>
      <c r="BY50" s="1285"/>
      <c r="BZ50" s="1285"/>
      <c r="CA50" s="1285"/>
      <c r="CB50" s="1285"/>
      <c r="CC50" s="1285"/>
      <c r="CD50" s="1285"/>
      <c r="CE50" s="1285"/>
      <c r="CF50" s="1285" t="s">
        <v>563</v>
      </c>
      <c r="CG50" s="1285"/>
      <c r="CH50" s="1285"/>
      <c r="CI50" s="1285"/>
      <c r="CJ50" s="1285"/>
      <c r="CK50" s="1285"/>
      <c r="CL50" s="1285"/>
      <c r="CM50" s="1285"/>
      <c r="CN50" s="1285" t="s">
        <v>564</v>
      </c>
      <c r="CO50" s="1285"/>
      <c r="CP50" s="1285"/>
      <c r="CQ50" s="1285"/>
      <c r="CR50" s="1285"/>
      <c r="CS50" s="1285"/>
      <c r="CT50" s="1285"/>
      <c r="CU50" s="1285"/>
      <c r="CV50" s="1285" t="s">
        <v>565</v>
      </c>
      <c r="CW50" s="1285"/>
      <c r="CX50" s="1285"/>
      <c r="CY50" s="1285"/>
      <c r="CZ50" s="1285"/>
      <c r="DA50" s="1285"/>
      <c r="DB50" s="1285"/>
      <c r="DC50" s="1285"/>
    </row>
    <row r="51" spans="1:109" ht="13.5" customHeight="1" x14ac:dyDescent="0.2">
      <c r="B51" s="375"/>
      <c r="G51" s="1288"/>
      <c r="H51" s="1288"/>
      <c r="I51" s="1302"/>
      <c r="J51" s="1302"/>
      <c r="K51" s="1287"/>
      <c r="L51" s="1287"/>
      <c r="M51" s="1287"/>
      <c r="N51" s="1287"/>
      <c r="AM51" s="384"/>
      <c r="AN51" s="1283" t="s">
        <v>613</v>
      </c>
      <c r="AO51" s="1283"/>
      <c r="AP51" s="1283"/>
      <c r="AQ51" s="1283"/>
      <c r="AR51" s="1283"/>
      <c r="AS51" s="1283"/>
      <c r="AT51" s="1283"/>
      <c r="AU51" s="1283"/>
      <c r="AV51" s="1283"/>
      <c r="AW51" s="1283"/>
      <c r="AX51" s="1283"/>
      <c r="AY51" s="1283"/>
      <c r="AZ51" s="1283"/>
      <c r="BA51" s="1283"/>
      <c r="BB51" s="1283" t="s">
        <v>614</v>
      </c>
      <c r="BC51" s="1283"/>
      <c r="BD51" s="1283"/>
      <c r="BE51" s="1283"/>
      <c r="BF51" s="1283"/>
      <c r="BG51" s="1283"/>
      <c r="BH51" s="1283"/>
      <c r="BI51" s="1283"/>
      <c r="BJ51" s="1283"/>
      <c r="BK51" s="1283"/>
      <c r="BL51" s="1283"/>
      <c r="BM51" s="1283"/>
      <c r="BN51" s="1283"/>
      <c r="BO51" s="1283"/>
      <c r="BP51" s="1280">
        <v>71.400000000000006</v>
      </c>
      <c r="BQ51" s="1280"/>
      <c r="BR51" s="1280"/>
      <c r="BS51" s="1280"/>
      <c r="BT51" s="1280"/>
      <c r="BU51" s="1280"/>
      <c r="BV51" s="1280"/>
      <c r="BW51" s="1280"/>
      <c r="BX51" s="1280">
        <v>67.599999999999994</v>
      </c>
      <c r="BY51" s="1280"/>
      <c r="BZ51" s="1280"/>
      <c r="CA51" s="1280"/>
      <c r="CB51" s="1280"/>
      <c r="CC51" s="1280"/>
      <c r="CD51" s="1280"/>
      <c r="CE51" s="1280"/>
      <c r="CF51" s="1280">
        <v>61.2</v>
      </c>
      <c r="CG51" s="1280"/>
      <c r="CH51" s="1280"/>
      <c r="CI51" s="1280"/>
      <c r="CJ51" s="1280"/>
      <c r="CK51" s="1280"/>
      <c r="CL51" s="1280"/>
      <c r="CM51" s="1280"/>
      <c r="CN51" s="1280">
        <v>39</v>
      </c>
      <c r="CO51" s="1280"/>
      <c r="CP51" s="1280"/>
      <c r="CQ51" s="1280"/>
      <c r="CR51" s="1280"/>
      <c r="CS51" s="1280"/>
      <c r="CT51" s="1280"/>
      <c r="CU51" s="1280"/>
      <c r="CV51" s="1292"/>
      <c r="CW51" s="1280"/>
      <c r="CX51" s="1280"/>
      <c r="CY51" s="1280"/>
      <c r="CZ51" s="1280"/>
      <c r="DA51" s="1280"/>
      <c r="DB51" s="1280"/>
      <c r="DC51" s="1280"/>
    </row>
    <row r="52" spans="1:109" ht="13.2" x14ac:dyDescent="0.2">
      <c r="B52" s="375"/>
      <c r="G52" s="1288"/>
      <c r="H52" s="1288"/>
      <c r="I52" s="1302"/>
      <c r="J52" s="1302"/>
      <c r="K52" s="1287"/>
      <c r="L52" s="1287"/>
      <c r="M52" s="1287"/>
      <c r="N52" s="1287"/>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3"/>
      <c r="B53" s="375"/>
      <c r="G53" s="1288"/>
      <c r="H53" s="1288"/>
      <c r="I53" s="1286"/>
      <c r="J53" s="1286"/>
      <c r="K53" s="1287"/>
      <c r="L53" s="1287"/>
      <c r="M53" s="1287"/>
      <c r="N53" s="1287"/>
      <c r="AM53" s="384"/>
      <c r="AN53" s="1283"/>
      <c r="AO53" s="1283"/>
      <c r="AP53" s="1283"/>
      <c r="AQ53" s="1283"/>
      <c r="AR53" s="1283"/>
      <c r="AS53" s="1283"/>
      <c r="AT53" s="1283"/>
      <c r="AU53" s="1283"/>
      <c r="AV53" s="1283"/>
      <c r="AW53" s="1283"/>
      <c r="AX53" s="1283"/>
      <c r="AY53" s="1283"/>
      <c r="AZ53" s="1283"/>
      <c r="BA53" s="1283"/>
      <c r="BB53" s="1283" t="s">
        <v>615</v>
      </c>
      <c r="BC53" s="1283"/>
      <c r="BD53" s="1283"/>
      <c r="BE53" s="1283"/>
      <c r="BF53" s="1283"/>
      <c r="BG53" s="1283"/>
      <c r="BH53" s="1283"/>
      <c r="BI53" s="1283"/>
      <c r="BJ53" s="1283"/>
      <c r="BK53" s="1283"/>
      <c r="BL53" s="1283"/>
      <c r="BM53" s="1283"/>
      <c r="BN53" s="1283"/>
      <c r="BO53" s="1283"/>
      <c r="BP53" s="1280">
        <v>45.8</v>
      </c>
      <c r="BQ53" s="1280"/>
      <c r="BR53" s="1280"/>
      <c r="BS53" s="1280"/>
      <c r="BT53" s="1280"/>
      <c r="BU53" s="1280"/>
      <c r="BV53" s="1280"/>
      <c r="BW53" s="1280"/>
      <c r="BX53" s="1280">
        <v>46.5</v>
      </c>
      <c r="BY53" s="1280"/>
      <c r="BZ53" s="1280"/>
      <c r="CA53" s="1280"/>
      <c r="CB53" s="1280"/>
      <c r="CC53" s="1280"/>
      <c r="CD53" s="1280"/>
      <c r="CE53" s="1280"/>
      <c r="CF53" s="1280">
        <v>48.4</v>
      </c>
      <c r="CG53" s="1280"/>
      <c r="CH53" s="1280"/>
      <c r="CI53" s="1280"/>
      <c r="CJ53" s="1280"/>
      <c r="CK53" s="1280"/>
      <c r="CL53" s="1280"/>
      <c r="CM53" s="1280"/>
      <c r="CN53" s="1280">
        <v>49</v>
      </c>
      <c r="CO53" s="1280"/>
      <c r="CP53" s="1280"/>
      <c r="CQ53" s="1280"/>
      <c r="CR53" s="1280"/>
      <c r="CS53" s="1280"/>
      <c r="CT53" s="1280"/>
      <c r="CU53" s="1280"/>
      <c r="CV53" s="1292"/>
      <c r="CW53" s="1280"/>
      <c r="CX53" s="1280"/>
      <c r="CY53" s="1280"/>
      <c r="CZ53" s="1280"/>
      <c r="DA53" s="1280"/>
      <c r="DB53" s="1280"/>
      <c r="DC53" s="1280"/>
    </row>
    <row r="54" spans="1:109" ht="13.2" x14ac:dyDescent="0.2">
      <c r="A54" s="383"/>
      <c r="B54" s="375"/>
      <c r="G54" s="1288"/>
      <c r="H54" s="1288"/>
      <c r="I54" s="1286"/>
      <c r="J54" s="1286"/>
      <c r="K54" s="1287"/>
      <c r="L54" s="1287"/>
      <c r="M54" s="1287"/>
      <c r="N54" s="1287"/>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3"/>
      <c r="B55" s="375"/>
      <c r="G55" s="1286"/>
      <c r="H55" s="1286"/>
      <c r="I55" s="1286"/>
      <c r="J55" s="1286"/>
      <c r="K55" s="1287"/>
      <c r="L55" s="1287"/>
      <c r="M55" s="1287"/>
      <c r="N55" s="1287"/>
      <c r="AN55" s="1285" t="s">
        <v>616</v>
      </c>
      <c r="AO55" s="1285"/>
      <c r="AP55" s="1285"/>
      <c r="AQ55" s="1285"/>
      <c r="AR55" s="1285"/>
      <c r="AS55" s="1285"/>
      <c r="AT55" s="1285"/>
      <c r="AU55" s="1285"/>
      <c r="AV55" s="1285"/>
      <c r="AW55" s="1285"/>
      <c r="AX55" s="1285"/>
      <c r="AY55" s="1285"/>
      <c r="AZ55" s="1285"/>
      <c r="BA55" s="1285"/>
      <c r="BB55" s="1283" t="s">
        <v>614</v>
      </c>
      <c r="BC55" s="1283"/>
      <c r="BD55" s="1283"/>
      <c r="BE55" s="1283"/>
      <c r="BF55" s="1283"/>
      <c r="BG55" s="1283"/>
      <c r="BH55" s="1283"/>
      <c r="BI55" s="1283"/>
      <c r="BJ55" s="1283"/>
      <c r="BK55" s="1283"/>
      <c r="BL55" s="1283"/>
      <c r="BM55" s="1283"/>
      <c r="BN55" s="1283"/>
      <c r="BO55" s="1283"/>
      <c r="BP55" s="1280">
        <v>19</v>
      </c>
      <c r="BQ55" s="1280"/>
      <c r="BR55" s="1280"/>
      <c r="BS55" s="1280"/>
      <c r="BT55" s="1280"/>
      <c r="BU55" s="1280"/>
      <c r="BV55" s="1280"/>
      <c r="BW55" s="1280"/>
      <c r="BX55" s="1280">
        <v>15.3</v>
      </c>
      <c r="BY55" s="1280"/>
      <c r="BZ55" s="1280"/>
      <c r="CA55" s="1280"/>
      <c r="CB55" s="1280"/>
      <c r="CC55" s="1280"/>
      <c r="CD55" s="1280"/>
      <c r="CE55" s="1280"/>
      <c r="CF55" s="1280">
        <v>14.9</v>
      </c>
      <c r="CG55" s="1280"/>
      <c r="CH55" s="1280"/>
      <c r="CI55" s="1280"/>
      <c r="CJ55" s="1280"/>
      <c r="CK55" s="1280"/>
      <c r="CL55" s="1280"/>
      <c r="CM55" s="1280"/>
      <c r="CN55" s="1280">
        <v>14.5</v>
      </c>
      <c r="CO55" s="1280"/>
      <c r="CP55" s="1280"/>
      <c r="CQ55" s="1280"/>
      <c r="CR55" s="1280"/>
      <c r="CS55" s="1280"/>
      <c r="CT55" s="1280"/>
      <c r="CU55" s="1280"/>
      <c r="CV55" s="1292"/>
      <c r="CW55" s="1280"/>
      <c r="CX55" s="1280"/>
      <c r="CY55" s="1280"/>
      <c r="CZ55" s="1280"/>
      <c r="DA55" s="1280"/>
      <c r="DB55" s="1280"/>
      <c r="DC55" s="1280"/>
    </row>
    <row r="56" spans="1:109" ht="13.2" x14ac:dyDescent="0.2">
      <c r="A56" s="383"/>
      <c r="B56" s="375"/>
      <c r="G56" s="1286"/>
      <c r="H56" s="1286"/>
      <c r="I56" s="1286"/>
      <c r="J56" s="1286"/>
      <c r="K56" s="1287"/>
      <c r="L56" s="1287"/>
      <c r="M56" s="1287"/>
      <c r="N56" s="1287"/>
      <c r="AN56" s="1285"/>
      <c r="AO56" s="1285"/>
      <c r="AP56" s="1285"/>
      <c r="AQ56" s="1285"/>
      <c r="AR56" s="1285"/>
      <c r="AS56" s="1285"/>
      <c r="AT56" s="1285"/>
      <c r="AU56" s="1285"/>
      <c r="AV56" s="1285"/>
      <c r="AW56" s="1285"/>
      <c r="AX56" s="1285"/>
      <c r="AY56" s="1285"/>
      <c r="AZ56" s="1285"/>
      <c r="BA56" s="1285"/>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3" customFormat="1" ht="13.2" x14ac:dyDescent="0.2">
      <c r="B57" s="387"/>
      <c r="G57" s="1286"/>
      <c r="H57" s="1286"/>
      <c r="I57" s="1281"/>
      <c r="J57" s="1281"/>
      <c r="K57" s="1287"/>
      <c r="L57" s="1287"/>
      <c r="M57" s="1287"/>
      <c r="N57" s="1287"/>
      <c r="AM57" s="369"/>
      <c r="AN57" s="1285"/>
      <c r="AO57" s="1285"/>
      <c r="AP57" s="1285"/>
      <c r="AQ57" s="1285"/>
      <c r="AR57" s="1285"/>
      <c r="AS57" s="1285"/>
      <c r="AT57" s="1285"/>
      <c r="AU57" s="1285"/>
      <c r="AV57" s="1285"/>
      <c r="AW57" s="1285"/>
      <c r="AX57" s="1285"/>
      <c r="AY57" s="1285"/>
      <c r="AZ57" s="1285"/>
      <c r="BA57" s="1285"/>
      <c r="BB57" s="1283" t="s">
        <v>615</v>
      </c>
      <c r="BC57" s="1283"/>
      <c r="BD57" s="1283"/>
      <c r="BE57" s="1283"/>
      <c r="BF57" s="1283"/>
      <c r="BG57" s="1283"/>
      <c r="BH57" s="1283"/>
      <c r="BI57" s="1283"/>
      <c r="BJ57" s="1283"/>
      <c r="BK57" s="1283"/>
      <c r="BL57" s="1283"/>
      <c r="BM57" s="1283"/>
      <c r="BN57" s="1283"/>
      <c r="BO57" s="1283"/>
      <c r="BP57" s="1280">
        <v>56.1</v>
      </c>
      <c r="BQ57" s="1280"/>
      <c r="BR57" s="1280"/>
      <c r="BS57" s="1280"/>
      <c r="BT57" s="1280"/>
      <c r="BU57" s="1280"/>
      <c r="BV57" s="1280"/>
      <c r="BW57" s="1280"/>
      <c r="BX57" s="1280">
        <v>57.5</v>
      </c>
      <c r="BY57" s="1280"/>
      <c r="BZ57" s="1280"/>
      <c r="CA57" s="1280"/>
      <c r="CB57" s="1280"/>
      <c r="CC57" s="1280"/>
      <c r="CD57" s="1280"/>
      <c r="CE57" s="1280"/>
      <c r="CF57" s="1280">
        <v>58.5</v>
      </c>
      <c r="CG57" s="1280"/>
      <c r="CH57" s="1280"/>
      <c r="CI57" s="1280"/>
      <c r="CJ57" s="1280"/>
      <c r="CK57" s="1280"/>
      <c r="CL57" s="1280"/>
      <c r="CM57" s="1280"/>
      <c r="CN57" s="1280">
        <v>58.9</v>
      </c>
      <c r="CO57" s="1280"/>
      <c r="CP57" s="1280"/>
      <c r="CQ57" s="1280"/>
      <c r="CR57" s="1280"/>
      <c r="CS57" s="1280"/>
      <c r="CT57" s="1280"/>
      <c r="CU57" s="1280"/>
      <c r="CV57" s="1292"/>
      <c r="CW57" s="1280"/>
      <c r="CX57" s="1280"/>
      <c r="CY57" s="1280"/>
      <c r="CZ57" s="1280"/>
      <c r="DA57" s="1280"/>
      <c r="DB57" s="1280"/>
      <c r="DC57" s="1280"/>
      <c r="DD57" s="388"/>
      <c r="DE57" s="387"/>
    </row>
    <row r="58" spans="1:109" s="383" customFormat="1" ht="13.2" x14ac:dyDescent="0.2">
      <c r="A58" s="369"/>
      <c r="B58" s="387"/>
      <c r="G58" s="1286"/>
      <c r="H58" s="1286"/>
      <c r="I58" s="1281"/>
      <c r="J58" s="1281"/>
      <c r="K58" s="1287"/>
      <c r="L58" s="1287"/>
      <c r="M58" s="1287"/>
      <c r="N58" s="1287"/>
      <c r="AM58" s="369"/>
      <c r="AN58" s="1285"/>
      <c r="AO58" s="1285"/>
      <c r="AP58" s="1285"/>
      <c r="AQ58" s="1285"/>
      <c r="AR58" s="1285"/>
      <c r="AS58" s="1285"/>
      <c r="AT58" s="1285"/>
      <c r="AU58" s="1285"/>
      <c r="AV58" s="1285"/>
      <c r="AW58" s="1285"/>
      <c r="AX58" s="1285"/>
      <c r="AY58" s="1285"/>
      <c r="AZ58" s="1285"/>
      <c r="BA58" s="1285"/>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617</v>
      </c>
    </row>
    <row r="64" spans="1:109" ht="13.2" x14ac:dyDescent="0.2">
      <c r="B64" s="375"/>
      <c r="G64" s="382"/>
      <c r="I64" s="395"/>
      <c r="J64" s="395"/>
      <c r="K64" s="395"/>
      <c r="L64" s="395"/>
      <c r="M64" s="395"/>
      <c r="N64" s="396"/>
      <c r="AM64" s="382"/>
      <c r="AN64" s="382" t="s">
        <v>611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93" t="s">
        <v>619</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ht="13.2" x14ac:dyDescent="0.2">
      <c r="B66" s="375"/>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ht="13.2" x14ac:dyDescent="0.2">
      <c r="B67" s="375"/>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ht="13.2" x14ac:dyDescent="0.2">
      <c r="B68" s="375"/>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ht="13.2" x14ac:dyDescent="0.2">
      <c r="B69" s="375"/>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612</v>
      </c>
    </row>
    <row r="72" spans="2:107" ht="13.2" x14ac:dyDescent="0.2">
      <c r="B72" s="375"/>
      <c r="G72" s="1286"/>
      <c r="H72" s="1286"/>
      <c r="I72" s="1286"/>
      <c r="J72" s="1286"/>
      <c r="K72" s="385"/>
      <c r="L72" s="385"/>
      <c r="M72" s="386"/>
      <c r="N72" s="38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5" t="s">
        <v>561</v>
      </c>
      <c r="BQ72" s="1285"/>
      <c r="BR72" s="1285"/>
      <c r="BS72" s="1285"/>
      <c r="BT72" s="1285"/>
      <c r="BU72" s="1285"/>
      <c r="BV72" s="1285"/>
      <c r="BW72" s="1285"/>
      <c r="BX72" s="1285" t="s">
        <v>562</v>
      </c>
      <c r="BY72" s="1285"/>
      <c r="BZ72" s="1285"/>
      <c r="CA72" s="1285"/>
      <c r="CB72" s="1285"/>
      <c r="CC72" s="1285"/>
      <c r="CD72" s="1285"/>
      <c r="CE72" s="1285"/>
      <c r="CF72" s="1285" t="s">
        <v>563</v>
      </c>
      <c r="CG72" s="1285"/>
      <c r="CH72" s="1285"/>
      <c r="CI72" s="1285"/>
      <c r="CJ72" s="1285"/>
      <c r="CK72" s="1285"/>
      <c r="CL72" s="1285"/>
      <c r="CM72" s="1285"/>
      <c r="CN72" s="1285" t="s">
        <v>564</v>
      </c>
      <c r="CO72" s="1285"/>
      <c r="CP72" s="1285"/>
      <c r="CQ72" s="1285"/>
      <c r="CR72" s="1285"/>
      <c r="CS72" s="1285"/>
      <c r="CT72" s="1285"/>
      <c r="CU72" s="1285"/>
      <c r="CV72" s="1285" t="s">
        <v>565</v>
      </c>
      <c r="CW72" s="1285"/>
      <c r="CX72" s="1285"/>
      <c r="CY72" s="1285"/>
      <c r="CZ72" s="1285"/>
      <c r="DA72" s="1285"/>
      <c r="DB72" s="1285"/>
      <c r="DC72" s="1285"/>
    </row>
    <row r="73" spans="2:107" ht="13.2" x14ac:dyDescent="0.2">
      <c r="B73" s="375"/>
      <c r="G73" s="1288"/>
      <c r="H73" s="1288"/>
      <c r="I73" s="1288"/>
      <c r="J73" s="1288"/>
      <c r="K73" s="1284"/>
      <c r="L73" s="1284"/>
      <c r="M73" s="1284"/>
      <c r="N73" s="1284"/>
      <c r="AM73" s="384"/>
      <c r="AN73" s="1283" t="s">
        <v>613</v>
      </c>
      <c r="AO73" s="1283"/>
      <c r="AP73" s="1283"/>
      <c r="AQ73" s="1283"/>
      <c r="AR73" s="1283"/>
      <c r="AS73" s="1283"/>
      <c r="AT73" s="1283"/>
      <c r="AU73" s="1283"/>
      <c r="AV73" s="1283"/>
      <c r="AW73" s="1283"/>
      <c r="AX73" s="1283"/>
      <c r="AY73" s="1283"/>
      <c r="AZ73" s="1283"/>
      <c r="BA73" s="1283"/>
      <c r="BB73" s="1283" t="s">
        <v>614</v>
      </c>
      <c r="BC73" s="1283"/>
      <c r="BD73" s="1283"/>
      <c r="BE73" s="1283"/>
      <c r="BF73" s="1283"/>
      <c r="BG73" s="1283"/>
      <c r="BH73" s="1283"/>
      <c r="BI73" s="1283"/>
      <c r="BJ73" s="1283"/>
      <c r="BK73" s="1283"/>
      <c r="BL73" s="1283"/>
      <c r="BM73" s="1283"/>
      <c r="BN73" s="1283"/>
      <c r="BO73" s="1283"/>
      <c r="BP73" s="1280">
        <v>71.400000000000006</v>
      </c>
      <c r="BQ73" s="1280"/>
      <c r="BR73" s="1280"/>
      <c r="BS73" s="1280"/>
      <c r="BT73" s="1280"/>
      <c r="BU73" s="1280"/>
      <c r="BV73" s="1280"/>
      <c r="BW73" s="1280"/>
      <c r="BX73" s="1280">
        <v>67.599999999999994</v>
      </c>
      <c r="BY73" s="1280"/>
      <c r="BZ73" s="1280"/>
      <c r="CA73" s="1280"/>
      <c r="CB73" s="1280"/>
      <c r="CC73" s="1280"/>
      <c r="CD73" s="1280"/>
      <c r="CE73" s="1280"/>
      <c r="CF73" s="1280">
        <v>61.2</v>
      </c>
      <c r="CG73" s="1280"/>
      <c r="CH73" s="1280"/>
      <c r="CI73" s="1280"/>
      <c r="CJ73" s="1280"/>
      <c r="CK73" s="1280"/>
      <c r="CL73" s="1280"/>
      <c r="CM73" s="1280"/>
      <c r="CN73" s="1280">
        <v>39</v>
      </c>
      <c r="CO73" s="1280"/>
      <c r="CP73" s="1280"/>
      <c r="CQ73" s="1280"/>
      <c r="CR73" s="1280"/>
      <c r="CS73" s="1280"/>
      <c r="CT73" s="1280"/>
      <c r="CU73" s="1280"/>
      <c r="CV73" s="1280">
        <v>27.4</v>
      </c>
      <c r="CW73" s="1280"/>
      <c r="CX73" s="1280"/>
      <c r="CY73" s="1280"/>
      <c r="CZ73" s="1280"/>
      <c r="DA73" s="1280"/>
      <c r="DB73" s="1280"/>
      <c r="DC73" s="1280"/>
    </row>
    <row r="74" spans="2:107" ht="13.2" x14ac:dyDescent="0.2">
      <c r="B74" s="375"/>
      <c r="G74" s="1288"/>
      <c r="H74" s="1288"/>
      <c r="I74" s="1288"/>
      <c r="J74" s="1288"/>
      <c r="K74" s="1284"/>
      <c r="L74" s="1284"/>
      <c r="M74" s="1284"/>
      <c r="N74" s="1284"/>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5"/>
      <c r="G75" s="1288"/>
      <c r="H75" s="1288"/>
      <c r="I75" s="1286"/>
      <c r="J75" s="1286"/>
      <c r="K75" s="1287"/>
      <c r="L75" s="1287"/>
      <c r="M75" s="1287"/>
      <c r="N75" s="1287"/>
      <c r="AM75" s="384"/>
      <c r="AN75" s="1283"/>
      <c r="AO75" s="1283"/>
      <c r="AP75" s="1283"/>
      <c r="AQ75" s="1283"/>
      <c r="AR75" s="1283"/>
      <c r="AS75" s="1283"/>
      <c r="AT75" s="1283"/>
      <c r="AU75" s="1283"/>
      <c r="AV75" s="1283"/>
      <c r="AW75" s="1283"/>
      <c r="AX75" s="1283"/>
      <c r="AY75" s="1283"/>
      <c r="AZ75" s="1283"/>
      <c r="BA75" s="1283"/>
      <c r="BB75" s="1283" t="s">
        <v>618</v>
      </c>
      <c r="BC75" s="1283"/>
      <c r="BD75" s="1283"/>
      <c r="BE75" s="1283"/>
      <c r="BF75" s="1283"/>
      <c r="BG75" s="1283"/>
      <c r="BH75" s="1283"/>
      <c r="BI75" s="1283"/>
      <c r="BJ75" s="1283"/>
      <c r="BK75" s="1283"/>
      <c r="BL75" s="1283"/>
      <c r="BM75" s="1283"/>
      <c r="BN75" s="1283"/>
      <c r="BO75" s="1283"/>
      <c r="BP75" s="1280">
        <v>11.3</v>
      </c>
      <c r="BQ75" s="1280"/>
      <c r="BR75" s="1280"/>
      <c r="BS75" s="1280"/>
      <c r="BT75" s="1280"/>
      <c r="BU75" s="1280"/>
      <c r="BV75" s="1280"/>
      <c r="BW75" s="1280"/>
      <c r="BX75" s="1280">
        <v>11.4</v>
      </c>
      <c r="BY75" s="1280"/>
      <c r="BZ75" s="1280"/>
      <c r="CA75" s="1280"/>
      <c r="CB75" s="1280"/>
      <c r="CC75" s="1280"/>
      <c r="CD75" s="1280"/>
      <c r="CE75" s="1280"/>
      <c r="CF75" s="1280">
        <v>11.6</v>
      </c>
      <c r="CG75" s="1280"/>
      <c r="CH75" s="1280"/>
      <c r="CI75" s="1280"/>
      <c r="CJ75" s="1280"/>
      <c r="CK75" s="1280"/>
      <c r="CL75" s="1280"/>
      <c r="CM75" s="1280"/>
      <c r="CN75" s="1280">
        <v>11.8</v>
      </c>
      <c r="CO75" s="1280"/>
      <c r="CP75" s="1280"/>
      <c r="CQ75" s="1280"/>
      <c r="CR75" s="1280"/>
      <c r="CS75" s="1280"/>
      <c r="CT75" s="1280"/>
      <c r="CU75" s="1280"/>
      <c r="CV75" s="1280">
        <v>11.5</v>
      </c>
      <c r="CW75" s="1280"/>
      <c r="CX75" s="1280"/>
      <c r="CY75" s="1280"/>
      <c r="CZ75" s="1280"/>
      <c r="DA75" s="1280"/>
      <c r="DB75" s="1280"/>
      <c r="DC75" s="1280"/>
    </row>
    <row r="76" spans="2:107" ht="13.2" x14ac:dyDescent="0.2">
      <c r="B76" s="375"/>
      <c r="G76" s="1288"/>
      <c r="H76" s="1288"/>
      <c r="I76" s="1286"/>
      <c r="J76" s="1286"/>
      <c r="K76" s="1287"/>
      <c r="L76" s="1287"/>
      <c r="M76" s="1287"/>
      <c r="N76" s="1287"/>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5"/>
      <c r="G77" s="1286"/>
      <c r="H77" s="1286"/>
      <c r="I77" s="1286"/>
      <c r="J77" s="1286"/>
      <c r="K77" s="1284"/>
      <c r="L77" s="1284"/>
      <c r="M77" s="1284"/>
      <c r="N77" s="1284"/>
      <c r="AN77" s="1285" t="s">
        <v>616</v>
      </c>
      <c r="AO77" s="1285"/>
      <c r="AP77" s="1285"/>
      <c r="AQ77" s="1285"/>
      <c r="AR77" s="1285"/>
      <c r="AS77" s="1285"/>
      <c r="AT77" s="1285"/>
      <c r="AU77" s="1285"/>
      <c r="AV77" s="1285"/>
      <c r="AW77" s="1285"/>
      <c r="AX77" s="1285"/>
      <c r="AY77" s="1285"/>
      <c r="AZ77" s="1285"/>
      <c r="BA77" s="1285"/>
      <c r="BB77" s="1283" t="s">
        <v>614</v>
      </c>
      <c r="BC77" s="1283"/>
      <c r="BD77" s="1283"/>
      <c r="BE77" s="1283"/>
      <c r="BF77" s="1283"/>
      <c r="BG77" s="1283"/>
      <c r="BH77" s="1283"/>
      <c r="BI77" s="1283"/>
      <c r="BJ77" s="1283"/>
      <c r="BK77" s="1283"/>
      <c r="BL77" s="1283"/>
      <c r="BM77" s="1283"/>
      <c r="BN77" s="1283"/>
      <c r="BO77" s="1283"/>
      <c r="BP77" s="1280">
        <v>19</v>
      </c>
      <c r="BQ77" s="1280"/>
      <c r="BR77" s="1280"/>
      <c r="BS77" s="1280"/>
      <c r="BT77" s="1280"/>
      <c r="BU77" s="1280"/>
      <c r="BV77" s="1280"/>
      <c r="BW77" s="1280"/>
      <c r="BX77" s="1280">
        <v>15.3</v>
      </c>
      <c r="BY77" s="1280"/>
      <c r="BZ77" s="1280"/>
      <c r="CA77" s="1280"/>
      <c r="CB77" s="1280"/>
      <c r="CC77" s="1280"/>
      <c r="CD77" s="1280"/>
      <c r="CE77" s="1280"/>
      <c r="CF77" s="1280">
        <v>14.9</v>
      </c>
      <c r="CG77" s="1280"/>
      <c r="CH77" s="1280"/>
      <c r="CI77" s="1280"/>
      <c r="CJ77" s="1280"/>
      <c r="CK77" s="1280"/>
      <c r="CL77" s="1280"/>
      <c r="CM77" s="1280"/>
      <c r="CN77" s="1280">
        <v>14.5</v>
      </c>
      <c r="CO77" s="1280"/>
      <c r="CP77" s="1280"/>
      <c r="CQ77" s="1280"/>
      <c r="CR77" s="1280"/>
      <c r="CS77" s="1280"/>
      <c r="CT77" s="1280"/>
      <c r="CU77" s="1280"/>
      <c r="CV77" s="1280">
        <v>25.2</v>
      </c>
      <c r="CW77" s="1280"/>
      <c r="CX77" s="1280"/>
      <c r="CY77" s="1280"/>
      <c r="CZ77" s="1280"/>
      <c r="DA77" s="1280"/>
      <c r="DB77" s="1280"/>
      <c r="DC77" s="1280"/>
    </row>
    <row r="78" spans="2:107" ht="13.2" x14ac:dyDescent="0.2">
      <c r="B78" s="375"/>
      <c r="G78" s="1286"/>
      <c r="H78" s="1286"/>
      <c r="I78" s="1286"/>
      <c r="J78" s="1286"/>
      <c r="K78" s="1284"/>
      <c r="L78" s="1284"/>
      <c r="M78" s="1284"/>
      <c r="N78" s="1284"/>
      <c r="AN78" s="1285"/>
      <c r="AO78" s="1285"/>
      <c r="AP78" s="1285"/>
      <c r="AQ78" s="1285"/>
      <c r="AR78" s="1285"/>
      <c r="AS78" s="1285"/>
      <c r="AT78" s="1285"/>
      <c r="AU78" s="1285"/>
      <c r="AV78" s="1285"/>
      <c r="AW78" s="1285"/>
      <c r="AX78" s="1285"/>
      <c r="AY78" s="1285"/>
      <c r="AZ78" s="1285"/>
      <c r="BA78" s="1285"/>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5"/>
      <c r="G79" s="1286"/>
      <c r="H79" s="1286"/>
      <c r="I79" s="1281"/>
      <c r="J79" s="1281"/>
      <c r="K79" s="1282"/>
      <c r="L79" s="1282"/>
      <c r="M79" s="1282"/>
      <c r="N79" s="1282"/>
      <c r="AN79" s="1285"/>
      <c r="AO79" s="1285"/>
      <c r="AP79" s="1285"/>
      <c r="AQ79" s="1285"/>
      <c r="AR79" s="1285"/>
      <c r="AS79" s="1285"/>
      <c r="AT79" s="1285"/>
      <c r="AU79" s="1285"/>
      <c r="AV79" s="1285"/>
      <c r="AW79" s="1285"/>
      <c r="AX79" s="1285"/>
      <c r="AY79" s="1285"/>
      <c r="AZ79" s="1285"/>
      <c r="BA79" s="1285"/>
      <c r="BB79" s="1283" t="s">
        <v>618</v>
      </c>
      <c r="BC79" s="1283"/>
      <c r="BD79" s="1283"/>
      <c r="BE79" s="1283"/>
      <c r="BF79" s="1283"/>
      <c r="BG79" s="1283"/>
      <c r="BH79" s="1283"/>
      <c r="BI79" s="1283"/>
      <c r="BJ79" s="1283"/>
      <c r="BK79" s="1283"/>
      <c r="BL79" s="1283"/>
      <c r="BM79" s="1283"/>
      <c r="BN79" s="1283"/>
      <c r="BO79" s="1283"/>
      <c r="BP79" s="1280">
        <v>8.5</v>
      </c>
      <c r="BQ79" s="1280"/>
      <c r="BR79" s="1280"/>
      <c r="BS79" s="1280"/>
      <c r="BT79" s="1280"/>
      <c r="BU79" s="1280"/>
      <c r="BV79" s="1280"/>
      <c r="BW79" s="1280"/>
      <c r="BX79" s="1280">
        <v>8.5</v>
      </c>
      <c r="BY79" s="1280"/>
      <c r="BZ79" s="1280"/>
      <c r="CA79" s="1280"/>
      <c r="CB79" s="1280"/>
      <c r="CC79" s="1280"/>
      <c r="CD79" s="1280"/>
      <c r="CE79" s="1280"/>
      <c r="CF79" s="1280">
        <v>8.5</v>
      </c>
      <c r="CG79" s="1280"/>
      <c r="CH79" s="1280"/>
      <c r="CI79" s="1280"/>
      <c r="CJ79" s="1280"/>
      <c r="CK79" s="1280"/>
      <c r="CL79" s="1280"/>
      <c r="CM79" s="1280"/>
      <c r="CN79" s="1280">
        <v>8.4</v>
      </c>
      <c r="CO79" s="1280"/>
      <c r="CP79" s="1280"/>
      <c r="CQ79" s="1280"/>
      <c r="CR79" s="1280"/>
      <c r="CS79" s="1280"/>
      <c r="CT79" s="1280"/>
      <c r="CU79" s="1280"/>
      <c r="CV79" s="1280">
        <v>8.9</v>
      </c>
      <c r="CW79" s="1280"/>
      <c r="CX79" s="1280"/>
      <c r="CY79" s="1280"/>
      <c r="CZ79" s="1280"/>
      <c r="DA79" s="1280"/>
      <c r="DB79" s="1280"/>
      <c r="DC79" s="1280"/>
    </row>
    <row r="80" spans="2:107" ht="13.2" x14ac:dyDescent="0.2">
      <c r="B80" s="375"/>
      <c r="G80" s="1286"/>
      <c r="H80" s="1286"/>
      <c r="I80" s="1281"/>
      <c r="J80" s="1281"/>
      <c r="K80" s="1282"/>
      <c r="L80" s="1282"/>
      <c r="M80" s="1282"/>
      <c r="N80" s="1282"/>
      <c r="AN80" s="1285"/>
      <c r="AO80" s="1285"/>
      <c r="AP80" s="1285"/>
      <c r="AQ80" s="1285"/>
      <c r="AR80" s="1285"/>
      <c r="AS80" s="1285"/>
      <c r="AT80" s="1285"/>
      <c r="AU80" s="1285"/>
      <c r="AV80" s="1285"/>
      <c r="AW80" s="1285"/>
      <c r="AX80" s="1285"/>
      <c r="AY80" s="1285"/>
      <c r="AZ80" s="1285"/>
      <c r="BA80" s="1285"/>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EILIhb3FbX6+O/VXsOmTAg8lAzf0GC+x9kOdS1CbUYD6jiaqJLVkUJqNP8bXjGYtBzNgq/4CFcxV9z/GU/UOhw==" saltValue="dT1yl9jPxlYdFIvMJIR+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sheetProtection algorithmName="SHA-512" hashValue="obOJQvy46qr/UgFuE/iAWvFjOwu17zWJD7/GYFclUMICPZh/S8+Zx4YYWOuxLFpUCTL+RPBQ8P9L9A7qEfLKFA==" saltValue="XFK4VBPFeGHqCEyPGRQ8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sheetProtection algorithmName="SHA-512" hashValue="uHrTeXCM7QygbgdvcBDx+TMjnwGAr+Wo/8UpOayJtwdXS02PBRkiTmxRDGrcCENtfNpytRIVVa8xqri9djxxmA==" saltValue="9h2HJU6/om6u4d2L4lZw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558</v>
      </c>
      <c r="G2" s="148"/>
      <c r="H2" s="149"/>
    </row>
    <row r="3" spans="1:8" x14ac:dyDescent="0.2">
      <c r="A3" s="145" t="s">
        <v>551</v>
      </c>
      <c r="B3" s="150"/>
      <c r="C3" s="151"/>
      <c r="D3" s="152">
        <v>141047</v>
      </c>
      <c r="E3" s="153"/>
      <c r="F3" s="154">
        <v>85042</v>
      </c>
      <c r="G3" s="155"/>
      <c r="H3" s="156"/>
    </row>
    <row r="4" spans="1:8" x14ac:dyDescent="0.2">
      <c r="A4" s="157"/>
      <c r="B4" s="158"/>
      <c r="C4" s="159"/>
      <c r="D4" s="160">
        <v>40821</v>
      </c>
      <c r="E4" s="161"/>
      <c r="F4" s="162">
        <v>50806</v>
      </c>
      <c r="G4" s="163"/>
      <c r="H4" s="164"/>
    </row>
    <row r="5" spans="1:8" x14ac:dyDescent="0.2">
      <c r="A5" s="145" t="s">
        <v>553</v>
      </c>
      <c r="B5" s="150"/>
      <c r="C5" s="151"/>
      <c r="D5" s="152">
        <v>184507</v>
      </c>
      <c r="E5" s="153"/>
      <c r="F5" s="154">
        <v>83774</v>
      </c>
      <c r="G5" s="155"/>
      <c r="H5" s="156"/>
    </row>
    <row r="6" spans="1:8" x14ac:dyDescent="0.2">
      <c r="A6" s="157"/>
      <c r="B6" s="158"/>
      <c r="C6" s="159"/>
      <c r="D6" s="160">
        <v>75600</v>
      </c>
      <c r="E6" s="161"/>
      <c r="F6" s="162">
        <v>52179</v>
      </c>
      <c r="G6" s="163"/>
      <c r="H6" s="164"/>
    </row>
    <row r="7" spans="1:8" x14ac:dyDescent="0.2">
      <c r="A7" s="145" t="s">
        <v>554</v>
      </c>
      <c r="B7" s="150"/>
      <c r="C7" s="151"/>
      <c r="D7" s="152">
        <v>130171</v>
      </c>
      <c r="E7" s="153"/>
      <c r="F7" s="154">
        <v>132981</v>
      </c>
      <c r="G7" s="155"/>
      <c r="H7" s="156"/>
    </row>
    <row r="8" spans="1:8" x14ac:dyDescent="0.2">
      <c r="A8" s="157"/>
      <c r="B8" s="158"/>
      <c r="C8" s="159"/>
      <c r="D8" s="160">
        <v>48593</v>
      </c>
      <c r="E8" s="161"/>
      <c r="F8" s="162">
        <v>56973</v>
      </c>
      <c r="G8" s="163"/>
      <c r="H8" s="164"/>
    </row>
    <row r="9" spans="1:8" x14ac:dyDescent="0.2">
      <c r="A9" s="145" t="s">
        <v>555</v>
      </c>
      <c r="B9" s="150"/>
      <c r="C9" s="151"/>
      <c r="D9" s="152">
        <v>169125</v>
      </c>
      <c r="E9" s="153"/>
      <c r="F9" s="154">
        <v>128523</v>
      </c>
      <c r="G9" s="155"/>
      <c r="H9" s="156"/>
    </row>
    <row r="10" spans="1:8" x14ac:dyDescent="0.2">
      <c r="A10" s="157"/>
      <c r="B10" s="158"/>
      <c r="C10" s="159"/>
      <c r="D10" s="160">
        <v>30115</v>
      </c>
      <c r="E10" s="161"/>
      <c r="F10" s="162">
        <v>56792</v>
      </c>
      <c r="G10" s="163"/>
      <c r="H10" s="164"/>
    </row>
    <row r="11" spans="1:8" x14ac:dyDescent="0.2">
      <c r="A11" s="145" t="s">
        <v>556</v>
      </c>
      <c r="B11" s="150"/>
      <c r="C11" s="151"/>
      <c r="D11" s="152">
        <v>74813</v>
      </c>
      <c r="E11" s="153"/>
      <c r="F11" s="154">
        <v>96469</v>
      </c>
      <c r="G11" s="155"/>
      <c r="H11" s="156"/>
    </row>
    <row r="12" spans="1:8" x14ac:dyDescent="0.2">
      <c r="A12" s="157"/>
      <c r="B12" s="158"/>
      <c r="C12" s="165"/>
      <c r="D12" s="160">
        <v>23767</v>
      </c>
      <c r="E12" s="161"/>
      <c r="F12" s="162">
        <v>49775</v>
      </c>
      <c r="G12" s="163"/>
      <c r="H12" s="164"/>
    </row>
    <row r="13" spans="1:8" x14ac:dyDescent="0.2">
      <c r="A13" s="145"/>
      <c r="B13" s="150"/>
      <c r="C13" s="166"/>
      <c r="D13" s="167">
        <v>139933</v>
      </c>
      <c r="E13" s="168"/>
      <c r="F13" s="169">
        <v>105358</v>
      </c>
      <c r="G13" s="170"/>
      <c r="H13" s="156"/>
    </row>
    <row r="14" spans="1:8" x14ac:dyDescent="0.2">
      <c r="A14" s="157"/>
      <c r="B14" s="158"/>
      <c r="C14" s="159"/>
      <c r="D14" s="160">
        <v>43779</v>
      </c>
      <c r="E14" s="161"/>
      <c r="F14" s="162">
        <v>53305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6.19</v>
      </c>
      <c r="C19" s="171">
        <f>ROUND(VALUE(SUBSTITUTE(実質収支比率等に係る経年分析!G$48,"▲","-")),2)</f>
        <v>7.01</v>
      </c>
      <c r="D19" s="171">
        <f>ROUND(VALUE(SUBSTITUTE(実質収支比率等に係る経年分析!H$48,"▲","-")),2)</f>
        <v>7.32</v>
      </c>
      <c r="E19" s="171">
        <f>ROUND(VALUE(SUBSTITUTE(実質収支比率等に係る経年分析!I$48,"▲","-")),2)</f>
        <v>6.88</v>
      </c>
      <c r="F19" s="171">
        <f>ROUND(VALUE(SUBSTITUTE(実質収支比率等に係る経年分析!J$48,"▲","-")),2)</f>
        <v>5.55</v>
      </c>
    </row>
    <row r="20" spans="1:11" x14ac:dyDescent="0.2">
      <c r="A20" s="171" t="s">
        <v>55</v>
      </c>
      <c r="B20" s="171">
        <f>ROUND(VALUE(SUBSTITUTE(実質収支比率等に係る経年分析!F$47,"▲","-")),2)</f>
        <v>45.49</v>
      </c>
      <c r="C20" s="171">
        <f>ROUND(VALUE(SUBSTITUTE(実質収支比率等に係る経年分析!G$47,"▲","-")),2)</f>
        <v>37.35</v>
      </c>
      <c r="D20" s="171">
        <f>ROUND(VALUE(SUBSTITUTE(実質収支比率等に係る経年分析!H$47,"▲","-")),2)</f>
        <v>34.020000000000003</v>
      </c>
      <c r="E20" s="171">
        <f>ROUND(VALUE(SUBSTITUTE(実質収支比率等に係る経年分析!I$47,"▲","-")),2)</f>
        <v>50.68</v>
      </c>
      <c r="F20" s="171">
        <f>ROUND(VALUE(SUBSTITUTE(実質収支比率等に係る経年分析!J$47,"▲","-")),2)</f>
        <v>44</v>
      </c>
    </row>
    <row r="21" spans="1:11" x14ac:dyDescent="0.2">
      <c r="A21" s="171" t="s">
        <v>56</v>
      </c>
      <c r="B21" s="171">
        <f>IF(ISNUMBER(VALUE(SUBSTITUTE(実質収支比率等に係る経年分析!F$49,"▲","-"))),ROUND(VALUE(SUBSTITUTE(実質収支比率等に係る経年分析!F$49,"▲","-")),2),NA())</f>
        <v>-10.66</v>
      </c>
      <c r="C21" s="171">
        <f>IF(ISNUMBER(VALUE(SUBSTITUTE(実質収支比率等に係る経年分析!G$49,"▲","-"))),ROUND(VALUE(SUBSTITUTE(実質収支比率等に係る経年分析!G$49,"▲","-")),2),NA())</f>
        <v>-10.119999999999999</v>
      </c>
      <c r="D21" s="171">
        <f>IF(ISNUMBER(VALUE(SUBSTITUTE(実質収支比率等に係る経年分析!H$49,"▲","-"))),ROUND(VALUE(SUBSTITUTE(実質収支比率等に係る経年分析!H$49,"▲","-")),2),NA())</f>
        <v>-5.44</v>
      </c>
      <c r="E21" s="171">
        <f>IF(ISNUMBER(VALUE(SUBSTITUTE(実質収支比率等に係る経年分析!I$49,"▲","-"))),ROUND(VALUE(SUBSTITUTE(実質収支比率等に係る経年分析!I$49,"▲","-")),2),NA())</f>
        <v>13.63</v>
      </c>
      <c r="F21" s="171">
        <f>IF(ISNUMBER(VALUE(SUBSTITUTE(実質収支比率等に係る経年分析!J$49,"▲","-"))),ROUND(VALUE(SUBSTITUTE(実質収支比率等に係る経年分析!J$49,"▲","-")),2),NA())</f>
        <v>-9.41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2">
      <c r="A32" s="172" t="str">
        <f>IF(連結実質赤字比率に係る赤字・黒字の構成分析!C$38="",NA(),連結実質赤字比率に係る赤字・黒字の構成分析!C$38)</f>
        <v>光陽地区造成事業特別会計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0.81</v>
      </c>
    </row>
    <row r="34" spans="1:16" x14ac:dyDescent="0.2">
      <c r="A34" s="172" t="str">
        <f>IF(連結実質赤字比率に係る赤字・黒字の構成分析!C$36="",NA(),連結実質赤字比率に係る赤字・黒字の構成分析!C$36)</f>
        <v>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0.96</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2.4500000000000002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5.27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1464</v>
      </c>
      <c r="E42" s="173"/>
      <c r="F42" s="173"/>
      <c r="G42" s="173">
        <f>'実質公債費比率（分子）の構造'!L$52</f>
        <v>1470</v>
      </c>
      <c r="H42" s="173"/>
      <c r="I42" s="173"/>
      <c r="J42" s="173">
        <f>'実質公債費比率（分子）の構造'!M$52</f>
        <v>1449</v>
      </c>
      <c r="K42" s="173"/>
      <c r="L42" s="173"/>
      <c r="M42" s="173">
        <f>'実質公債費比率（分子）の構造'!N$52</f>
        <v>1550</v>
      </c>
      <c r="N42" s="173"/>
      <c r="O42" s="173"/>
      <c r="P42" s="173">
        <f>'実質公債費比率（分子）の構造'!O$52</f>
        <v>1519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245</v>
      </c>
      <c r="C44" s="173"/>
      <c r="D44" s="173"/>
      <c r="E44" s="173">
        <f>'実質公債費比率（分子）の構造'!L$50</f>
        <v>245</v>
      </c>
      <c r="F44" s="173"/>
      <c r="G44" s="173"/>
      <c r="H44" s="173">
        <f>'実質公債費比率（分子）の構造'!M$50</f>
        <v>245</v>
      </c>
      <c r="I44" s="173"/>
      <c r="J44" s="173"/>
      <c r="K44" s="173">
        <f>'実質公債費比率（分子）の構造'!N$50</f>
        <v>245</v>
      </c>
      <c r="L44" s="173"/>
      <c r="M44" s="173"/>
      <c r="N44" s="173">
        <f>'実質公債費比率（分子）の構造'!O$50</f>
        <v>245</v>
      </c>
      <c r="O44" s="173"/>
      <c r="P44" s="173"/>
    </row>
    <row r="45" spans="1:16" x14ac:dyDescent="0.2">
      <c r="A45" s="173" t="s">
        <v>66</v>
      </c>
      <c r="B45" s="173">
        <f>'実質公債費比率（分子）の構造'!K$49</f>
        <v>293</v>
      </c>
      <c r="C45" s="173"/>
      <c r="D45" s="173"/>
      <c r="E45" s="173">
        <f>'実質公債費比率（分子）の構造'!L$49</f>
        <v>299</v>
      </c>
      <c r="F45" s="173"/>
      <c r="G45" s="173"/>
      <c r="H45" s="173">
        <f>'実質公債費比率（分子）の構造'!M$49</f>
        <v>295</v>
      </c>
      <c r="I45" s="173"/>
      <c r="J45" s="173"/>
      <c r="K45" s="173">
        <f>'実質公債費比率（分子）の構造'!N$49</f>
        <v>289</v>
      </c>
      <c r="L45" s="173"/>
      <c r="M45" s="173"/>
      <c r="N45" s="173">
        <f>'実質公債費比率（分子）の構造'!O$49</f>
        <v>254</v>
      </c>
      <c r="O45" s="173"/>
      <c r="P45" s="173"/>
    </row>
    <row r="46" spans="1:16" x14ac:dyDescent="0.2">
      <c r="A46" s="173" t="s">
        <v>67</v>
      </c>
      <c r="B46" s="173">
        <f>'実質公債費比率（分子）の構造'!K$48</f>
        <v>546</v>
      </c>
      <c r="C46" s="173"/>
      <c r="D46" s="173"/>
      <c r="E46" s="173">
        <f>'実質公債費比率（分子）の構造'!L$48</f>
        <v>575</v>
      </c>
      <c r="F46" s="173"/>
      <c r="G46" s="173"/>
      <c r="H46" s="173">
        <f>'実質公債費比率（分子）の構造'!M$48</f>
        <v>544</v>
      </c>
      <c r="I46" s="173"/>
      <c r="J46" s="173"/>
      <c r="K46" s="173">
        <f>'実質公債費比率（分子）の構造'!N$48</f>
        <v>664</v>
      </c>
      <c r="L46" s="173"/>
      <c r="M46" s="173"/>
      <c r="N46" s="173">
        <f>'実質公債費比率（分子）の構造'!O$48</f>
        <v>565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1321</v>
      </c>
      <c r="C49" s="173"/>
      <c r="D49" s="173"/>
      <c r="E49" s="173">
        <f>'実質公債費比率（分子）の構造'!L$45</f>
        <v>1294</v>
      </c>
      <c r="F49" s="173"/>
      <c r="G49" s="173"/>
      <c r="H49" s="173">
        <f>'実質公債費比率（分子）の構造'!M$45</f>
        <v>1318</v>
      </c>
      <c r="I49" s="173"/>
      <c r="J49" s="173"/>
      <c r="K49" s="173">
        <f>'実質公債費比率（分子）の構造'!N$45</f>
        <v>1388</v>
      </c>
      <c r="L49" s="173"/>
      <c r="M49" s="173"/>
      <c r="N49" s="173">
        <f>'実質公債費比率（分子）の構造'!O$45</f>
        <v>1421</v>
      </c>
      <c r="O49" s="173"/>
      <c r="P49" s="173"/>
    </row>
    <row r="50" spans="1:16" x14ac:dyDescent="0.2">
      <c r="A50" s="173" t="s">
        <v>71</v>
      </c>
      <c r="B50" s="173" t="e">
        <f>NA()</f>
        <v>#N/A</v>
      </c>
      <c r="C50" s="173">
        <f>IF(ISNUMBER('実質公債費比率（分子）の構造'!K$53),'実質公債費比率（分子）の構造'!K$53,NA())</f>
        <v>941</v>
      </c>
      <c r="D50" s="173" t="e">
        <f>NA()</f>
        <v>#N/A</v>
      </c>
      <c r="E50" s="173" t="e">
        <f>NA()</f>
        <v>#N/A</v>
      </c>
      <c r="F50" s="173">
        <f>IF(ISNUMBER('実質公債費比率（分子）の構造'!L$53),'実質公債費比率（分子）の構造'!L$53,NA())</f>
        <v>943</v>
      </c>
      <c r="G50" s="173" t="e">
        <f>NA()</f>
        <v>#N/A</v>
      </c>
      <c r="H50" s="173" t="e">
        <f>NA()</f>
        <v>#N/A</v>
      </c>
      <c r="I50" s="173">
        <f>IF(ISNUMBER('実質公債費比率（分子）の構造'!M$53),'実質公債費比率（分子）の構造'!M$53,NA())</f>
        <v>953</v>
      </c>
      <c r="J50" s="173" t="e">
        <f>NA()</f>
        <v>#N/A</v>
      </c>
      <c r="K50" s="173" t="e">
        <f>NA()</f>
        <v>#N/A</v>
      </c>
      <c r="L50" s="173">
        <f>IF(ISNUMBER('実質公債費比率（分子）の構造'!N$53),'実質公債費比率（分子）の構造'!N$53,NA())</f>
        <v>1036</v>
      </c>
      <c r="M50" s="173" t="e">
        <f>NA()</f>
        <v>#N/A</v>
      </c>
      <c r="N50" s="173" t="e">
        <f>NA()</f>
        <v>#N/A</v>
      </c>
      <c r="O50" s="173">
        <f>IF(ISNUMBER('実質公債費比率（分子）の構造'!O$53),'実質公債費比率（分子）の構造'!O$53,NA())</f>
        <v>966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15454</v>
      </c>
      <c r="E56" s="172"/>
      <c r="F56" s="172"/>
      <c r="G56" s="172">
        <f>'将来負担比率（分子）の構造'!J$52</f>
        <v>16788</v>
      </c>
      <c r="H56" s="172"/>
      <c r="I56" s="172"/>
      <c r="J56" s="172">
        <f>'将来負担比率（分子）の構造'!K$52</f>
        <v>16665</v>
      </c>
      <c r="K56" s="172"/>
      <c r="L56" s="172"/>
      <c r="M56" s="172">
        <f>'将来負担比率（分子）の構造'!L$52</f>
        <v>16719</v>
      </c>
      <c r="N56" s="172"/>
      <c r="O56" s="172"/>
      <c r="P56" s="172">
        <f>'将来負担比率（分子）の構造'!M$52</f>
        <v>16589</v>
      </c>
    </row>
    <row r="57" spans="1:16" x14ac:dyDescent="0.2">
      <c r="A57" s="172" t="s">
        <v>42</v>
      </c>
      <c r="B57" s="172"/>
      <c r="C57" s="172"/>
      <c r="D57" s="172">
        <f>'将来負担比率（分子）の構造'!I$51</f>
        <v>986</v>
      </c>
      <c r="E57" s="172"/>
      <c r="F57" s="172"/>
      <c r="G57" s="172">
        <f>'将来負担比率（分子）の構造'!J$51</f>
        <v>925</v>
      </c>
      <c r="H57" s="172"/>
      <c r="I57" s="172"/>
      <c r="J57" s="172">
        <f>'将来負担比率（分子）の構造'!K$51</f>
        <v>863</v>
      </c>
      <c r="K57" s="172"/>
      <c r="L57" s="172"/>
      <c r="M57" s="172">
        <f>'将来負担比率（分子）の構造'!L$51</f>
        <v>800</v>
      </c>
      <c r="N57" s="172"/>
      <c r="O57" s="172"/>
      <c r="P57" s="172">
        <f>'将来負担比率（分子）の構造'!M$51</f>
        <v>737</v>
      </c>
    </row>
    <row r="58" spans="1:16" x14ac:dyDescent="0.2">
      <c r="A58" s="172" t="s">
        <v>41</v>
      </c>
      <c r="B58" s="172"/>
      <c r="C58" s="172"/>
      <c r="D58" s="172">
        <f>'将来負担比率（分子）の構造'!I$50</f>
        <v>8398</v>
      </c>
      <c r="E58" s="172"/>
      <c r="F58" s="172"/>
      <c r="G58" s="172">
        <f>'将来負担比率（分子）の構造'!J$50</f>
        <v>7806</v>
      </c>
      <c r="H58" s="172"/>
      <c r="I58" s="172"/>
      <c r="J58" s="172">
        <f>'将来負担比率（分子）の構造'!K$50</f>
        <v>7740</v>
      </c>
      <c r="K58" s="172"/>
      <c r="L58" s="172"/>
      <c r="M58" s="172">
        <f>'将来負担比率（分子）の構造'!L$50</f>
        <v>9752</v>
      </c>
      <c r="N58" s="172"/>
      <c r="O58" s="172"/>
      <c r="P58" s="172">
        <f>'将来負担比率（分子）の構造'!M$50</f>
        <v>10070</v>
      </c>
    </row>
    <row r="59" spans="1:16" x14ac:dyDescent="0.2">
      <c r="A59" s="172" t="s">
        <v>39</v>
      </c>
      <c r="B59" s="172">
        <f>'将来負担比率（分子）の構造'!I$49</f>
        <v>336</v>
      </c>
      <c r="C59" s="172"/>
      <c r="D59" s="172"/>
      <c r="E59" s="172">
        <f>'将来負担比率（分子）の構造'!J$49</f>
        <v>298</v>
      </c>
      <c r="F59" s="172"/>
      <c r="G59" s="172"/>
      <c r="H59" s="172">
        <f>'将来負担比率（分子）の構造'!K$49</f>
        <v>253</v>
      </c>
      <c r="I59" s="172"/>
      <c r="J59" s="172"/>
      <c r="K59" s="172">
        <f>'将来負担比率（分子）の構造'!L$49</f>
        <v>187</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1980</v>
      </c>
      <c r="C62" s="172"/>
      <c r="D62" s="172"/>
      <c r="E62" s="172">
        <f>'将来負担比率（分子）の構造'!J$45</f>
        <v>2010</v>
      </c>
      <c r="F62" s="172"/>
      <c r="G62" s="172"/>
      <c r="H62" s="172">
        <f>'将来負担比率（分子）の構造'!K$45</f>
        <v>2086</v>
      </c>
      <c r="I62" s="172"/>
      <c r="J62" s="172"/>
      <c r="K62" s="172">
        <f>'将来負担比率（分子）の構造'!L$45</f>
        <v>2121</v>
      </c>
      <c r="L62" s="172"/>
      <c r="M62" s="172"/>
      <c r="N62" s="172">
        <f>'将来負担比率（分子）の構造'!M$45</f>
        <v>2242</v>
      </c>
      <c r="O62" s="172"/>
      <c r="P62" s="172"/>
    </row>
    <row r="63" spans="1:16" x14ac:dyDescent="0.2">
      <c r="A63" s="172" t="s">
        <v>34</v>
      </c>
      <c r="B63" s="172">
        <f>'将来負担比率（分子）の構造'!I$44</f>
        <v>2156</v>
      </c>
      <c r="C63" s="172"/>
      <c r="D63" s="172"/>
      <c r="E63" s="172">
        <f>'将来負担比率（分子）の構造'!J$44</f>
        <v>1922</v>
      </c>
      <c r="F63" s="172"/>
      <c r="G63" s="172"/>
      <c r="H63" s="172">
        <f>'将来負担比率（分子）の構造'!K$44</f>
        <v>1691</v>
      </c>
      <c r="I63" s="172"/>
      <c r="J63" s="172"/>
      <c r="K63" s="172">
        <f>'将来負担比率（分子）の構造'!L$44</f>
        <v>1454</v>
      </c>
      <c r="L63" s="172"/>
      <c r="M63" s="172"/>
      <c r="N63" s="172">
        <f>'将来負担比率（分子）の構造'!M$44</f>
        <v>1254</v>
      </c>
      <c r="O63" s="172"/>
      <c r="P63" s="172"/>
    </row>
    <row r="64" spans="1:16" x14ac:dyDescent="0.2">
      <c r="A64" s="172" t="s">
        <v>33</v>
      </c>
      <c r="B64" s="172">
        <f>'将来負担比率（分子）の構造'!I$43</f>
        <v>6637</v>
      </c>
      <c r="C64" s="172"/>
      <c r="D64" s="172"/>
      <c r="E64" s="172">
        <f>'将来負担比率（分子）の構造'!J$43</f>
        <v>6466</v>
      </c>
      <c r="F64" s="172"/>
      <c r="G64" s="172"/>
      <c r="H64" s="172">
        <f>'将来負担比率（分子）の構造'!K$43</f>
        <v>6208</v>
      </c>
      <c r="I64" s="172"/>
      <c r="J64" s="172"/>
      <c r="K64" s="172">
        <f>'将来負担比率（分子）の構造'!L$43</f>
        <v>6213</v>
      </c>
      <c r="L64" s="172"/>
      <c r="M64" s="172"/>
      <c r="N64" s="172">
        <f>'将来負担比率（分子）の構造'!M$43</f>
        <v>6037</v>
      </c>
      <c r="O64" s="172"/>
      <c r="P64" s="172"/>
    </row>
    <row r="65" spans="1:16" x14ac:dyDescent="0.2">
      <c r="A65" s="172" t="s">
        <v>32</v>
      </c>
      <c r="B65" s="172">
        <f>'将来負担比率（分子）の構造'!I$42</f>
        <v>4280</v>
      </c>
      <c r="C65" s="172"/>
      <c r="D65" s="172"/>
      <c r="E65" s="172">
        <f>'将来負担比率（分子）の構造'!J$42</f>
        <v>3846</v>
      </c>
      <c r="F65" s="172"/>
      <c r="G65" s="172"/>
      <c r="H65" s="172">
        <f>'将来負担比率（分子）の構造'!K$42</f>
        <v>3407</v>
      </c>
      <c r="I65" s="172"/>
      <c r="J65" s="172"/>
      <c r="K65" s="172">
        <f>'将来負担比率（分子）の構造'!L$42</f>
        <v>2971</v>
      </c>
      <c r="L65" s="172"/>
      <c r="M65" s="172"/>
      <c r="N65" s="172">
        <f>'将来負担比率（分子）の構造'!M$42</f>
        <v>2537</v>
      </c>
      <c r="O65" s="172"/>
      <c r="P65" s="172"/>
    </row>
    <row r="66" spans="1:16" x14ac:dyDescent="0.2">
      <c r="A66" s="172" t="s">
        <v>31</v>
      </c>
      <c r="B66" s="172">
        <f>'将来負担比率（分子）の構造'!I$41</f>
        <v>15170</v>
      </c>
      <c r="C66" s="172"/>
      <c r="D66" s="172"/>
      <c r="E66" s="172">
        <f>'将来負担比率（分子）の構造'!J$41</f>
        <v>16419</v>
      </c>
      <c r="F66" s="172"/>
      <c r="G66" s="172"/>
      <c r="H66" s="172">
        <f>'将来負担比率（分子）の構造'!K$41</f>
        <v>16698</v>
      </c>
      <c r="I66" s="172"/>
      <c r="J66" s="172"/>
      <c r="K66" s="172">
        <f>'将来負担比率（分子）の構造'!L$41</f>
        <v>17622</v>
      </c>
      <c r="L66" s="172"/>
      <c r="M66" s="172"/>
      <c r="N66" s="172">
        <f>'将来負担比率（分子）の構造'!M$41</f>
        <v>17746</v>
      </c>
      <c r="O66" s="172"/>
      <c r="P66" s="172"/>
    </row>
    <row r="67" spans="1:16" x14ac:dyDescent="0.2">
      <c r="A67" s="172" t="s">
        <v>75</v>
      </c>
      <c r="B67" s="172" t="e">
        <f>NA()</f>
        <v>#N/A</v>
      </c>
      <c r="C67" s="172">
        <f>IF(ISNUMBER('将来負担比率（分子）の構造'!I$53), IF('将来負担比率（分子）の構造'!I$53 &lt; 0, 0, '将来負担比率（分子）の構造'!I$53), NA())</f>
        <v>5721</v>
      </c>
      <c r="D67" s="172" t="e">
        <f>NA()</f>
        <v>#N/A</v>
      </c>
      <c r="E67" s="172" t="e">
        <f>NA()</f>
        <v>#N/A</v>
      </c>
      <c r="F67" s="172">
        <f>IF(ISNUMBER('将来負担比率（分子）の構造'!J$53), IF('将来負担比率（分子）の構造'!J$53 &lt; 0, 0, '将来負担比率（分子）の構造'!J$53), NA())</f>
        <v>5443</v>
      </c>
      <c r="G67" s="172" t="e">
        <f>NA()</f>
        <v>#N/A</v>
      </c>
      <c r="H67" s="172" t="e">
        <f>NA()</f>
        <v>#N/A</v>
      </c>
      <c r="I67" s="172">
        <f>IF(ISNUMBER('将来負担比率（分子）の構造'!K$53), IF('将来負担比率（分子）の構造'!K$53 &lt; 0, 0, '将来負担比率（分子）の構造'!K$53), NA())</f>
        <v>5076</v>
      </c>
      <c r="J67" s="172" t="e">
        <f>NA()</f>
        <v>#N/A</v>
      </c>
      <c r="K67" s="172" t="e">
        <f>NA()</f>
        <v>#N/A</v>
      </c>
      <c r="L67" s="172">
        <f>IF(ISNUMBER('将来負担比率（分子）の構造'!L$53), IF('将来負担比率（分子）の構造'!L$53 &lt; 0, 0, '将来負担比率（分子）の構造'!L$53), NA())</f>
        <v>3297</v>
      </c>
      <c r="M67" s="172" t="e">
        <f>NA()</f>
        <v>#N/A</v>
      </c>
      <c r="N67" s="172" t="e">
        <f>NA()</f>
        <v>#N/A</v>
      </c>
      <c r="O67" s="172">
        <f>IF(ISNUMBER('将来負担比率（分子）の構造'!M$53), IF('将来負担比率（分子）の構造'!M$53 &lt; 0, 0, '将来負担比率（分子）の構造'!M$53), NA())</f>
        <v>2421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3288</v>
      </c>
      <c r="C72" s="176">
        <f>基金残高に係る経年分析!G55</f>
        <v>5024</v>
      </c>
      <c r="D72" s="176">
        <f>基金残高に係る経年分析!H55</f>
        <v>4512</v>
      </c>
    </row>
    <row r="73" spans="1:16" x14ac:dyDescent="0.2">
      <c r="A73" s="175" t="s">
        <v>78</v>
      </c>
      <c r="B73" s="176">
        <f>基金残高に係る経年分析!F56</f>
        <v>565</v>
      </c>
      <c r="C73" s="176">
        <f>基金残高に係る経年分析!G56</f>
        <v>565</v>
      </c>
      <c r="D73" s="176">
        <f>基金残高に係る経年分析!H56</f>
        <v>763</v>
      </c>
    </row>
    <row r="74" spans="1:16" x14ac:dyDescent="0.2">
      <c r="A74" s="175" t="s">
        <v>79</v>
      </c>
      <c r="B74" s="176">
        <f>基金残高に係る経年分析!F57</f>
        <v>9251</v>
      </c>
      <c r="C74" s="176">
        <f>基金残高に係る経年分析!G57</f>
        <v>3926</v>
      </c>
      <c r="D74" s="176">
        <f>基金残高に係る経年分析!H57</f>
        <v>3867</v>
      </c>
    </row>
  </sheetData>
  <sheetProtection algorithmName="SHA-512" hashValue="vUeoi4DmdOZZcTcbsQjeRSZV0kjotAFYEsp+XxHJflFWmgAbXUSvbuMX1oAlcVFav3CDNhX+sp+B3GtA+uriQA==" saltValue="7JoiB/KnwLAnVHaTleXo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227</v>
      </c>
      <c r="C5" s="652"/>
      <c r="D5" s="652"/>
      <c r="E5" s="652"/>
      <c r="F5" s="652"/>
      <c r="G5" s="652"/>
      <c r="H5" s="652"/>
      <c r="I5" s="652"/>
      <c r="J5" s="652"/>
      <c r="K5" s="652"/>
      <c r="L5" s="652"/>
      <c r="M5" s="652"/>
      <c r="N5" s="652"/>
      <c r="O5" s="652"/>
      <c r="P5" s="652"/>
      <c r="Q5" s="653"/>
      <c r="R5" s="654">
        <v>5127659</v>
      </c>
      <c r="S5" s="655"/>
      <c r="T5" s="655"/>
      <c r="U5" s="655"/>
      <c r="V5" s="655"/>
      <c r="W5" s="655"/>
      <c r="X5" s="655"/>
      <c r="Y5" s="656"/>
      <c r="Z5" s="657">
        <v>21.6</v>
      </c>
      <c r="AA5" s="657"/>
      <c r="AB5" s="657"/>
      <c r="AC5" s="657"/>
      <c r="AD5" s="658">
        <v>5127659</v>
      </c>
      <c r="AE5" s="658"/>
      <c r="AF5" s="658"/>
      <c r="AG5" s="658"/>
      <c r="AH5" s="658"/>
      <c r="AI5" s="658"/>
      <c r="AJ5" s="658"/>
      <c r="AK5" s="658"/>
      <c r="AL5" s="659">
        <v>54.2</v>
      </c>
      <c r="AM5" s="660"/>
      <c r="AN5" s="660"/>
      <c r="AO5" s="661"/>
      <c r="AP5" s="651" t="s">
        <v>228</v>
      </c>
      <c r="AQ5" s="652"/>
      <c r="AR5" s="652"/>
      <c r="AS5" s="652"/>
      <c r="AT5" s="652"/>
      <c r="AU5" s="652"/>
      <c r="AV5" s="652"/>
      <c r="AW5" s="652"/>
      <c r="AX5" s="652"/>
      <c r="AY5" s="652"/>
      <c r="AZ5" s="652"/>
      <c r="BA5" s="652"/>
      <c r="BB5" s="652"/>
      <c r="BC5" s="652"/>
      <c r="BD5" s="652"/>
      <c r="BE5" s="652"/>
      <c r="BF5" s="653"/>
      <c r="BG5" s="665">
        <v>5127127</v>
      </c>
      <c r="BH5" s="666"/>
      <c r="BI5" s="666"/>
      <c r="BJ5" s="666"/>
      <c r="BK5" s="666"/>
      <c r="BL5" s="666"/>
      <c r="BM5" s="666"/>
      <c r="BN5" s="667"/>
      <c r="BO5" s="668">
        <v>100</v>
      </c>
      <c r="BP5" s="668"/>
      <c r="BQ5" s="668"/>
      <c r="BR5" s="668"/>
      <c r="BS5" s="669">
        <v>116625</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221</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2">
      <c r="B6" s="662" t="s">
        <v>232</v>
      </c>
      <c r="C6" s="663"/>
      <c r="D6" s="663"/>
      <c r="E6" s="663"/>
      <c r="F6" s="663"/>
      <c r="G6" s="663"/>
      <c r="H6" s="663"/>
      <c r="I6" s="663"/>
      <c r="J6" s="663"/>
      <c r="K6" s="663"/>
      <c r="L6" s="663"/>
      <c r="M6" s="663"/>
      <c r="N6" s="663"/>
      <c r="O6" s="663"/>
      <c r="P6" s="663"/>
      <c r="Q6" s="664"/>
      <c r="R6" s="665">
        <v>225120</v>
      </c>
      <c r="S6" s="666"/>
      <c r="T6" s="666"/>
      <c r="U6" s="666"/>
      <c r="V6" s="666"/>
      <c r="W6" s="666"/>
      <c r="X6" s="666"/>
      <c r="Y6" s="667"/>
      <c r="Z6" s="668">
        <v>0.9</v>
      </c>
      <c r="AA6" s="668"/>
      <c r="AB6" s="668"/>
      <c r="AC6" s="668"/>
      <c r="AD6" s="669">
        <v>225120</v>
      </c>
      <c r="AE6" s="669"/>
      <c r="AF6" s="669"/>
      <c r="AG6" s="669"/>
      <c r="AH6" s="669"/>
      <c r="AI6" s="669"/>
      <c r="AJ6" s="669"/>
      <c r="AK6" s="669"/>
      <c r="AL6" s="670">
        <v>2.4</v>
      </c>
      <c r="AM6" s="671"/>
      <c r="AN6" s="671"/>
      <c r="AO6" s="672"/>
      <c r="AP6" s="662" t="s">
        <v>233</v>
      </c>
      <c r="AQ6" s="663"/>
      <c r="AR6" s="663"/>
      <c r="AS6" s="663"/>
      <c r="AT6" s="663"/>
      <c r="AU6" s="663"/>
      <c r="AV6" s="663"/>
      <c r="AW6" s="663"/>
      <c r="AX6" s="663"/>
      <c r="AY6" s="663"/>
      <c r="AZ6" s="663"/>
      <c r="BA6" s="663"/>
      <c r="BB6" s="663"/>
      <c r="BC6" s="663"/>
      <c r="BD6" s="663"/>
      <c r="BE6" s="663"/>
      <c r="BF6" s="664"/>
      <c r="BG6" s="665">
        <v>5127127</v>
      </c>
      <c r="BH6" s="666"/>
      <c r="BI6" s="666"/>
      <c r="BJ6" s="666"/>
      <c r="BK6" s="666"/>
      <c r="BL6" s="666"/>
      <c r="BM6" s="666"/>
      <c r="BN6" s="667"/>
      <c r="BO6" s="668">
        <v>100</v>
      </c>
      <c r="BP6" s="668"/>
      <c r="BQ6" s="668"/>
      <c r="BR6" s="668"/>
      <c r="BS6" s="669">
        <v>116625</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190327</v>
      </c>
      <c r="CS6" s="666"/>
      <c r="CT6" s="666"/>
      <c r="CU6" s="666"/>
      <c r="CV6" s="666"/>
      <c r="CW6" s="666"/>
      <c r="CX6" s="666"/>
      <c r="CY6" s="667"/>
      <c r="CZ6" s="659">
        <v>0.8</v>
      </c>
      <c r="DA6" s="660"/>
      <c r="DB6" s="660"/>
      <c r="DC6" s="679"/>
      <c r="DD6" s="674" t="s">
        <v>126</v>
      </c>
      <c r="DE6" s="666"/>
      <c r="DF6" s="666"/>
      <c r="DG6" s="666"/>
      <c r="DH6" s="666"/>
      <c r="DI6" s="666"/>
      <c r="DJ6" s="666"/>
      <c r="DK6" s="666"/>
      <c r="DL6" s="666"/>
      <c r="DM6" s="666"/>
      <c r="DN6" s="666"/>
      <c r="DO6" s="666"/>
      <c r="DP6" s="667"/>
      <c r="DQ6" s="674">
        <v>190327</v>
      </c>
      <c r="DR6" s="666"/>
      <c r="DS6" s="666"/>
      <c r="DT6" s="666"/>
      <c r="DU6" s="666"/>
      <c r="DV6" s="666"/>
      <c r="DW6" s="666"/>
      <c r="DX6" s="666"/>
      <c r="DY6" s="666"/>
      <c r="DZ6" s="666"/>
      <c r="EA6" s="666"/>
      <c r="EB6" s="666"/>
      <c r="EC6" s="675"/>
    </row>
    <row r="7" spans="2:143" ht="11.25" customHeight="1" x14ac:dyDescent="0.2">
      <c r="B7" s="662" t="s">
        <v>235</v>
      </c>
      <c r="C7" s="663"/>
      <c r="D7" s="663"/>
      <c r="E7" s="663"/>
      <c r="F7" s="663"/>
      <c r="G7" s="663"/>
      <c r="H7" s="663"/>
      <c r="I7" s="663"/>
      <c r="J7" s="663"/>
      <c r="K7" s="663"/>
      <c r="L7" s="663"/>
      <c r="M7" s="663"/>
      <c r="N7" s="663"/>
      <c r="O7" s="663"/>
      <c r="P7" s="663"/>
      <c r="Q7" s="664"/>
      <c r="R7" s="665">
        <v>3003</v>
      </c>
      <c r="S7" s="666"/>
      <c r="T7" s="666"/>
      <c r="U7" s="666"/>
      <c r="V7" s="666"/>
      <c r="W7" s="666"/>
      <c r="X7" s="666"/>
      <c r="Y7" s="667"/>
      <c r="Z7" s="668">
        <v>0</v>
      </c>
      <c r="AA7" s="668"/>
      <c r="AB7" s="668"/>
      <c r="AC7" s="668"/>
      <c r="AD7" s="669">
        <v>3003</v>
      </c>
      <c r="AE7" s="669"/>
      <c r="AF7" s="669"/>
      <c r="AG7" s="669"/>
      <c r="AH7" s="669"/>
      <c r="AI7" s="669"/>
      <c r="AJ7" s="669"/>
      <c r="AK7" s="669"/>
      <c r="AL7" s="670">
        <v>0</v>
      </c>
      <c r="AM7" s="671"/>
      <c r="AN7" s="671"/>
      <c r="AO7" s="672"/>
      <c r="AP7" s="662" t="s">
        <v>236</v>
      </c>
      <c r="AQ7" s="663"/>
      <c r="AR7" s="663"/>
      <c r="AS7" s="663"/>
      <c r="AT7" s="663"/>
      <c r="AU7" s="663"/>
      <c r="AV7" s="663"/>
      <c r="AW7" s="663"/>
      <c r="AX7" s="663"/>
      <c r="AY7" s="663"/>
      <c r="AZ7" s="663"/>
      <c r="BA7" s="663"/>
      <c r="BB7" s="663"/>
      <c r="BC7" s="663"/>
      <c r="BD7" s="663"/>
      <c r="BE7" s="663"/>
      <c r="BF7" s="664"/>
      <c r="BG7" s="665">
        <v>2057953</v>
      </c>
      <c r="BH7" s="666"/>
      <c r="BI7" s="666"/>
      <c r="BJ7" s="666"/>
      <c r="BK7" s="666"/>
      <c r="BL7" s="666"/>
      <c r="BM7" s="666"/>
      <c r="BN7" s="667"/>
      <c r="BO7" s="668">
        <v>40.1</v>
      </c>
      <c r="BP7" s="668"/>
      <c r="BQ7" s="668"/>
      <c r="BR7" s="668"/>
      <c r="BS7" s="669">
        <v>28004</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3109860</v>
      </c>
      <c r="CS7" s="666"/>
      <c r="CT7" s="666"/>
      <c r="CU7" s="666"/>
      <c r="CV7" s="666"/>
      <c r="CW7" s="666"/>
      <c r="CX7" s="666"/>
      <c r="CY7" s="667"/>
      <c r="CZ7" s="668">
        <v>13.8</v>
      </c>
      <c r="DA7" s="668"/>
      <c r="DB7" s="668"/>
      <c r="DC7" s="668"/>
      <c r="DD7" s="674">
        <v>112782</v>
      </c>
      <c r="DE7" s="666"/>
      <c r="DF7" s="666"/>
      <c r="DG7" s="666"/>
      <c r="DH7" s="666"/>
      <c r="DI7" s="666"/>
      <c r="DJ7" s="666"/>
      <c r="DK7" s="666"/>
      <c r="DL7" s="666"/>
      <c r="DM7" s="666"/>
      <c r="DN7" s="666"/>
      <c r="DO7" s="666"/>
      <c r="DP7" s="667"/>
      <c r="DQ7" s="674">
        <v>2897479</v>
      </c>
      <c r="DR7" s="666"/>
      <c r="DS7" s="666"/>
      <c r="DT7" s="666"/>
      <c r="DU7" s="666"/>
      <c r="DV7" s="666"/>
      <c r="DW7" s="666"/>
      <c r="DX7" s="666"/>
      <c r="DY7" s="666"/>
      <c r="DZ7" s="666"/>
      <c r="EA7" s="666"/>
      <c r="EB7" s="666"/>
      <c r="EC7" s="675"/>
    </row>
    <row r="8" spans="2:143" ht="11.25" customHeight="1" x14ac:dyDescent="0.2">
      <c r="B8" s="662" t="s">
        <v>238</v>
      </c>
      <c r="C8" s="663"/>
      <c r="D8" s="663"/>
      <c r="E8" s="663"/>
      <c r="F8" s="663"/>
      <c r="G8" s="663"/>
      <c r="H8" s="663"/>
      <c r="I8" s="663"/>
      <c r="J8" s="663"/>
      <c r="K8" s="663"/>
      <c r="L8" s="663"/>
      <c r="M8" s="663"/>
      <c r="N8" s="663"/>
      <c r="O8" s="663"/>
      <c r="P8" s="663"/>
      <c r="Q8" s="664"/>
      <c r="R8" s="665">
        <v>20777</v>
      </c>
      <c r="S8" s="666"/>
      <c r="T8" s="666"/>
      <c r="U8" s="666"/>
      <c r="V8" s="666"/>
      <c r="W8" s="666"/>
      <c r="X8" s="666"/>
      <c r="Y8" s="667"/>
      <c r="Z8" s="668">
        <v>0.1</v>
      </c>
      <c r="AA8" s="668"/>
      <c r="AB8" s="668"/>
      <c r="AC8" s="668"/>
      <c r="AD8" s="669">
        <v>20777</v>
      </c>
      <c r="AE8" s="669"/>
      <c r="AF8" s="669"/>
      <c r="AG8" s="669"/>
      <c r="AH8" s="669"/>
      <c r="AI8" s="669"/>
      <c r="AJ8" s="669"/>
      <c r="AK8" s="669"/>
      <c r="AL8" s="670">
        <v>0.2</v>
      </c>
      <c r="AM8" s="671"/>
      <c r="AN8" s="671"/>
      <c r="AO8" s="672"/>
      <c r="AP8" s="662" t="s">
        <v>239</v>
      </c>
      <c r="AQ8" s="663"/>
      <c r="AR8" s="663"/>
      <c r="AS8" s="663"/>
      <c r="AT8" s="663"/>
      <c r="AU8" s="663"/>
      <c r="AV8" s="663"/>
      <c r="AW8" s="663"/>
      <c r="AX8" s="663"/>
      <c r="AY8" s="663"/>
      <c r="AZ8" s="663"/>
      <c r="BA8" s="663"/>
      <c r="BB8" s="663"/>
      <c r="BC8" s="663"/>
      <c r="BD8" s="663"/>
      <c r="BE8" s="663"/>
      <c r="BF8" s="664"/>
      <c r="BG8" s="665">
        <v>60982</v>
      </c>
      <c r="BH8" s="666"/>
      <c r="BI8" s="666"/>
      <c r="BJ8" s="666"/>
      <c r="BK8" s="666"/>
      <c r="BL8" s="666"/>
      <c r="BM8" s="666"/>
      <c r="BN8" s="667"/>
      <c r="BO8" s="668">
        <v>1.2</v>
      </c>
      <c r="BP8" s="668"/>
      <c r="BQ8" s="668"/>
      <c r="BR8" s="668"/>
      <c r="BS8" s="669" t="s">
        <v>126</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6042791</v>
      </c>
      <c r="CS8" s="666"/>
      <c r="CT8" s="666"/>
      <c r="CU8" s="666"/>
      <c r="CV8" s="666"/>
      <c r="CW8" s="666"/>
      <c r="CX8" s="666"/>
      <c r="CY8" s="667"/>
      <c r="CZ8" s="668">
        <v>26.9</v>
      </c>
      <c r="DA8" s="668"/>
      <c r="DB8" s="668"/>
      <c r="DC8" s="668"/>
      <c r="DD8" s="674">
        <v>367561</v>
      </c>
      <c r="DE8" s="666"/>
      <c r="DF8" s="666"/>
      <c r="DG8" s="666"/>
      <c r="DH8" s="666"/>
      <c r="DI8" s="666"/>
      <c r="DJ8" s="666"/>
      <c r="DK8" s="666"/>
      <c r="DL8" s="666"/>
      <c r="DM8" s="666"/>
      <c r="DN8" s="666"/>
      <c r="DO8" s="666"/>
      <c r="DP8" s="667"/>
      <c r="DQ8" s="674">
        <v>2520854</v>
      </c>
      <c r="DR8" s="666"/>
      <c r="DS8" s="666"/>
      <c r="DT8" s="666"/>
      <c r="DU8" s="666"/>
      <c r="DV8" s="666"/>
      <c r="DW8" s="666"/>
      <c r="DX8" s="666"/>
      <c r="DY8" s="666"/>
      <c r="DZ8" s="666"/>
      <c r="EA8" s="666"/>
      <c r="EB8" s="666"/>
      <c r="EC8" s="675"/>
    </row>
    <row r="9" spans="2:143" ht="11.25" customHeight="1" x14ac:dyDescent="0.2">
      <c r="B9" s="662" t="s">
        <v>241</v>
      </c>
      <c r="C9" s="663"/>
      <c r="D9" s="663"/>
      <c r="E9" s="663"/>
      <c r="F9" s="663"/>
      <c r="G9" s="663"/>
      <c r="H9" s="663"/>
      <c r="I9" s="663"/>
      <c r="J9" s="663"/>
      <c r="K9" s="663"/>
      <c r="L9" s="663"/>
      <c r="M9" s="663"/>
      <c r="N9" s="663"/>
      <c r="O9" s="663"/>
      <c r="P9" s="663"/>
      <c r="Q9" s="664"/>
      <c r="R9" s="665">
        <v>21918</v>
      </c>
      <c r="S9" s="666"/>
      <c r="T9" s="666"/>
      <c r="U9" s="666"/>
      <c r="V9" s="666"/>
      <c r="W9" s="666"/>
      <c r="X9" s="666"/>
      <c r="Y9" s="667"/>
      <c r="Z9" s="668">
        <v>0.1</v>
      </c>
      <c r="AA9" s="668"/>
      <c r="AB9" s="668"/>
      <c r="AC9" s="668"/>
      <c r="AD9" s="669">
        <v>21918</v>
      </c>
      <c r="AE9" s="669"/>
      <c r="AF9" s="669"/>
      <c r="AG9" s="669"/>
      <c r="AH9" s="669"/>
      <c r="AI9" s="669"/>
      <c r="AJ9" s="669"/>
      <c r="AK9" s="669"/>
      <c r="AL9" s="670">
        <v>0.2</v>
      </c>
      <c r="AM9" s="671"/>
      <c r="AN9" s="671"/>
      <c r="AO9" s="672"/>
      <c r="AP9" s="662" t="s">
        <v>242</v>
      </c>
      <c r="AQ9" s="663"/>
      <c r="AR9" s="663"/>
      <c r="AS9" s="663"/>
      <c r="AT9" s="663"/>
      <c r="AU9" s="663"/>
      <c r="AV9" s="663"/>
      <c r="AW9" s="663"/>
      <c r="AX9" s="663"/>
      <c r="AY9" s="663"/>
      <c r="AZ9" s="663"/>
      <c r="BA9" s="663"/>
      <c r="BB9" s="663"/>
      <c r="BC9" s="663"/>
      <c r="BD9" s="663"/>
      <c r="BE9" s="663"/>
      <c r="BF9" s="664"/>
      <c r="BG9" s="665">
        <v>1671201</v>
      </c>
      <c r="BH9" s="666"/>
      <c r="BI9" s="666"/>
      <c r="BJ9" s="666"/>
      <c r="BK9" s="666"/>
      <c r="BL9" s="666"/>
      <c r="BM9" s="666"/>
      <c r="BN9" s="667"/>
      <c r="BO9" s="668">
        <v>32.6</v>
      </c>
      <c r="BP9" s="668"/>
      <c r="BQ9" s="668"/>
      <c r="BR9" s="668"/>
      <c r="BS9" s="669" t="s">
        <v>126</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3414871</v>
      </c>
      <c r="CS9" s="666"/>
      <c r="CT9" s="666"/>
      <c r="CU9" s="666"/>
      <c r="CV9" s="666"/>
      <c r="CW9" s="666"/>
      <c r="CX9" s="666"/>
      <c r="CY9" s="667"/>
      <c r="CZ9" s="668">
        <v>15.2</v>
      </c>
      <c r="DA9" s="668"/>
      <c r="DB9" s="668"/>
      <c r="DC9" s="668"/>
      <c r="DD9" s="674">
        <v>688704</v>
      </c>
      <c r="DE9" s="666"/>
      <c r="DF9" s="666"/>
      <c r="DG9" s="666"/>
      <c r="DH9" s="666"/>
      <c r="DI9" s="666"/>
      <c r="DJ9" s="666"/>
      <c r="DK9" s="666"/>
      <c r="DL9" s="666"/>
      <c r="DM9" s="666"/>
      <c r="DN9" s="666"/>
      <c r="DO9" s="666"/>
      <c r="DP9" s="667"/>
      <c r="DQ9" s="674">
        <v>1978529</v>
      </c>
      <c r="DR9" s="666"/>
      <c r="DS9" s="666"/>
      <c r="DT9" s="666"/>
      <c r="DU9" s="666"/>
      <c r="DV9" s="666"/>
      <c r="DW9" s="666"/>
      <c r="DX9" s="666"/>
      <c r="DY9" s="666"/>
      <c r="DZ9" s="666"/>
      <c r="EA9" s="666"/>
      <c r="EB9" s="666"/>
      <c r="EC9" s="675"/>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126</v>
      </c>
      <c r="AE10" s="669"/>
      <c r="AF10" s="669"/>
      <c r="AG10" s="669"/>
      <c r="AH10" s="669"/>
      <c r="AI10" s="669"/>
      <c r="AJ10" s="669"/>
      <c r="AK10" s="669"/>
      <c r="AL10" s="670" t="s">
        <v>126</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110347</v>
      </c>
      <c r="BH10" s="666"/>
      <c r="BI10" s="666"/>
      <c r="BJ10" s="666"/>
      <c r="BK10" s="666"/>
      <c r="BL10" s="666"/>
      <c r="BM10" s="666"/>
      <c r="BN10" s="667"/>
      <c r="BO10" s="668">
        <v>2.2000000000000002</v>
      </c>
      <c r="BP10" s="668"/>
      <c r="BQ10" s="668"/>
      <c r="BR10" s="668"/>
      <c r="BS10" s="669" t="s">
        <v>126</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v>8315</v>
      </c>
      <c r="CS10" s="666"/>
      <c r="CT10" s="666"/>
      <c r="CU10" s="666"/>
      <c r="CV10" s="666"/>
      <c r="CW10" s="666"/>
      <c r="CX10" s="666"/>
      <c r="CY10" s="667"/>
      <c r="CZ10" s="668">
        <v>0</v>
      </c>
      <c r="DA10" s="668"/>
      <c r="DB10" s="668"/>
      <c r="DC10" s="668"/>
      <c r="DD10" s="674" t="s">
        <v>126</v>
      </c>
      <c r="DE10" s="666"/>
      <c r="DF10" s="666"/>
      <c r="DG10" s="666"/>
      <c r="DH10" s="666"/>
      <c r="DI10" s="666"/>
      <c r="DJ10" s="666"/>
      <c r="DK10" s="666"/>
      <c r="DL10" s="666"/>
      <c r="DM10" s="666"/>
      <c r="DN10" s="666"/>
      <c r="DO10" s="666"/>
      <c r="DP10" s="667"/>
      <c r="DQ10" s="674">
        <v>5729</v>
      </c>
      <c r="DR10" s="666"/>
      <c r="DS10" s="666"/>
      <c r="DT10" s="666"/>
      <c r="DU10" s="666"/>
      <c r="DV10" s="666"/>
      <c r="DW10" s="666"/>
      <c r="DX10" s="666"/>
      <c r="DY10" s="666"/>
      <c r="DZ10" s="666"/>
      <c r="EA10" s="666"/>
      <c r="EB10" s="666"/>
      <c r="EC10" s="675"/>
    </row>
    <row r="11" spans="2:143" ht="11.25" customHeight="1" x14ac:dyDescent="0.2">
      <c r="B11" s="662" t="s">
        <v>247</v>
      </c>
      <c r="C11" s="663"/>
      <c r="D11" s="663"/>
      <c r="E11" s="663"/>
      <c r="F11" s="663"/>
      <c r="G11" s="663"/>
      <c r="H11" s="663"/>
      <c r="I11" s="663"/>
      <c r="J11" s="663"/>
      <c r="K11" s="663"/>
      <c r="L11" s="663"/>
      <c r="M11" s="663"/>
      <c r="N11" s="663"/>
      <c r="O11" s="663"/>
      <c r="P11" s="663"/>
      <c r="Q11" s="664"/>
      <c r="R11" s="665">
        <v>916027</v>
      </c>
      <c r="S11" s="666"/>
      <c r="T11" s="666"/>
      <c r="U11" s="666"/>
      <c r="V11" s="666"/>
      <c r="W11" s="666"/>
      <c r="X11" s="666"/>
      <c r="Y11" s="667"/>
      <c r="Z11" s="670">
        <v>3.9</v>
      </c>
      <c r="AA11" s="671"/>
      <c r="AB11" s="671"/>
      <c r="AC11" s="683"/>
      <c r="AD11" s="674">
        <v>916027</v>
      </c>
      <c r="AE11" s="666"/>
      <c r="AF11" s="666"/>
      <c r="AG11" s="666"/>
      <c r="AH11" s="666"/>
      <c r="AI11" s="666"/>
      <c r="AJ11" s="666"/>
      <c r="AK11" s="667"/>
      <c r="AL11" s="670">
        <v>9.6999999999999993</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215423</v>
      </c>
      <c r="BH11" s="666"/>
      <c r="BI11" s="666"/>
      <c r="BJ11" s="666"/>
      <c r="BK11" s="666"/>
      <c r="BL11" s="666"/>
      <c r="BM11" s="666"/>
      <c r="BN11" s="667"/>
      <c r="BO11" s="668">
        <v>4.2</v>
      </c>
      <c r="BP11" s="668"/>
      <c r="BQ11" s="668"/>
      <c r="BR11" s="668"/>
      <c r="BS11" s="669">
        <v>28004</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1359228</v>
      </c>
      <c r="CS11" s="666"/>
      <c r="CT11" s="666"/>
      <c r="CU11" s="666"/>
      <c r="CV11" s="666"/>
      <c r="CW11" s="666"/>
      <c r="CX11" s="666"/>
      <c r="CY11" s="667"/>
      <c r="CZ11" s="668">
        <v>6.1</v>
      </c>
      <c r="DA11" s="668"/>
      <c r="DB11" s="668"/>
      <c r="DC11" s="668"/>
      <c r="DD11" s="674">
        <v>654015</v>
      </c>
      <c r="DE11" s="666"/>
      <c r="DF11" s="666"/>
      <c r="DG11" s="666"/>
      <c r="DH11" s="666"/>
      <c r="DI11" s="666"/>
      <c r="DJ11" s="666"/>
      <c r="DK11" s="666"/>
      <c r="DL11" s="666"/>
      <c r="DM11" s="666"/>
      <c r="DN11" s="666"/>
      <c r="DO11" s="666"/>
      <c r="DP11" s="667"/>
      <c r="DQ11" s="674">
        <v>591542</v>
      </c>
      <c r="DR11" s="666"/>
      <c r="DS11" s="666"/>
      <c r="DT11" s="666"/>
      <c r="DU11" s="666"/>
      <c r="DV11" s="666"/>
      <c r="DW11" s="666"/>
      <c r="DX11" s="666"/>
      <c r="DY11" s="666"/>
      <c r="DZ11" s="666"/>
      <c r="EA11" s="666"/>
      <c r="EB11" s="666"/>
      <c r="EC11" s="675"/>
    </row>
    <row r="12" spans="2:143" ht="11.25" customHeight="1" x14ac:dyDescent="0.2">
      <c r="B12" s="662" t="s">
        <v>250</v>
      </c>
      <c r="C12" s="663"/>
      <c r="D12" s="663"/>
      <c r="E12" s="663"/>
      <c r="F12" s="663"/>
      <c r="G12" s="663"/>
      <c r="H12" s="663"/>
      <c r="I12" s="663"/>
      <c r="J12" s="663"/>
      <c r="K12" s="663"/>
      <c r="L12" s="663"/>
      <c r="M12" s="663"/>
      <c r="N12" s="663"/>
      <c r="O12" s="663"/>
      <c r="P12" s="663"/>
      <c r="Q12" s="664"/>
      <c r="R12" s="665" t="s">
        <v>126</v>
      </c>
      <c r="S12" s="666"/>
      <c r="T12" s="666"/>
      <c r="U12" s="666"/>
      <c r="V12" s="666"/>
      <c r="W12" s="666"/>
      <c r="X12" s="666"/>
      <c r="Y12" s="667"/>
      <c r="Z12" s="668" t="s">
        <v>126</v>
      </c>
      <c r="AA12" s="668"/>
      <c r="AB12" s="668"/>
      <c r="AC12" s="668"/>
      <c r="AD12" s="669" t="s">
        <v>126</v>
      </c>
      <c r="AE12" s="669"/>
      <c r="AF12" s="669"/>
      <c r="AG12" s="669"/>
      <c r="AH12" s="669"/>
      <c r="AI12" s="669"/>
      <c r="AJ12" s="669"/>
      <c r="AK12" s="669"/>
      <c r="AL12" s="670" t="s">
        <v>126</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2617215</v>
      </c>
      <c r="BH12" s="666"/>
      <c r="BI12" s="666"/>
      <c r="BJ12" s="666"/>
      <c r="BK12" s="666"/>
      <c r="BL12" s="666"/>
      <c r="BM12" s="666"/>
      <c r="BN12" s="667"/>
      <c r="BO12" s="668">
        <v>51</v>
      </c>
      <c r="BP12" s="668"/>
      <c r="BQ12" s="668"/>
      <c r="BR12" s="668"/>
      <c r="BS12" s="669">
        <v>88621</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453077</v>
      </c>
      <c r="CS12" s="666"/>
      <c r="CT12" s="666"/>
      <c r="CU12" s="666"/>
      <c r="CV12" s="666"/>
      <c r="CW12" s="666"/>
      <c r="CX12" s="666"/>
      <c r="CY12" s="667"/>
      <c r="CZ12" s="668">
        <v>2</v>
      </c>
      <c r="DA12" s="668"/>
      <c r="DB12" s="668"/>
      <c r="DC12" s="668"/>
      <c r="DD12" s="674" t="s">
        <v>126</v>
      </c>
      <c r="DE12" s="666"/>
      <c r="DF12" s="666"/>
      <c r="DG12" s="666"/>
      <c r="DH12" s="666"/>
      <c r="DI12" s="666"/>
      <c r="DJ12" s="666"/>
      <c r="DK12" s="666"/>
      <c r="DL12" s="666"/>
      <c r="DM12" s="666"/>
      <c r="DN12" s="666"/>
      <c r="DO12" s="666"/>
      <c r="DP12" s="667"/>
      <c r="DQ12" s="674">
        <v>377128</v>
      </c>
      <c r="DR12" s="666"/>
      <c r="DS12" s="666"/>
      <c r="DT12" s="666"/>
      <c r="DU12" s="666"/>
      <c r="DV12" s="666"/>
      <c r="DW12" s="666"/>
      <c r="DX12" s="666"/>
      <c r="DY12" s="666"/>
      <c r="DZ12" s="666"/>
      <c r="EA12" s="666"/>
      <c r="EB12" s="666"/>
      <c r="EC12" s="675"/>
    </row>
    <row r="13" spans="2:143" ht="11.25" customHeight="1" x14ac:dyDescent="0.2">
      <c r="B13" s="662" t="s">
        <v>253</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126</v>
      </c>
      <c r="AM13" s="671"/>
      <c r="AN13" s="671"/>
      <c r="AO13" s="672"/>
      <c r="AP13" s="662" t="s">
        <v>254</v>
      </c>
      <c r="AQ13" s="663"/>
      <c r="AR13" s="663"/>
      <c r="AS13" s="663"/>
      <c r="AT13" s="663"/>
      <c r="AU13" s="663"/>
      <c r="AV13" s="663"/>
      <c r="AW13" s="663"/>
      <c r="AX13" s="663"/>
      <c r="AY13" s="663"/>
      <c r="AZ13" s="663"/>
      <c r="BA13" s="663"/>
      <c r="BB13" s="663"/>
      <c r="BC13" s="663"/>
      <c r="BD13" s="663"/>
      <c r="BE13" s="663"/>
      <c r="BF13" s="664"/>
      <c r="BG13" s="665">
        <v>2606157</v>
      </c>
      <c r="BH13" s="666"/>
      <c r="BI13" s="666"/>
      <c r="BJ13" s="666"/>
      <c r="BK13" s="666"/>
      <c r="BL13" s="666"/>
      <c r="BM13" s="666"/>
      <c r="BN13" s="667"/>
      <c r="BO13" s="668">
        <v>50.8</v>
      </c>
      <c r="BP13" s="668"/>
      <c r="BQ13" s="668"/>
      <c r="BR13" s="668"/>
      <c r="BS13" s="669">
        <v>88621</v>
      </c>
      <c r="BT13" s="669"/>
      <c r="BU13" s="669"/>
      <c r="BV13" s="669"/>
      <c r="BW13" s="669"/>
      <c r="BX13" s="669"/>
      <c r="BY13" s="669"/>
      <c r="BZ13" s="669"/>
      <c r="CA13" s="669"/>
      <c r="CB13" s="673"/>
      <c r="CD13" s="680" t="s">
        <v>255</v>
      </c>
      <c r="CE13" s="681"/>
      <c r="CF13" s="681"/>
      <c r="CG13" s="681"/>
      <c r="CH13" s="681"/>
      <c r="CI13" s="681"/>
      <c r="CJ13" s="681"/>
      <c r="CK13" s="681"/>
      <c r="CL13" s="681"/>
      <c r="CM13" s="681"/>
      <c r="CN13" s="681"/>
      <c r="CO13" s="681"/>
      <c r="CP13" s="681"/>
      <c r="CQ13" s="682"/>
      <c r="CR13" s="665">
        <v>2050245</v>
      </c>
      <c r="CS13" s="666"/>
      <c r="CT13" s="666"/>
      <c r="CU13" s="666"/>
      <c r="CV13" s="666"/>
      <c r="CW13" s="666"/>
      <c r="CX13" s="666"/>
      <c r="CY13" s="667"/>
      <c r="CZ13" s="668">
        <v>9.1</v>
      </c>
      <c r="DA13" s="668"/>
      <c r="DB13" s="668"/>
      <c r="DC13" s="668"/>
      <c r="DD13" s="674">
        <v>640535</v>
      </c>
      <c r="DE13" s="666"/>
      <c r="DF13" s="666"/>
      <c r="DG13" s="666"/>
      <c r="DH13" s="666"/>
      <c r="DI13" s="666"/>
      <c r="DJ13" s="666"/>
      <c r="DK13" s="666"/>
      <c r="DL13" s="666"/>
      <c r="DM13" s="666"/>
      <c r="DN13" s="666"/>
      <c r="DO13" s="666"/>
      <c r="DP13" s="667"/>
      <c r="DQ13" s="674">
        <v>1364796</v>
      </c>
      <c r="DR13" s="666"/>
      <c r="DS13" s="666"/>
      <c r="DT13" s="666"/>
      <c r="DU13" s="666"/>
      <c r="DV13" s="666"/>
      <c r="DW13" s="666"/>
      <c r="DX13" s="666"/>
      <c r="DY13" s="666"/>
      <c r="DZ13" s="666"/>
      <c r="EA13" s="666"/>
      <c r="EB13" s="666"/>
      <c r="EC13" s="675"/>
    </row>
    <row r="14" spans="2:143" ht="11.25" customHeight="1" x14ac:dyDescent="0.2">
      <c r="B14" s="662" t="s">
        <v>256</v>
      </c>
      <c r="C14" s="663"/>
      <c r="D14" s="663"/>
      <c r="E14" s="663"/>
      <c r="F14" s="663"/>
      <c r="G14" s="663"/>
      <c r="H14" s="663"/>
      <c r="I14" s="663"/>
      <c r="J14" s="663"/>
      <c r="K14" s="663"/>
      <c r="L14" s="663"/>
      <c r="M14" s="663"/>
      <c r="N14" s="663"/>
      <c r="O14" s="663"/>
      <c r="P14" s="663"/>
      <c r="Q14" s="664"/>
      <c r="R14" s="665">
        <v>215</v>
      </c>
      <c r="S14" s="666"/>
      <c r="T14" s="666"/>
      <c r="U14" s="666"/>
      <c r="V14" s="666"/>
      <c r="W14" s="666"/>
      <c r="X14" s="666"/>
      <c r="Y14" s="667"/>
      <c r="Z14" s="668">
        <v>0</v>
      </c>
      <c r="AA14" s="668"/>
      <c r="AB14" s="668"/>
      <c r="AC14" s="668"/>
      <c r="AD14" s="669">
        <v>215</v>
      </c>
      <c r="AE14" s="669"/>
      <c r="AF14" s="669"/>
      <c r="AG14" s="669"/>
      <c r="AH14" s="669"/>
      <c r="AI14" s="669"/>
      <c r="AJ14" s="669"/>
      <c r="AK14" s="669"/>
      <c r="AL14" s="670">
        <v>0</v>
      </c>
      <c r="AM14" s="671"/>
      <c r="AN14" s="671"/>
      <c r="AO14" s="672"/>
      <c r="AP14" s="662" t="s">
        <v>257</v>
      </c>
      <c r="AQ14" s="663"/>
      <c r="AR14" s="663"/>
      <c r="AS14" s="663"/>
      <c r="AT14" s="663"/>
      <c r="AU14" s="663"/>
      <c r="AV14" s="663"/>
      <c r="AW14" s="663"/>
      <c r="AX14" s="663"/>
      <c r="AY14" s="663"/>
      <c r="AZ14" s="663"/>
      <c r="BA14" s="663"/>
      <c r="BB14" s="663"/>
      <c r="BC14" s="663"/>
      <c r="BD14" s="663"/>
      <c r="BE14" s="663"/>
      <c r="BF14" s="664"/>
      <c r="BG14" s="665">
        <v>119709</v>
      </c>
      <c r="BH14" s="666"/>
      <c r="BI14" s="666"/>
      <c r="BJ14" s="666"/>
      <c r="BK14" s="666"/>
      <c r="BL14" s="666"/>
      <c r="BM14" s="666"/>
      <c r="BN14" s="667"/>
      <c r="BO14" s="668">
        <v>2.2999999999999998</v>
      </c>
      <c r="BP14" s="668"/>
      <c r="BQ14" s="668"/>
      <c r="BR14" s="668"/>
      <c r="BS14" s="669" t="s">
        <v>126</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584984</v>
      </c>
      <c r="CS14" s="666"/>
      <c r="CT14" s="666"/>
      <c r="CU14" s="666"/>
      <c r="CV14" s="666"/>
      <c r="CW14" s="666"/>
      <c r="CX14" s="666"/>
      <c r="CY14" s="667"/>
      <c r="CZ14" s="668">
        <v>2.6</v>
      </c>
      <c r="DA14" s="668"/>
      <c r="DB14" s="668"/>
      <c r="DC14" s="668"/>
      <c r="DD14" s="674">
        <v>14248</v>
      </c>
      <c r="DE14" s="666"/>
      <c r="DF14" s="666"/>
      <c r="DG14" s="666"/>
      <c r="DH14" s="666"/>
      <c r="DI14" s="666"/>
      <c r="DJ14" s="666"/>
      <c r="DK14" s="666"/>
      <c r="DL14" s="666"/>
      <c r="DM14" s="666"/>
      <c r="DN14" s="666"/>
      <c r="DO14" s="666"/>
      <c r="DP14" s="667"/>
      <c r="DQ14" s="674">
        <v>519995</v>
      </c>
      <c r="DR14" s="666"/>
      <c r="DS14" s="666"/>
      <c r="DT14" s="666"/>
      <c r="DU14" s="666"/>
      <c r="DV14" s="666"/>
      <c r="DW14" s="666"/>
      <c r="DX14" s="666"/>
      <c r="DY14" s="666"/>
      <c r="DZ14" s="666"/>
      <c r="EA14" s="666"/>
      <c r="EB14" s="666"/>
      <c r="EC14" s="675"/>
    </row>
    <row r="15" spans="2:143" ht="11.25" customHeight="1" x14ac:dyDescent="0.2">
      <c r="B15" s="662" t="s">
        <v>259</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126</v>
      </c>
      <c r="AA15" s="668"/>
      <c r="AB15" s="668"/>
      <c r="AC15" s="668"/>
      <c r="AD15" s="669" t="s">
        <v>126</v>
      </c>
      <c r="AE15" s="669"/>
      <c r="AF15" s="669"/>
      <c r="AG15" s="669"/>
      <c r="AH15" s="669"/>
      <c r="AI15" s="669"/>
      <c r="AJ15" s="669"/>
      <c r="AK15" s="669"/>
      <c r="AL15" s="670" t="s">
        <v>126</v>
      </c>
      <c r="AM15" s="671"/>
      <c r="AN15" s="671"/>
      <c r="AO15" s="672"/>
      <c r="AP15" s="662" t="s">
        <v>260</v>
      </c>
      <c r="AQ15" s="663"/>
      <c r="AR15" s="663"/>
      <c r="AS15" s="663"/>
      <c r="AT15" s="663"/>
      <c r="AU15" s="663"/>
      <c r="AV15" s="663"/>
      <c r="AW15" s="663"/>
      <c r="AX15" s="663"/>
      <c r="AY15" s="663"/>
      <c r="AZ15" s="663"/>
      <c r="BA15" s="663"/>
      <c r="BB15" s="663"/>
      <c r="BC15" s="663"/>
      <c r="BD15" s="663"/>
      <c r="BE15" s="663"/>
      <c r="BF15" s="664"/>
      <c r="BG15" s="665">
        <v>332250</v>
      </c>
      <c r="BH15" s="666"/>
      <c r="BI15" s="666"/>
      <c r="BJ15" s="666"/>
      <c r="BK15" s="666"/>
      <c r="BL15" s="666"/>
      <c r="BM15" s="666"/>
      <c r="BN15" s="667"/>
      <c r="BO15" s="668">
        <v>6.5</v>
      </c>
      <c r="BP15" s="668"/>
      <c r="BQ15" s="668"/>
      <c r="BR15" s="668"/>
      <c r="BS15" s="669" t="s">
        <v>126</v>
      </c>
      <c r="BT15" s="669"/>
      <c r="BU15" s="669"/>
      <c r="BV15" s="669"/>
      <c r="BW15" s="669"/>
      <c r="BX15" s="669"/>
      <c r="BY15" s="669"/>
      <c r="BZ15" s="669"/>
      <c r="CA15" s="669"/>
      <c r="CB15" s="673"/>
      <c r="CD15" s="680" t="s">
        <v>261</v>
      </c>
      <c r="CE15" s="681"/>
      <c r="CF15" s="681"/>
      <c r="CG15" s="681"/>
      <c r="CH15" s="681"/>
      <c r="CI15" s="681"/>
      <c r="CJ15" s="681"/>
      <c r="CK15" s="681"/>
      <c r="CL15" s="681"/>
      <c r="CM15" s="681"/>
      <c r="CN15" s="681"/>
      <c r="CO15" s="681"/>
      <c r="CP15" s="681"/>
      <c r="CQ15" s="682"/>
      <c r="CR15" s="665">
        <v>2052951</v>
      </c>
      <c r="CS15" s="666"/>
      <c r="CT15" s="666"/>
      <c r="CU15" s="666"/>
      <c r="CV15" s="666"/>
      <c r="CW15" s="666"/>
      <c r="CX15" s="666"/>
      <c r="CY15" s="667"/>
      <c r="CZ15" s="668">
        <v>9.1</v>
      </c>
      <c r="DA15" s="668"/>
      <c r="DB15" s="668"/>
      <c r="DC15" s="668"/>
      <c r="DD15" s="674">
        <v>53141</v>
      </c>
      <c r="DE15" s="666"/>
      <c r="DF15" s="666"/>
      <c r="DG15" s="666"/>
      <c r="DH15" s="666"/>
      <c r="DI15" s="666"/>
      <c r="DJ15" s="666"/>
      <c r="DK15" s="666"/>
      <c r="DL15" s="666"/>
      <c r="DM15" s="666"/>
      <c r="DN15" s="666"/>
      <c r="DO15" s="666"/>
      <c r="DP15" s="667"/>
      <c r="DQ15" s="674">
        <v>1786347</v>
      </c>
      <c r="DR15" s="666"/>
      <c r="DS15" s="666"/>
      <c r="DT15" s="666"/>
      <c r="DU15" s="666"/>
      <c r="DV15" s="666"/>
      <c r="DW15" s="666"/>
      <c r="DX15" s="666"/>
      <c r="DY15" s="666"/>
      <c r="DZ15" s="666"/>
      <c r="EA15" s="666"/>
      <c r="EB15" s="666"/>
      <c r="EC15" s="675"/>
    </row>
    <row r="16" spans="2:143" ht="11.25" customHeight="1" x14ac:dyDescent="0.2">
      <c r="B16" s="662" t="s">
        <v>262</v>
      </c>
      <c r="C16" s="663"/>
      <c r="D16" s="663"/>
      <c r="E16" s="663"/>
      <c r="F16" s="663"/>
      <c r="G16" s="663"/>
      <c r="H16" s="663"/>
      <c r="I16" s="663"/>
      <c r="J16" s="663"/>
      <c r="K16" s="663"/>
      <c r="L16" s="663"/>
      <c r="M16" s="663"/>
      <c r="N16" s="663"/>
      <c r="O16" s="663"/>
      <c r="P16" s="663"/>
      <c r="Q16" s="664"/>
      <c r="R16" s="665">
        <v>13799</v>
      </c>
      <c r="S16" s="666"/>
      <c r="T16" s="666"/>
      <c r="U16" s="666"/>
      <c r="V16" s="666"/>
      <c r="W16" s="666"/>
      <c r="X16" s="666"/>
      <c r="Y16" s="667"/>
      <c r="Z16" s="668">
        <v>0.1</v>
      </c>
      <c r="AA16" s="668"/>
      <c r="AB16" s="668"/>
      <c r="AC16" s="668"/>
      <c r="AD16" s="669">
        <v>13799</v>
      </c>
      <c r="AE16" s="669"/>
      <c r="AF16" s="669"/>
      <c r="AG16" s="669"/>
      <c r="AH16" s="669"/>
      <c r="AI16" s="669"/>
      <c r="AJ16" s="669"/>
      <c r="AK16" s="669"/>
      <c r="AL16" s="670">
        <v>0.1</v>
      </c>
      <c r="AM16" s="671"/>
      <c r="AN16" s="671"/>
      <c r="AO16" s="672"/>
      <c r="AP16" s="662" t="s">
        <v>263</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264</v>
      </c>
      <c r="CE16" s="681"/>
      <c r="CF16" s="681"/>
      <c r="CG16" s="681"/>
      <c r="CH16" s="681"/>
      <c r="CI16" s="681"/>
      <c r="CJ16" s="681"/>
      <c r="CK16" s="681"/>
      <c r="CL16" s="681"/>
      <c r="CM16" s="681"/>
      <c r="CN16" s="681"/>
      <c r="CO16" s="681"/>
      <c r="CP16" s="681"/>
      <c r="CQ16" s="682"/>
      <c r="CR16" s="665">
        <v>1777936</v>
      </c>
      <c r="CS16" s="666"/>
      <c r="CT16" s="666"/>
      <c r="CU16" s="666"/>
      <c r="CV16" s="666"/>
      <c r="CW16" s="666"/>
      <c r="CX16" s="666"/>
      <c r="CY16" s="667"/>
      <c r="CZ16" s="668">
        <v>7.9</v>
      </c>
      <c r="DA16" s="668"/>
      <c r="DB16" s="668"/>
      <c r="DC16" s="668"/>
      <c r="DD16" s="674" t="s">
        <v>126</v>
      </c>
      <c r="DE16" s="666"/>
      <c r="DF16" s="666"/>
      <c r="DG16" s="666"/>
      <c r="DH16" s="666"/>
      <c r="DI16" s="666"/>
      <c r="DJ16" s="666"/>
      <c r="DK16" s="666"/>
      <c r="DL16" s="666"/>
      <c r="DM16" s="666"/>
      <c r="DN16" s="666"/>
      <c r="DO16" s="666"/>
      <c r="DP16" s="667"/>
      <c r="DQ16" s="674">
        <v>197528</v>
      </c>
      <c r="DR16" s="666"/>
      <c r="DS16" s="666"/>
      <c r="DT16" s="666"/>
      <c r="DU16" s="666"/>
      <c r="DV16" s="666"/>
      <c r="DW16" s="666"/>
      <c r="DX16" s="666"/>
      <c r="DY16" s="666"/>
      <c r="DZ16" s="666"/>
      <c r="EA16" s="666"/>
      <c r="EB16" s="666"/>
      <c r="EC16" s="675"/>
    </row>
    <row r="17" spans="2:133" ht="11.25" customHeight="1" x14ac:dyDescent="0.2">
      <c r="B17" s="662" t="s">
        <v>265</v>
      </c>
      <c r="C17" s="663"/>
      <c r="D17" s="663"/>
      <c r="E17" s="663"/>
      <c r="F17" s="663"/>
      <c r="G17" s="663"/>
      <c r="H17" s="663"/>
      <c r="I17" s="663"/>
      <c r="J17" s="663"/>
      <c r="K17" s="663"/>
      <c r="L17" s="663"/>
      <c r="M17" s="663"/>
      <c r="N17" s="663"/>
      <c r="O17" s="663"/>
      <c r="P17" s="663"/>
      <c r="Q17" s="664"/>
      <c r="R17" s="665">
        <v>88309</v>
      </c>
      <c r="S17" s="666"/>
      <c r="T17" s="666"/>
      <c r="U17" s="666"/>
      <c r="V17" s="666"/>
      <c r="W17" s="666"/>
      <c r="X17" s="666"/>
      <c r="Y17" s="667"/>
      <c r="Z17" s="668">
        <v>0.4</v>
      </c>
      <c r="AA17" s="668"/>
      <c r="AB17" s="668"/>
      <c r="AC17" s="668"/>
      <c r="AD17" s="669">
        <v>88309</v>
      </c>
      <c r="AE17" s="669"/>
      <c r="AF17" s="669"/>
      <c r="AG17" s="669"/>
      <c r="AH17" s="669"/>
      <c r="AI17" s="669"/>
      <c r="AJ17" s="669"/>
      <c r="AK17" s="669"/>
      <c r="AL17" s="670">
        <v>0.9</v>
      </c>
      <c r="AM17" s="671"/>
      <c r="AN17" s="671"/>
      <c r="AO17" s="672"/>
      <c r="AP17" s="662" t="s">
        <v>266</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126</v>
      </c>
      <c r="BP17" s="668"/>
      <c r="BQ17" s="668"/>
      <c r="BR17" s="668"/>
      <c r="BS17" s="669" t="s">
        <v>126</v>
      </c>
      <c r="BT17" s="669"/>
      <c r="BU17" s="669"/>
      <c r="BV17" s="669"/>
      <c r="BW17" s="669"/>
      <c r="BX17" s="669"/>
      <c r="BY17" s="669"/>
      <c r="BZ17" s="669"/>
      <c r="CA17" s="669"/>
      <c r="CB17" s="673"/>
      <c r="CD17" s="680" t="s">
        <v>267</v>
      </c>
      <c r="CE17" s="681"/>
      <c r="CF17" s="681"/>
      <c r="CG17" s="681"/>
      <c r="CH17" s="681"/>
      <c r="CI17" s="681"/>
      <c r="CJ17" s="681"/>
      <c r="CK17" s="681"/>
      <c r="CL17" s="681"/>
      <c r="CM17" s="681"/>
      <c r="CN17" s="681"/>
      <c r="CO17" s="681"/>
      <c r="CP17" s="681"/>
      <c r="CQ17" s="682"/>
      <c r="CR17" s="665">
        <v>1420800</v>
      </c>
      <c r="CS17" s="666"/>
      <c r="CT17" s="666"/>
      <c r="CU17" s="666"/>
      <c r="CV17" s="666"/>
      <c r="CW17" s="666"/>
      <c r="CX17" s="666"/>
      <c r="CY17" s="667"/>
      <c r="CZ17" s="668">
        <v>6.3</v>
      </c>
      <c r="DA17" s="668"/>
      <c r="DB17" s="668"/>
      <c r="DC17" s="668"/>
      <c r="DD17" s="674" t="s">
        <v>126</v>
      </c>
      <c r="DE17" s="666"/>
      <c r="DF17" s="666"/>
      <c r="DG17" s="666"/>
      <c r="DH17" s="666"/>
      <c r="DI17" s="666"/>
      <c r="DJ17" s="666"/>
      <c r="DK17" s="666"/>
      <c r="DL17" s="666"/>
      <c r="DM17" s="666"/>
      <c r="DN17" s="666"/>
      <c r="DO17" s="666"/>
      <c r="DP17" s="667"/>
      <c r="DQ17" s="674">
        <v>1350702</v>
      </c>
      <c r="DR17" s="666"/>
      <c r="DS17" s="666"/>
      <c r="DT17" s="666"/>
      <c r="DU17" s="666"/>
      <c r="DV17" s="666"/>
      <c r="DW17" s="666"/>
      <c r="DX17" s="666"/>
      <c r="DY17" s="666"/>
      <c r="DZ17" s="666"/>
      <c r="EA17" s="666"/>
      <c r="EB17" s="666"/>
      <c r="EC17" s="675"/>
    </row>
    <row r="18" spans="2:133" ht="11.25" customHeight="1" x14ac:dyDescent="0.2">
      <c r="B18" s="662" t="s">
        <v>268</v>
      </c>
      <c r="C18" s="663"/>
      <c r="D18" s="663"/>
      <c r="E18" s="663"/>
      <c r="F18" s="663"/>
      <c r="G18" s="663"/>
      <c r="H18" s="663"/>
      <c r="I18" s="663"/>
      <c r="J18" s="663"/>
      <c r="K18" s="663"/>
      <c r="L18" s="663"/>
      <c r="M18" s="663"/>
      <c r="N18" s="663"/>
      <c r="O18" s="663"/>
      <c r="P18" s="663"/>
      <c r="Q18" s="664"/>
      <c r="R18" s="665">
        <v>139334</v>
      </c>
      <c r="S18" s="666"/>
      <c r="T18" s="666"/>
      <c r="U18" s="666"/>
      <c r="V18" s="666"/>
      <c r="W18" s="666"/>
      <c r="X18" s="666"/>
      <c r="Y18" s="667"/>
      <c r="Z18" s="668">
        <v>0.6</v>
      </c>
      <c r="AA18" s="668"/>
      <c r="AB18" s="668"/>
      <c r="AC18" s="668"/>
      <c r="AD18" s="684">
        <v>139334</v>
      </c>
      <c r="AE18" s="684"/>
      <c r="AF18" s="684"/>
      <c r="AG18" s="684"/>
      <c r="AH18" s="684"/>
      <c r="AI18" s="684"/>
      <c r="AJ18" s="684"/>
      <c r="AK18" s="684"/>
      <c r="AL18" s="685">
        <v>1.5</v>
      </c>
      <c r="AM18" s="686"/>
      <c r="AN18" s="686"/>
      <c r="AO18" s="687"/>
      <c r="AP18" s="662" t="s">
        <v>269</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126</v>
      </c>
      <c r="BP18" s="668"/>
      <c r="BQ18" s="668"/>
      <c r="BR18" s="668"/>
      <c r="BS18" s="669" t="s">
        <v>126</v>
      </c>
      <c r="BT18" s="669"/>
      <c r="BU18" s="669"/>
      <c r="BV18" s="669"/>
      <c r="BW18" s="669"/>
      <c r="BX18" s="669"/>
      <c r="BY18" s="669"/>
      <c r="BZ18" s="669"/>
      <c r="CA18" s="669"/>
      <c r="CB18" s="673"/>
      <c r="CD18" s="680" t="s">
        <v>270</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126</v>
      </c>
      <c r="DA18" s="668"/>
      <c r="DB18" s="668"/>
      <c r="DC18" s="668"/>
      <c r="DD18" s="674" t="s">
        <v>126</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x14ac:dyDescent="0.2">
      <c r="B19" s="662" t="s">
        <v>271</v>
      </c>
      <c r="C19" s="663"/>
      <c r="D19" s="663"/>
      <c r="E19" s="663"/>
      <c r="F19" s="663"/>
      <c r="G19" s="663"/>
      <c r="H19" s="663"/>
      <c r="I19" s="663"/>
      <c r="J19" s="663"/>
      <c r="K19" s="663"/>
      <c r="L19" s="663"/>
      <c r="M19" s="663"/>
      <c r="N19" s="663"/>
      <c r="O19" s="663"/>
      <c r="P19" s="663"/>
      <c r="Q19" s="664"/>
      <c r="R19" s="665">
        <v>33130</v>
      </c>
      <c r="S19" s="666"/>
      <c r="T19" s="666"/>
      <c r="U19" s="666"/>
      <c r="V19" s="666"/>
      <c r="W19" s="666"/>
      <c r="X19" s="666"/>
      <c r="Y19" s="667"/>
      <c r="Z19" s="668">
        <v>0.1</v>
      </c>
      <c r="AA19" s="668"/>
      <c r="AB19" s="668"/>
      <c r="AC19" s="668"/>
      <c r="AD19" s="684">
        <v>33130</v>
      </c>
      <c r="AE19" s="684"/>
      <c r="AF19" s="684"/>
      <c r="AG19" s="684"/>
      <c r="AH19" s="684"/>
      <c r="AI19" s="684"/>
      <c r="AJ19" s="684"/>
      <c r="AK19" s="684"/>
      <c r="AL19" s="685">
        <v>0.4</v>
      </c>
      <c r="AM19" s="686"/>
      <c r="AN19" s="686"/>
      <c r="AO19" s="687"/>
      <c r="AP19" s="662" t="s">
        <v>272</v>
      </c>
      <c r="AQ19" s="663"/>
      <c r="AR19" s="663"/>
      <c r="AS19" s="663"/>
      <c r="AT19" s="663"/>
      <c r="AU19" s="663"/>
      <c r="AV19" s="663"/>
      <c r="AW19" s="663"/>
      <c r="AX19" s="663"/>
      <c r="AY19" s="663"/>
      <c r="AZ19" s="663"/>
      <c r="BA19" s="663"/>
      <c r="BB19" s="663"/>
      <c r="BC19" s="663"/>
      <c r="BD19" s="663"/>
      <c r="BE19" s="663"/>
      <c r="BF19" s="664"/>
      <c r="BG19" s="665">
        <v>532</v>
      </c>
      <c r="BH19" s="666"/>
      <c r="BI19" s="666"/>
      <c r="BJ19" s="666"/>
      <c r="BK19" s="666"/>
      <c r="BL19" s="666"/>
      <c r="BM19" s="666"/>
      <c r="BN19" s="667"/>
      <c r="BO19" s="668">
        <v>0</v>
      </c>
      <c r="BP19" s="668"/>
      <c r="BQ19" s="668"/>
      <c r="BR19" s="668"/>
      <c r="BS19" s="669" t="s">
        <v>126</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2">
      <c r="B20" s="662" t="s">
        <v>274</v>
      </c>
      <c r="C20" s="663"/>
      <c r="D20" s="663"/>
      <c r="E20" s="663"/>
      <c r="F20" s="663"/>
      <c r="G20" s="663"/>
      <c r="H20" s="663"/>
      <c r="I20" s="663"/>
      <c r="J20" s="663"/>
      <c r="K20" s="663"/>
      <c r="L20" s="663"/>
      <c r="M20" s="663"/>
      <c r="N20" s="663"/>
      <c r="O20" s="663"/>
      <c r="P20" s="663"/>
      <c r="Q20" s="664"/>
      <c r="R20" s="665">
        <v>3973</v>
      </c>
      <c r="S20" s="666"/>
      <c r="T20" s="666"/>
      <c r="U20" s="666"/>
      <c r="V20" s="666"/>
      <c r="W20" s="666"/>
      <c r="X20" s="666"/>
      <c r="Y20" s="667"/>
      <c r="Z20" s="668">
        <v>0</v>
      </c>
      <c r="AA20" s="668"/>
      <c r="AB20" s="668"/>
      <c r="AC20" s="668"/>
      <c r="AD20" s="684">
        <v>3973</v>
      </c>
      <c r="AE20" s="684"/>
      <c r="AF20" s="684"/>
      <c r="AG20" s="684"/>
      <c r="AH20" s="684"/>
      <c r="AI20" s="684"/>
      <c r="AJ20" s="684"/>
      <c r="AK20" s="684"/>
      <c r="AL20" s="685">
        <v>0</v>
      </c>
      <c r="AM20" s="686"/>
      <c r="AN20" s="686"/>
      <c r="AO20" s="687"/>
      <c r="AP20" s="662" t="s">
        <v>275</v>
      </c>
      <c r="AQ20" s="663"/>
      <c r="AR20" s="663"/>
      <c r="AS20" s="663"/>
      <c r="AT20" s="663"/>
      <c r="AU20" s="663"/>
      <c r="AV20" s="663"/>
      <c r="AW20" s="663"/>
      <c r="AX20" s="663"/>
      <c r="AY20" s="663"/>
      <c r="AZ20" s="663"/>
      <c r="BA20" s="663"/>
      <c r="BB20" s="663"/>
      <c r="BC20" s="663"/>
      <c r="BD20" s="663"/>
      <c r="BE20" s="663"/>
      <c r="BF20" s="664"/>
      <c r="BG20" s="665">
        <v>532</v>
      </c>
      <c r="BH20" s="666"/>
      <c r="BI20" s="666"/>
      <c r="BJ20" s="666"/>
      <c r="BK20" s="666"/>
      <c r="BL20" s="666"/>
      <c r="BM20" s="666"/>
      <c r="BN20" s="667"/>
      <c r="BO20" s="668">
        <v>0</v>
      </c>
      <c r="BP20" s="668"/>
      <c r="BQ20" s="668"/>
      <c r="BR20" s="668"/>
      <c r="BS20" s="669" t="s">
        <v>126</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22465385</v>
      </c>
      <c r="CS20" s="666"/>
      <c r="CT20" s="666"/>
      <c r="CU20" s="666"/>
      <c r="CV20" s="666"/>
      <c r="CW20" s="666"/>
      <c r="CX20" s="666"/>
      <c r="CY20" s="667"/>
      <c r="CZ20" s="668">
        <v>100</v>
      </c>
      <c r="DA20" s="668"/>
      <c r="DB20" s="668"/>
      <c r="DC20" s="668"/>
      <c r="DD20" s="674">
        <v>2530986</v>
      </c>
      <c r="DE20" s="666"/>
      <c r="DF20" s="666"/>
      <c r="DG20" s="666"/>
      <c r="DH20" s="666"/>
      <c r="DI20" s="666"/>
      <c r="DJ20" s="666"/>
      <c r="DK20" s="666"/>
      <c r="DL20" s="666"/>
      <c r="DM20" s="666"/>
      <c r="DN20" s="666"/>
      <c r="DO20" s="666"/>
      <c r="DP20" s="667"/>
      <c r="DQ20" s="674">
        <v>13780956</v>
      </c>
      <c r="DR20" s="666"/>
      <c r="DS20" s="666"/>
      <c r="DT20" s="666"/>
      <c r="DU20" s="666"/>
      <c r="DV20" s="666"/>
      <c r="DW20" s="666"/>
      <c r="DX20" s="666"/>
      <c r="DY20" s="666"/>
      <c r="DZ20" s="666"/>
      <c r="EA20" s="666"/>
      <c r="EB20" s="666"/>
      <c r="EC20" s="675"/>
    </row>
    <row r="21" spans="2:133" ht="11.25" customHeight="1" x14ac:dyDescent="0.2">
      <c r="B21" s="662" t="s">
        <v>277</v>
      </c>
      <c r="C21" s="663"/>
      <c r="D21" s="663"/>
      <c r="E21" s="663"/>
      <c r="F21" s="663"/>
      <c r="G21" s="663"/>
      <c r="H21" s="663"/>
      <c r="I21" s="663"/>
      <c r="J21" s="663"/>
      <c r="K21" s="663"/>
      <c r="L21" s="663"/>
      <c r="M21" s="663"/>
      <c r="N21" s="663"/>
      <c r="O21" s="663"/>
      <c r="P21" s="663"/>
      <c r="Q21" s="664"/>
      <c r="R21" s="665">
        <v>2095</v>
      </c>
      <c r="S21" s="666"/>
      <c r="T21" s="666"/>
      <c r="U21" s="666"/>
      <c r="V21" s="666"/>
      <c r="W21" s="666"/>
      <c r="X21" s="666"/>
      <c r="Y21" s="667"/>
      <c r="Z21" s="668">
        <v>0</v>
      </c>
      <c r="AA21" s="668"/>
      <c r="AB21" s="668"/>
      <c r="AC21" s="668"/>
      <c r="AD21" s="684">
        <v>2095</v>
      </c>
      <c r="AE21" s="684"/>
      <c r="AF21" s="684"/>
      <c r="AG21" s="684"/>
      <c r="AH21" s="684"/>
      <c r="AI21" s="684"/>
      <c r="AJ21" s="684"/>
      <c r="AK21" s="684"/>
      <c r="AL21" s="685">
        <v>0</v>
      </c>
      <c r="AM21" s="686"/>
      <c r="AN21" s="686"/>
      <c r="AO21" s="687"/>
      <c r="AP21" s="688" t="s">
        <v>278</v>
      </c>
      <c r="AQ21" s="689"/>
      <c r="AR21" s="689"/>
      <c r="AS21" s="689"/>
      <c r="AT21" s="689"/>
      <c r="AU21" s="689"/>
      <c r="AV21" s="689"/>
      <c r="AW21" s="689"/>
      <c r="AX21" s="689"/>
      <c r="AY21" s="689"/>
      <c r="AZ21" s="689"/>
      <c r="BA21" s="689"/>
      <c r="BB21" s="689"/>
      <c r="BC21" s="689"/>
      <c r="BD21" s="689"/>
      <c r="BE21" s="689"/>
      <c r="BF21" s="690"/>
      <c r="BG21" s="665">
        <v>532</v>
      </c>
      <c r="BH21" s="666"/>
      <c r="BI21" s="666"/>
      <c r="BJ21" s="666"/>
      <c r="BK21" s="666"/>
      <c r="BL21" s="666"/>
      <c r="BM21" s="666"/>
      <c r="BN21" s="667"/>
      <c r="BO21" s="668">
        <v>0</v>
      </c>
      <c r="BP21" s="668"/>
      <c r="BQ21" s="668"/>
      <c r="BR21" s="668"/>
      <c r="BS21" s="669" t="s">
        <v>126</v>
      </c>
      <c r="BT21" s="669"/>
      <c r="BU21" s="669"/>
      <c r="BV21" s="669"/>
      <c r="BW21" s="669"/>
      <c r="BX21" s="669"/>
      <c r="BY21" s="669"/>
      <c r="BZ21" s="669"/>
      <c r="CA21" s="669"/>
      <c r="CB21" s="673"/>
      <c r="CD21" s="694"/>
      <c r="CE21" s="695"/>
      <c r="CF21" s="695"/>
      <c r="CG21" s="695"/>
      <c r="CH21" s="695"/>
      <c r="CI21" s="695"/>
      <c r="CJ21" s="695"/>
      <c r="CK21" s="695"/>
      <c r="CL21" s="695"/>
      <c r="CM21" s="695"/>
      <c r="CN21" s="695"/>
      <c r="CO21" s="695"/>
      <c r="CP21" s="695"/>
      <c r="CQ21" s="696"/>
      <c r="CR21" s="697"/>
      <c r="CS21" s="692"/>
      <c r="CT21" s="692"/>
      <c r="CU21" s="692"/>
      <c r="CV21" s="692"/>
      <c r="CW21" s="692"/>
      <c r="CX21" s="692"/>
      <c r="CY21" s="698"/>
      <c r="CZ21" s="699"/>
      <c r="DA21" s="699"/>
      <c r="DB21" s="699"/>
      <c r="DC21" s="699"/>
      <c r="DD21" s="691"/>
      <c r="DE21" s="692"/>
      <c r="DF21" s="692"/>
      <c r="DG21" s="692"/>
      <c r="DH21" s="692"/>
      <c r="DI21" s="692"/>
      <c r="DJ21" s="692"/>
      <c r="DK21" s="692"/>
      <c r="DL21" s="692"/>
      <c r="DM21" s="692"/>
      <c r="DN21" s="692"/>
      <c r="DO21" s="692"/>
      <c r="DP21" s="698"/>
      <c r="DQ21" s="691"/>
      <c r="DR21" s="692"/>
      <c r="DS21" s="692"/>
      <c r="DT21" s="692"/>
      <c r="DU21" s="692"/>
      <c r="DV21" s="692"/>
      <c r="DW21" s="692"/>
      <c r="DX21" s="692"/>
      <c r="DY21" s="692"/>
      <c r="DZ21" s="692"/>
      <c r="EA21" s="692"/>
      <c r="EB21" s="692"/>
      <c r="EC21" s="693"/>
    </row>
    <row r="22" spans="2:133" ht="11.25" customHeight="1" x14ac:dyDescent="0.2">
      <c r="B22" s="707" t="s">
        <v>279</v>
      </c>
      <c r="C22" s="708"/>
      <c r="D22" s="708"/>
      <c r="E22" s="708"/>
      <c r="F22" s="708"/>
      <c r="G22" s="708"/>
      <c r="H22" s="708"/>
      <c r="I22" s="708"/>
      <c r="J22" s="708"/>
      <c r="K22" s="708"/>
      <c r="L22" s="708"/>
      <c r="M22" s="708"/>
      <c r="N22" s="708"/>
      <c r="O22" s="708"/>
      <c r="P22" s="708"/>
      <c r="Q22" s="709"/>
      <c r="R22" s="665">
        <v>100136</v>
      </c>
      <c r="S22" s="666"/>
      <c r="T22" s="666"/>
      <c r="U22" s="666"/>
      <c r="V22" s="666"/>
      <c r="W22" s="666"/>
      <c r="X22" s="666"/>
      <c r="Y22" s="667"/>
      <c r="Z22" s="668">
        <v>0.4</v>
      </c>
      <c r="AA22" s="668"/>
      <c r="AB22" s="668"/>
      <c r="AC22" s="668"/>
      <c r="AD22" s="684">
        <v>100136</v>
      </c>
      <c r="AE22" s="684"/>
      <c r="AF22" s="684"/>
      <c r="AG22" s="684"/>
      <c r="AH22" s="684"/>
      <c r="AI22" s="684"/>
      <c r="AJ22" s="684"/>
      <c r="AK22" s="684"/>
      <c r="AL22" s="685">
        <v>1.1000000238418579</v>
      </c>
      <c r="AM22" s="686"/>
      <c r="AN22" s="686"/>
      <c r="AO22" s="687"/>
      <c r="AP22" s="688" t="s">
        <v>280</v>
      </c>
      <c r="AQ22" s="689"/>
      <c r="AR22" s="689"/>
      <c r="AS22" s="689"/>
      <c r="AT22" s="689"/>
      <c r="AU22" s="689"/>
      <c r="AV22" s="689"/>
      <c r="AW22" s="689"/>
      <c r="AX22" s="689"/>
      <c r="AY22" s="689"/>
      <c r="AZ22" s="689"/>
      <c r="BA22" s="689"/>
      <c r="BB22" s="689"/>
      <c r="BC22" s="689"/>
      <c r="BD22" s="689"/>
      <c r="BE22" s="689"/>
      <c r="BF22" s="690"/>
      <c r="BG22" s="665" t="s">
        <v>126</v>
      </c>
      <c r="BH22" s="666"/>
      <c r="BI22" s="666"/>
      <c r="BJ22" s="666"/>
      <c r="BK22" s="666"/>
      <c r="BL22" s="666"/>
      <c r="BM22" s="666"/>
      <c r="BN22" s="667"/>
      <c r="BO22" s="668" t="s">
        <v>126</v>
      </c>
      <c r="BP22" s="668"/>
      <c r="BQ22" s="668"/>
      <c r="BR22" s="668"/>
      <c r="BS22" s="669" t="s">
        <v>126</v>
      </c>
      <c r="BT22" s="669"/>
      <c r="BU22" s="669"/>
      <c r="BV22" s="669"/>
      <c r="BW22" s="669"/>
      <c r="BX22" s="669"/>
      <c r="BY22" s="669"/>
      <c r="BZ22" s="669"/>
      <c r="CA22" s="669"/>
      <c r="CB22" s="673"/>
      <c r="CD22" s="647" t="s">
        <v>281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282</v>
      </c>
      <c r="C23" s="663"/>
      <c r="D23" s="663"/>
      <c r="E23" s="663"/>
      <c r="F23" s="663"/>
      <c r="G23" s="663"/>
      <c r="H23" s="663"/>
      <c r="I23" s="663"/>
      <c r="J23" s="663"/>
      <c r="K23" s="663"/>
      <c r="L23" s="663"/>
      <c r="M23" s="663"/>
      <c r="N23" s="663"/>
      <c r="O23" s="663"/>
      <c r="P23" s="663"/>
      <c r="Q23" s="664"/>
      <c r="R23" s="665">
        <v>4176742</v>
      </c>
      <c r="S23" s="666"/>
      <c r="T23" s="666"/>
      <c r="U23" s="666"/>
      <c r="V23" s="666"/>
      <c r="W23" s="666"/>
      <c r="X23" s="666"/>
      <c r="Y23" s="667"/>
      <c r="Z23" s="668">
        <v>17.600000000000001</v>
      </c>
      <c r="AA23" s="668"/>
      <c r="AB23" s="668"/>
      <c r="AC23" s="668"/>
      <c r="AD23" s="684">
        <v>2768584</v>
      </c>
      <c r="AE23" s="684"/>
      <c r="AF23" s="684"/>
      <c r="AG23" s="684"/>
      <c r="AH23" s="684"/>
      <c r="AI23" s="684"/>
      <c r="AJ23" s="684"/>
      <c r="AK23" s="684"/>
      <c r="AL23" s="685">
        <v>29.3</v>
      </c>
      <c r="AM23" s="686"/>
      <c r="AN23" s="686"/>
      <c r="AO23" s="687"/>
      <c r="AP23" s="688" t="s">
        <v>283</v>
      </c>
      <c r="AQ23" s="689"/>
      <c r="AR23" s="689"/>
      <c r="AS23" s="689"/>
      <c r="AT23" s="689"/>
      <c r="AU23" s="689"/>
      <c r="AV23" s="689"/>
      <c r="AW23" s="689"/>
      <c r="AX23" s="689"/>
      <c r="AY23" s="689"/>
      <c r="AZ23" s="689"/>
      <c r="BA23" s="689"/>
      <c r="BB23" s="689"/>
      <c r="BC23" s="689"/>
      <c r="BD23" s="689"/>
      <c r="BE23" s="689"/>
      <c r="BF23" s="690"/>
      <c r="BG23" s="665" t="s">
        <v>126</v>
      </c>
      <c r="BH23" s="666"/>
      <c r="BI23" s="666"/>
      <c r="BJ23" s="666"/>
      <c r="BK23" s="666"/>
      <c r="BL23" s="666"/>
      <c r="BM23" s="666"/>
      <c r="BN23" s="667"/>
      <c r="BO23" s="668" t="s">
        <v>126</v>
      </c>
      <c r="BP23" s="668"/>
      <c r="BQ23" s="668"/>
      <c r="BR23" s="668"/>
      <c r="BS23" s="669" t="s">
        <v>126</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284</v>
      </c>
      <c r="CS23" s="648"/>
      <c r="CT23" s="648"/>
      <c r="CU23" s="648"/>
      <c r="CV23" s="648"/>
      <c r="CW23" s="648"/>
      <c r="CX23" s="648"/>
      <c r="CY23" s="649"/>
      <c r="CZ23" s="647" t="s">
        <v>285</v>
      </c>
      <c r="DA23" s="648"/>
      <c r="DB23" s="648"/>
      <c r="DC23" s="649"/>
      <c r="DD23" s="647" t="s">
        <v>286</v>
      </c>
      <c r="DE23" s="648"/>
      <c r="DF23" s="648"/>
      <c r="DG23" s="648"/>
      <c r="DH23" s="648"/>
      <c r="DI23" s="648"/>
      <c r="DJ23" s="648"/>
      <c r="DK23" s="649"/>
      <c r="DL23" s="700" t="s">
        <v>287</v>
      </c>
      <c r="DM23" s="701"/>
      <c r="DN23" s="701"/>
      <c r="DO23" s="701"/>
      <c r="DP23" s="701"/>
      <c r="DQ23" s="701"/>
      <c r="DR23" s="701"/>
      <c r="DS23" s="701"/>
      <c r="DT23" s="701"/>
      <c r="DU23" s="701"/>
      <c r="DV23" s="702"/>
      <c r="DW23" s="647" t="s">
        <v>288</v>
      </c>
      <c r="DX23" s="648"/>
      <c r="DY23" s="648"/>
      <c r="DZ23" s="648"/>
      <c r="EA23" s="648"/>
      <c r="EB23" s="648"/>
      <c r="EC23" s="649"/>
    </row>
    <row r="24" spans="2:133" ht="11.25" customHeight="1" x14ac:dyDescent="0.2">
      <c r="B24" s="662" t="s">
        <v>289</v>
      </c>
      <c r="C24" s="663"/>
      <c r="D24" s="663"/>
      <c r="E24" s="663"/>
      <c r="F24" s="663"/>
      <c r="G24" s="663"/>
      <c r="H24" s="663"/>
      <c r="I24" s="663"/>
      <c r="J24" s="663"/>
      <c r="K24" s="663"/>
      <c r="L24" s="663"/>
      <c r="M24" s="663"/>
      <c r="N24" s="663"/>
      <c r="O24" s="663"/>
      <c r="P24" s="663"/>
      <c r="Q24" s="664"/>
      <c r="R24" s="665">
        <v>2768584</v>
      </c>
      <c r="S24" s="666"/>
      <c r="T24" s="666"/>
      <c r="U24" s="666"/>
      <c r="V24" s="666"/>
      <c r="W24" s="666"/>
      <c r="X24" s="666"/>
      <c r="Y24" s="667"/>
      <c r="Z24" s="668">
        <v>11.6</v>
      </c>
      <c r="AA24" s="668"/>
      <c r="AB24" s="668"/>
      <c r="AC24" s="668"/>
      <c r="AD24" s="684">
        <v>2768584</v>
      </c>
      <c r="AE24" s="684"/>
      <c r="AF24" s="684"/>
      <c r="AG24" s="684"/>
      <c r="AH24" s="684"/>
      <c r="AI24" s="684"/>
      <c r="AJ24" s="684"/>
      <c r="AK24" s="684"/>
      <c r="AL24" s="685">
        <v>29.3</v>
      </c>
      <c r="AM24" s="686"/>
      <c r="AN24" s="686"/>
      <c r="AO24" s="687"/>
      <c r="AP24" s="688" t="s">
        <v>290</v>
      </c>
      <c r="AQ24" s="689"/>
      <c r="AR24" s="689"/>
      <c r="AS24" s="689"/>
      <c r="AT24" s="689"/>
      <c r="AU24" s="689"/>
      <c r="AV24" s="689"/>
      <c r="AW24" s="689"/>
      <c r="AX24" s="689"/>
      <c r="AY24" s="689"/>
      <c r="AZ24" s="689"/>
      <c r="BA24" s="689"/>
      <c r="BB24" s="689"/>
      <c r="BC24" s="689"/>
      <c r="BD24" s="689"/>
      <c r="BE24" s="689"/>
      <c r="BF24" s="690"/>
      <c r="BG24" s="665" t="s">
        <v>126</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291</v>
      </c>
      <c r="CE24" s="677"/>
      <c r="CF24" s="677"/>
      <c r="CG24" s="677"/>
      <c r="CH24" s="677"/>
      <c r="CI24" s="677"/>
      <c r="CJ24" s="677"/>
      <c r="CK24" s="677"/>
      <c r="CL24" s="677"/>
      <c r="CM24" s="677"/>
      <c r="CN24" s="677"/>
      <c r="CO24" s="677"/>
      <c r="CP24" s="677"/>
      <c r="CQ24" s="678"/>
      <c r="CR24" s="654">
        <v>7955188</v>
      </c>
      <c r="CS24" s="655"/>
      <c r="CT24" s="655"/>
      <c r="CU24" s="655"/>
      <c r="CV24" s="655"/>
      <c r="CW24" s="655"/>
      <c r="CX24" s="655"/>
      <c r="CY24" s="656"/>
      <c r="CZ24" s="659">
        <v>35.4</v>
      </c>
      <c r="DA24" s="660"/>
      <c r="DB24" s="660"/>
      <c r="DC24" s="679"/>
      <c r="DD24" s="710">
        <v>4738816</v>
      </c>
      <c r="DE24" s="655"/>
      <c r="DF24" s="655"/>
      <c r="DG24" s="655"/>
      <c r="DH24" s="655"/>
      <c r="DI24" s="655"/>
      <c r="DJ24" s="655"/>
      <c r="DK24" s="656"/>
      <c r="DL24" s="710">
        <v>4412119</v>
      </c>
      <c r="DM24" s="655"/>
      <c r="DN24" s="655"/>
      <c r="DO24" s="655"/>
      <c r="DP24" s="655"/>
      <c r="DQ24" s="655"/>
      <c r="DR24" s="655"/>
      <c r="DS24" s="655"/>
      <c r="DT24" s="655"/>
      <c r="DU24" s="655"/>
      <c r="DV24" s="656"/>
      <c r="DW24" s="659">
        <v>43.4</v>
      </c>
      <c r="DX24" s="660"/>
      <c r="DY24" s="660"/>
      <c r="DZ24" s="660"/>
      <c r="EA24" s="660"/>
      <c r="EB24" s="660"/>
      <c r="EC24" s="661"/>
    </row>
    <row r="25" spans="2:133" ht="11.25" customHeight="1" x14ac:dyDescent="0.2">
      <c r="B25" s="662" t="s">
        <v>292</v>
      </c>
      <c r="C25" s="663"/>
      <c r="D25" s="663"/>
      <c r="E25" s="663"/>
      <c r="F25" s="663"/>
      <c r="G25" s="663"/>
      <c r="H25" s="663"/>
      <c r="I25" s="663"/>
      <c r="J25" s="663"/>
      <c r="K25" s="663"/>
      <c r="L25" s="663"/>
      <c r="M25" s="663"/>
      <c r="N25" s="663"/>
      <c r="O25" s="663"/>
      <c r="P25" s="663"/>
      <c r="Q25" s="664"/>
      <c r="R25" s="665">
        <v>812370</v>
      </c>
      <c r="S25" s="666"/>
      <c r="T25" s="666"/>
      <c r="U25" s="666"/>
      <c r="V25" s="666"/>
      <c r="W25" s="666"/>
      <c r="X25" s="666"/>
      <c r="Y25" s="667"/>
      <c r="Z25" s="668">
        <v>3.4</v>
      </c>
      <c r="AA25" s="668"/>
      <c r="AB25" s="668"/>
      <c r="AC25" s="668"/>
      <c r="AD25" s="684" t="s">
        <v>126</v>
      </c>
      <c r="AE25" s="684"/>
      <c r="AF25" s="684"/>
      <c r="AG25" s="684"/>
      <c r="AH25" s="684"/>
      <c r="AI25" s="684"/>
      <c r="AJ25" s="684"/>
      <c r="AK25" s="684"/>
      <c r="AL25" s="685" t="s">
        <v>126</v>
      </c>
      <c r="AM25" s="686"/>
      <c r="AN25" s="686"/>
      <c r="AO25" s="687"/>
      <c r="AP25" s="688" t="s">
        <v>293</v>
      </c>
      <c r="AQ25" s="689"/>
      <c r="AR25" s="689"/>
      <c r="AS25" s="689"/>
      <c r="AT25" s="689"/>
      <c r="AU25" s="689"/>
      <c r="AV25" s="689"/>
      <c r="AW25" s="689"/>
      <c r="AX25" s="689"/>
      <c r="AY25" s="689"/>
      <c r="AZ25" s="689"/>
      <c r="BA25" s="689"/>
      <c r="BB25" s="689"/>
      <c r="BC25" s="689"/>
      <c r="BD25" s="689"/>
      <c r="BE25" s="689"/>
      <c r="BF25" s="690"/>
      <c r="BG25" s="665" t="s">
        <v>126</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294</v>
      </c>
      <c r="CE25" s="681"/>
      <c r="CF25" s="681"/>
      <c r="CG25" s="681"/>
      <c r="CH25" s="681"/>
      <c r="CI25" s="681"/>
      <c r="CJ25" s="681"/>
      <c r="CK25" s="681"/>
      <c r="CL25" s="681"/>
      <c r="CM25" s="681"/>
      <c r="CN25" s="681"/>
      <c r="CO25" s="681"/>
      <c r="CP25" s="681"/>
      <c r="CQ25" s="682"/>
      <c r="CR25" s="665">
        <v>2801510</v>
      </c>
      <c r="CS25" s="703"/>
      <c r="CT25" s="703"/>
      <c r="CU25" s="703"/>
      <c r="CV25" s="703"/>
      <c r="CW25" s="703"/>
      <c r="CX25" s="703"/>
      <c r="CY25" s="704"/>
      <c r="CZ25" s="670">
        <v>12.5</v>
      </c>
      <c r="DA25" s="705"/>
      <c r="DB25" s="705"/>
      <c r="DC25" s="711"/>
      <c r="DD25" s="674">
        <v>2568803</v>
      </c>
      <c r="DE25" s="703"/>
      <c r="DF25" s="703"/>
      <c r="DG25" s="703"/>
      <c r="DH25" s="703"/>
      <c r="DI25" s="703"/>
      <c r="DJ25" s="703"/>
      <c r="DK25" s="704"/>
      <c r="DL25" s="674">
        <v>2477237</v>
      </c>
      <c r="DM25" s="703"/>
      <c r="DN25" s="703"/>
      <c r="DO25" s="703"/>
      <c r="DP25" s="703"/>
      <c r="DQ25" s="703"/>
      <c r="DR25" s="703"/>
      <c r="DS25" s="703"/>
      <c r="DT25" s="703"/>
      <c r="DU25" s="703"/>
      <c r="DV25" s="704"/>
      <c r="DW25" s="670">
        <v>24.3</v>
      </c>
      <c r="DX25" s="705"/>
      <c r="DY25" s="705"/>
      <c r="DZ25" s="705"/>
      <c r="EA25" s="705"/>
      <c r="EB25" s="705"/>
      <c r="EC25" s="706"/>
    </row>
    <row r="26" spans="2:133" ht="11.25" customHeight="1" x14ac:dyDescent="0.2">
      <c r="B26" s="662" t="s">
        <v>295</v>
      </c>
      <c r="C26" s="663"/>
      <c r="D26" s="663"/>
      <c r="E26" s="663"/>
      <c r="F26" s="663"/>
      <c r="G26" s="663"/>
      <c r="H26" s="663"/>
      <c r="I26" s="663"/>
      <c r="J26" s="663"/>
      <c r="K26" s="663"/>
      <c r="L26" s="663"/>
      <c r="M26" s="663"/>
      <c r="N26" s="663"/>
      <c r="O26" s="663"/>
      <c r="P26" s="663"/>
      <c r="Q26" s="664"/>
      <c r="R26" s="665">
        <v>595788</v>
      </c>
      <c r="S26" s="666"/>
      <c r="T26" s="666"/>
      <c r="U26" s="666"/>
      <c r="V26" s="666"/>
      <c r="W26" s="666"/>
      <c r="X26" s="666"/>
      <c r="Y26" s="667"/>
      <c r="Z26" s="668">
        <v>2.5</v>
      </c>
      <c r="AA26" s="668"/>
      <c r="AB26" s="668"/>
      <c r="AC26" s="668"/>
      <c r="AD26" s="684" t="s">
        <v>126</v>
      </c>
      <c r="AE26" s="684"/>
      <c r="AF26" s="684"/>
      <c r="AG26" s="684"/>
      <c r="AH26" s="684"/>
      <c r="AI26" s="684"/>
      <c r="AJ26" s="684"/>
      <c r="AK26" s="684"/>
      <c r="AL26" s="685" t="s">
        <v>126</v>
      </c>
      <c r="AM26" s="686"/>
      <c r="AN26" s="686"/>
      <c r="AO26" s="687"/>
      <c r="AP26" s="688" t="s">
        <v>296</v>
      </c>
      <c r="AQ26" s="712"/>
      <c r="AR26" s="712"/>
      <c r="AS26" s="712"/>
      <c r="AT26" s="712"/>
      <c r="AU26" s="712"/>
      <c r="AV26" s="712"/>
      <c r="AW26" s="712"/>
      <c r="AX26" s="712"/>
      <c r="AY26" s="712"/>
      <c r="AZ26" s="712"/>
      <c r="BA26" s="712"/>
      <c r="BB26" s="712"/>
      <c r="BC26" s="712"/>
      <c r="BD26" s="712"/>
      <c r="BE26" s="712"/>
      <c r="BF26" s="690"/>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297</v>
      </c>
      <c r="CE26" s="681"/>
      <c r="CF26" s="681"/>
      <c r="CG26" s="681"/>
      <c r="CH26" s="681"/>
      <c r="CI26" s="681"/>
      <c r="CJ26" s="681"/>
      <c r="CK26" s="681"/>
      <c r="CL26" s="681"/>
      <c r="CM26" s="681"/>
      <c r="CN26" s="681"/>
      <c r="CO26" s="681"/>
      <c r="CP26" s="681"/>
      <c r="CQ26" s="682"/>
      <c r="CR26" s="665">
        <v>1829574</v>
      </c>
      <c r="CS26" s="666"/>
      <c r="CT26" s="666"/>
      <c r="CU26" s="666"/>
      <c r="CV26" s="666"/>
      <c r="CW26" s="666"/>
      <c r="CX26" s="666"/>
      <c r="CY26" s="667"/>
      <c r="CZ26" s="670">
        <v>8.1</v>
      </c>
      <c r="DA26" s="705"/>
      <c r="DB26" s="705"/>
      <c r="DC26" s="711"/>
      <c r="DD26" s="674">
        <v>1661699</v>
      </c>
      <c r="DE26" s="666"/>
      <c r="DF26" s="666"/>
      <c r="DG26" s="666"/>
      <c r="DH26" s="666"/>
      <c r="DI26" s="666"/>
      <c r="DJ26" s="666"/>
      <c r="DK26" s="667"/>
      <c r="DL26" s="674" t="s">
        <v>126</v>
      </c>
      <c r="DM26" s="666"/>
      <c r="DN26" s="666"/>
      <c r="DO26" s="666"/>
      <c r="DP26" s="666"/>
      <c r="DQ26" s="666"/>
      <c r="DR26" s="666"/>
      <c r="DS26" s="666"/>
      <c r="DT26" s="666"/>
      <c r="DU26" s="666"/>
      <c r="DV26" s="667"/>
      <c r="DW26" s="670" t="s">
        <v>126</v>
      </c>
      <c r="DX26" s="705"/>
      <c r="DY26" s="705"/>
      <c r="DZ26" s="705"/>
      <c r="EA26" s="705"/>
      <c r="EB26" s="705"/>
      <c r="EC26" s="706"/>
    </row>
    <row r="27" spans="2:133" ht="11.25" customHeight="1" x14ac:dyDescent="0.2">
      <c r="B27" s="662" t="s">
        <v>298</v>
      </c>
      <c r="C27" s="663"/>
      <c r="D27" s="663"/>
      <c r="E27" s="663"/>
      <c r="F27" s="663"/>
      <c r="G27" s="663"/>
      <c r="H27" s="663"/>
      <c r="I27" s="663"/>
      <c r="J27" s="663"/>
      <c r="K27" s="663"/>
      <c r="L27" s="663"/>
      <c r="M27" s="663"/>
      <c r="N27" s="663"/>
      <c r="O27" s="663"/>
      <c r="P27" s="663"/>
      <c r="Q27" s="664"/>
      <c r="R27" s="665">
        <v>10732903</v>
      </c>
      <c r="S27" s="666"/>
      <c r="T27" s="666"/>
      <c r="U27" s="666"/>
      <c r="V27" s="666"/>
      <c r="W27" s="666"/>
      <c r="X27" s="666"/>
      <c r="Y27" s="667"/>
      <c r="Z27" s="668">
        <v>45.1</v>
      </c>
      <c r="AA27" s="668"/>
      <c r="AB27" s="668"/>
      <c r="AC27" s="668"/>
      <c r="AD27" s="684">
        <v>9324745</v>
      </c>
      <c r="AE27" s="684"/>
      <c r="AF27" s="684"/>
      <c r="AG27" s="684"/>
      <c r="AH27" s="684"/>
      <c r="AI27" s="684"/>
      <c r="AJ27" s="684"/>
      <c r="AK27" s="684"/>
      <c r="AL27" s="685">
        <v>98.599998474121094</v>
      </c>
      <c r="AM27" s="686"/>
      <c r="AN27" s="686"/>
      <c r="AO27" s="687"/>
      <c r="AP27" s="662" t="s">
        <v>299</v>
      </c>
      <c r="AQ27" s="663"/>
      <c r="AR27" s="663"/>
      <c r="AS27" s="663"/>
      <c r="AT27" s="663"/>
      <c r="AU27" s="663"/>
      <c r="AV27" s="663"/>
      <c r="AW27" s="663"/>
      <c r="AX27" s="663"/>
      <c r="AY27" s="663"/>
      <c r="AZ27" s="663"/>
      <c r="BA27" s="663"/>
      <c r="BB27" s="663"/>
      <c r="BC27" s="663"/>
      <c r="BD27" s="663"/>
      <c r="BE27" s="663"/>
      <c r="BF27" s="664"/>
      <c r="BG27" s="665">
        <v>5127659</v>
      </c>
      <c r="BH27" s="666"/>
      <c r="BI27" s="666"/>
      <c r="BJ27" s="666"/>
      <c r="BK27" s="666"/>
      <c r="BL27" s="666"/>
      <c r="BM27" s="666"/>
      <c r="BN27" s="667"/>
      <c r="BO27" s="668">
        <v>100</v>
      </c>
      <c r="BP27" s="668"/>
      <c r="BQ27" s="668"/>
      <c r="BR27" s="668"/>
      <c r="BS27" s="669">
        <v>116625</v>
      </c>
      <c r="BT27" s="669"/>
      <c r="BU27" s="669"/>
      <c r="BV27" s="669"/>
      <c r="BW27" s="669"/>
      <c r="BX27" s="669"/>
      <c r="BY27" s="669"/>
      <c r="BZ27" s="669"/>
      <c r="CA27" s="669"/>
      <c r="CB27" s="673"/>
      <c r="CD27" s="680" t="s">
        <v>300</v>
      </c>
      <c r="CE27" s="681"/>
      <c r="CF27" s="681"/>
      <c r="CG27" s="681"/>
      <c r="CH27" s="681"/>
      <c r="CI27" s="681"/>
      <c r="CJ27" s="681"/>
      <c r="CK27" s="681"/>
      <c r="CL27" s="681"/>
      <c r="CM27" s="681"/>
      <c r="CN27" s="681"/>
      <c r="CO27" s="681"/>
      <c r="CP27" s="681"/>
      <c r="CQ27" s="682"/>
      <c r="CR27" s="665">
        <v>3732878</v>
      </c>
      <c r="CS27" s="703"/>
      <c r="CT27" s="703"/>
      <c r="CU27" s="703"/>
      <c r="CV27" s="703"/>
      <c r="CW27" s="703"/>
      <c r="CX27" s="703"/>
      <c r="CY27" s="704"/>
      <c r="CZ27" s="670">
        <v>16.600000000000001</v>
      </c>
      <c r="DA27" s="705"/>
      <c r="DB27" s="705"/>
      <c r="DC27" s="711"/>
      <c r="DD27" s="674">
        <v>819311</v>
      </c>
      <c r="DE27" s="703"/>
      <c r="DF27" s="703"/>
      <c r="DG27" s="703"/>
      <c r="DH27" s="703"/>
      <c r="DI27" s="703"/>
      <c r="DJ27" s="703"/>
      <c r="DK27" s="704"/>
      <c r="DL27" s="674">
        <v>592775</v>
      </c>
      <c r="DM27" s="703"/>
      <c r="DN27" s="703"/>
      <c r="DO27" s="703"/>
      <c r="DP27" s="703"/>
      <c r="DQ27" s="703"/>
      <c r="DR27" s="703"/>
      <c r="DS27" s="703"/>
      <c r="DT27" s="703"/>
      <c r="DU27" s="703"/>
      <c r="DV27" s="704"/>
      <c r="DW27" s="670">
        <v>5.8</v>
      </c>
      <c r="DX27" s="705"/>
      <c r="DY27" s="705"/>
      <c r="DZ27" s="705"/>
      <c r="EA27" s="705"/>
      <c r="EB27" s="705"/>
      <c r="EC27" s="706"/>
    </row>
    <row r="28" spans="2:133" ht="11.25" customHeight="1" x14ac:dyDescent="0.2">
      <c r="B28" s="662" t="s">
        <v>301</v>
      </c>
      <c r="C28" s="663"/>
      <c r="D28" s="663"/>
      <c r="E28" s="663"/>
      <c r="F28" s="663"/>
      <c r="G28" s="663"/>
      <c r="H28" s="663"/>
      <c r="I28" s="663"/>
      <c r="J28" s="663"/>
      <c r="K28" s="663"/>
      <c r="L28" s="663"/>
      <c r="M28" s="663"/>
      <c r="N28" s="663"/>
      <c r="O28" s="663"/>
      <c r="P28" s="663"/>
      <c r="Q28" s="664"/>
      <c r="R28" s="665">
        <v>4112</v>
      </c>
      <c r="S28" s="666"/>
      <c r="T28" s="666"/>
      <c r="U28" s="666"/>
      <c r="V28" s="666"/>
      <c r="W28" s="666"/>
      <c r="X28" s="666"/>
      <c r="Y28" s="667"/>
      <c r="Z28" s="668">
        <v>0</v>
      </c>
      <c r="AA28" s="668"/>
      <c r="AB28" s="668"/>
      <c r="AC28" s="668"/>
      <c r="AD28" s="669">
        <v>4112</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302</v>
      </c>
      <c r="CE28" s="681"/>
      <c r="CF28" s="681"/>
      <c r="CG28" s="681"/>
      <c r="CH28" s="681"/>
      <c r="CI28" s="681"/>
      <c r="CJ28" s="681"/>
      <c r="CK28" s="681"/>
      <c r="CL28" s="681"/>
      <c r="CM28" s="681"/>
      <c r="CN28" s="681"/>
      <c r="CO28" s="681"/>
      <c r="CP28" s="681"/>
      <c r="CQ28" s="682"/>
      <c r="CR28" s="665">
        <v>1420800</v>
      </c>
      <c r="CS28" s="666"/>
      <c r="CT28" s="666"/>
      <c r="CU28" s="666"/>
      <c r="CV28" s="666"/>
      <c r="CW28" s="666"/>
      <c r="CX28" s="666"/>
      <c r="CY28" s="667"/>
      <c r="CZ28" s="670">
        <v>6.3</v>
      </c>
      <c r="DA28" s="705"/>
      <c r="DB28" s="705"/>
      <c r="DC28" s="711"/>
      <c r="DD28" s="674">
        <v>1350702</v>
      </c>
      <c r="DE28" s="666"/>
      <c r="DF28" s="666"/>
      <c r="DG28" s="666"/>
      <c r="DH28" s="666"/>
      <c r="DI28" s="666"/>
      <c r="DJ28" s="666"/>
      <c r="DK28" s="667"/>
      <c r="DL28" s="674">
        <v>1342107</v>
      </c>
      <c r="DM28" s="666"/>
      <c r="DN28" s="666"/>
      <c r="DO28" s="666"/>
      <c r="DP28" s="666"/>
      <c r="DQ28" s="666"/>
      <c r="DR28" s="666"/>
      <c r="DS28" s="666"/>
      <c r="DT28" s="666"/>
      <c r="DU28" s="666"/>
      <c r="DV28" s="667"/>
      <c r="DW28" s="670">
        <v>13.2</v>
      </c>
      <c r="DX28" s="705"/>
      <c r="DY28" s="705"/>
      <c r="DZ28" s="705"/>
      <c r="EA28" s="705"/>
      <c r="EB28" s="705"/>
      <c r="EC28" s="706"/>
    </row>
    <row r="29" spans="2:133" ht="11.25" customHeight="1" x14ac:dyDescent="0.2">
      <c r="B29" s="662" t="s">
        <v>303</v>
      </c>
      <c r="C29" s="663"/>
      <c r="D29" s="663"/>
      <c r="E29" s="663"/>
      <c r="F29" s="663"/>
      <c r="G29" s="663"/>
      <c r="H29" s="663"/>
      <c r="I29" s="663"/>
      <c r="J29" s="663"/>
      <c r="K29" s="663"/>
      <c r="L29" s="663"/>
      <c r="M29" s="663"/>
      <c r="N29" s="663"/>
      <c r="O29" s="663"/>
      <c r="P29" s="663"/>
      <c r="Q29" s="664"/>
      <c r="R29" s="665">
        <v>89800</v>
      </c>
      <c r="S29" s="666"/>
      <c r="T29" s="666"/>
      <c r="U29" s="666"/>
      <c r="V29" s="666"/>
      <c r="W29" s="666"/>
      <c r="X29" s="666"/>
      <c r="Y29" s="667"/>
      <c r="Z29" s="668">
        <v>0.4</v>
      </c>
      <c r="AA29" s="668"/>
      <c r="AB29" s="668"/>
      <c r="AC29" s="668"/>
      <c r="AD29" s="669" t="s">
        <v>126</v>
      </c>
      <c r="AE29" s="669"/>
      <c r="AF29" s="669"/>
      <c r="AG29" s="669"/>
      <c r="AH29" s="669"/>
      <c r="AI29" s="669"/>
      <c r="AJ29" s="669"/>
      <c r="AK29" s="669"/>
      <c r="AL29" s="670" t="s">
        <v>126</v>
      </c>
      <c r="AM29" s="671"/>
      <c r="AN29" s="671"/>
      <c r="AO29" s="672"/>
      <c r="AP29" s="713"/>
      <c r="AQ29" s="714"/>
      <c r="AR29" s="714"/>
      <c r="AS29" s="714"/>
      <c r="AT29" s="714"/>
      <c r="AU29" s="714"/>
      <c r="AV29" s="714"/>
      <c r="AW29" s="714"/>
      <c r="AX29" s="714"/>
      <c r="AY29" s="714"/>
      <c r="AZ29" s="714"/>
      <c r="BA29" s="714"/>
      <c r="BB29" s="714"/>
      <c r="BC29" s="714"/>
      <c r="BD29" s="714"/>
      <c r="BE29" s="714"/>
      <c r="BF29" s="715"/>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8" t="s">
        <v>304</v>
      </c>
      <c r="CE29" s="719"/>
      <c r="CF29" s="680" t="s">
        <v>70</v>
      </c>
      <c r="CG29" s="681"/>
      <c r="CH29" s="681"/>
      <c r="CI29" s="681"/>
      <c r="CJ29" s="681"/>
      <c r="CK29" s="681"/>
      <c r="CL29" s="681"/>
      <c r="CM29" s="681"/>
      <c r="CN29" s="681"/>
      <c r="CO29" s="681"/>
      <c r="CP29" s="681"/>
      <c r="CQ29" s="682"/>
      <c r="CR29" s="665">
        <v>1420800</v>
      </c>
      <c r="CS29" s="703"/>
      <c r="CT29" s="703"/>
      <c r="CU29" s="703"/>
      <c r="CV29" s="703"/>
      <c r="CW29" s="703"/>
      <c r="CX29" s="703"/>
      <c r="CY29" s="704"/>
      <c r="CZ29" s="670">
        <v>6.3</v>
      </c>
      <c r="DA29" s="705"/>
      <c r="DB29" s="705"/>
      <c r="DC29" s="711"/>
      <c r="DD29" s="674">
        <v>1350702</v>
      </c>
      <c r="DE29" s="703"/>
      <c r="DF29" s="703"/>
      <c r="DG29" s="703"/>
      <c r="DH29" s="703"/>
      <c r="DI29" s="703"/>
      <c r="DJ29" s="703"/>
      <c r="DK29" s="704"/>
      <c r="DL29" s="674">
        <v>1342107</v>
      </c>
      <c r="DM29" s="703"/>
      <c r="DN29" s="703"/>
      <c r="DO29" s="703"/>
      <c r="DP29" s="703"/>
      <c r="DQ29" s="703"/>
      <c r="DR29" s="703"/>
      <c r="DS29" s="703"/>
      <c r="DT29" s="703"/>
      <c r="DU29" s="703"/>
      <c r="DV29" s="704"/>
      <c r="DW29" s="670">
        <v>13.2</v>
      </c>
      <c r="DX29" s="705"/>
      <c r="DY29" s="705"/>
      <c r="DZ29" s="705"/>
      <c r="EA29" s="705"/>
      <c r="EB29" s="705"/>
      <c r="EC29" s="706"/>
    </row>
    <row r="30" spans="2:133" ht="11.25" customHeight="1" x14ac:dyDescent="0.2">
      <c r="B30" s="662" t="s">
        <v>305</v>
      </c>
      <c r="C30" s="663"/>
      <c r="D30" s="663"/>
      <c r="E30" s="663"/>
      <c r="F30" s="663"/>
      <c r="G30" s="663"/>
      <c r="H30" s="663"/>
      <c r="I30" s="663"/>
      <c r="J30" s="663"/>
      <c r="K30" s="663"/>
      <c r="L30" s="663"/>
      <c r="M30" s="663"/>
      <c r="N30" s="663"/>
      <c r="O30" s="663"/>
      <c r="P30" s="663"/>
      <c r="Q30" s="664"/>
      <c r="R30" s="665">
        <v>158985</v>
      </c>
      <c r="S30" s="666"/>
      <c r="T30" s="666"/>
      <c r="U30" s="666"/>
      <c r="V30" s="666"/>
      <c r="W30" s="666"/>
      <c r="X30" s="666"/>
      <c r="Y30" s="667"/>
      <c r="Z30" s="668">
        <v>0.7</v>
      </c>
      <c r="AA30" s="668"/>
      <c r="AB30" s="668"/>
      <c r="AC30" s="668"/>
      <c r="AD30" s="669">
        <v>14784</v>
      </c>
      <c r="AE30" s="669"/>
      <c r="AF30" s="669"/>
      <c r="AG30" s="669"/>
      <c r="AH30" s="669"/>
      <c r="AI30" s="669"/>
      <c r="AJ30" s="669"/>
      <c r="AK30" s="669"/>
      <c r="AL30" s="670">
        <v>0.2</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306</v>
      </c>
      <c r="BH30" s="716"/>
      <c r="BI30" s="716"/>
      <c r="BJ30" s="716"/>
      <c r="BK30" s="716"/>
      <c r="BL30" s="716"/>
      <c r="BM30" s="716"/>
      <c r="BN30" s="716"/>
      <c r="BO30" s="716"/>
      <c r="BP30" s="716"/>
      <c r="BQ30" s="717"/>
      <c r="BR30" s="644" t="s">
        <v>307</v>
      </c>
      <c r="BS30" s="716"/>
      <c r="BT30" s="716"/>
      <c r="BU30" s="716"/>
      <c r="BV30" s="716"/>
      <c r="BW30" s="716"/>
      <c r="BX30" s="716"/>
      <c r="BY30" s="716"/>
      <c r="BZ30" s="716"/>
      <c r="CA30" s="716"/>
      <c r="CB30" s="717"/>
      <c r="CD30" s="720"/>
      <c r="CE30" s="721"/>
      <c r="CF30" s="680" t="s">
        <v>308</v>
      </c>
      <c r="CG30" s="681"/>
      <c r="CH30" s="681"/>
      <c r="CI30" s="681"/>
      <c r="CJ30" s="681"/>
      <c r="CK30" s="681"/>
      <c r="CL30" s="681"/>
      <c r="CM30" s="681"/>
      <c r="CN30" s="681"/>
      <c r="CO30" s="681"/>
      <c r="CP30" s="681"/>
      <c r="CQ30" s="682"/>
      <c r="CR30" s="665">
        <v>1348520</v>
      </c>
      <c r="CS30" s="666"/>
      <c r="CT30" s="666"/>
      <c r="CU30" s="666"/>
      <c r="CV30" s="666"/>
      <c r="CW30" s="666"/>
      <c r="CX30" s="666"/>
      <c r="CY30" s="667"/>
      <c r="CZ30" s="670">
        <v>6</v>
      </c>
      <c r="DA30" s="705"/>
      <c r="DB30" s="705"/>
      <c r="DC30" s="711"/>
      <c r="DD30" s="674">
        <v>1285331</v>
      </c>
      <c r="DE30" s="666"/>
      <c r="DF30" s="666"/>
      <c r="DG30" s="666"/>
      <c r="DH30" s="666"/>
      <c r="DI30" s="666"/>
      <c r="DJ30" s="666"/>
      <c r="DK30" s="667"/>
      <c r="DL30" s="674">
        <v>1276736</v>
      </c>
      <c r="DM30" s="666"/>
      <c r="DN30" s="666"/>
      <c r="DO30" s="666"/>
      <c r="DP30" s="666"/>
      <c r="DQ30" s="666"/>
      <c r="DR30" s="666"/>
      <c r="DS30" s="666"/>
      <c r="DT30" s="666"/>
      <c r="DU30" s="666"/>
      <c r="DV30" s="667"/>
      <c r="DW30" s="670">
        <v>12.5</v>
      </c>
      <c r="DX30" s="705"/>
      <c r="DY30" s="705"/>
      <c r="DZ30" s="705"/>
      <c r="EA30" s="705"/>
      <c r="EB30" s="705"/>
      <c r="EC30" s="706"/>
    </row>
    <row r="31" spans="2:133" ht="11.25" customHeight="1" x14ac:dyDescent="0.2">
      <c r="B31" s="662" t="s">
        <v>309</v>
      </c>
      <c r="C31" s="663"/>
      <c r="D31" s="663"/>
      <c r="E31" s="663"/>
      <c r="F31" s="663"/>
      <c r="G31" s="663"/>
      <c r="H31" s="663"/>
      <c r="I31" s="663"/>
      <c r="J31" s="663"/>
      <c r="K31" s="663"/>
      <c r="L31" s="663"/>
      <c r="M31" s="663"/>
      <c r="N31" s="663"/>
      <c r="O31" s="663"/>
      <c r="P31" s="663"/>
      <c r="Q31" s="664"/>
      <c r="R31" s="665">
        <v>1170369</v>
      </c>
      <c r="S31" s="666"/>
      <c r="T31" s="666"/>
      <c r="U31" s="666"/>
      <c r="V31" s="666"/>
      <c r="W31" s="666"/>
      <c r="X31" s="666"/>
      <c r="Y31" s="667"/>
      <c r="Z31" s="668">
        <v>4.9000000000000004</v>
      </c>
      <c r="AA31" s="668"/>
      <c r="AB31" s="668"/>
      <c r="AC31" s="668"/>
      <c r="AD31" s="669" t="s">
        <v>126</v>
      </c>
      <c r="AE31" s="669"/>
      <c r="AF31" s="669"/>
      <c r="AG31" s="669"/>
      <c r="AH31" s="669"/>
      <c r="AI31" s="669"/>
      <c r="AJ31" s="669"/>
      <c r="AK31" s="669"/>
      <c r="AL31" s="670" t="s">
        <v>126</v>
      </c>
      <c r="AM31" s="671"/>
      <c r="AN31" s="671"/>
      <c r="AO31" s="672"/>
      <c r="AP31" s="729" t="s">
        <v>310</v>
      </c>
      <c r="AQ31" s="730"/>
      <c r="AR31" s="730"/>
      <c r="AS31" s="730"/>
      <c r="AT31" s="735" t="s">
        <v>311</v>
      </c>
      <c r="AU31" s="366"/>
      <c r="AV31" s="366"/>
      <c r="AW31" s="366"/>
      <c r="AX31" s="651" t="s">
        <v>187</v>
      </c>
      <c r="AY31" s="652"/>
      <c r="AZ31" s="652"/>
      <c r="BA31" s="652"/>
      <c r="BB31" s="652"/>
      <c r="BC31" s="652"/>
      <c r="BD31" s="652"/>
      <c r="BE31" s="652"/>
      <c r="BF31" s="653"/>
      <c r="BG31" s="728">
        <v>98.9</v>
      </c>
      <c r="BH31" s="724"/>
      <c r="BI31" s="724"/>
      <c r="BJ31" s="724"/>
      <c r="BK31" s="724"/>
      <c r="BL31" s="724"/>
      <c r="BM31" s="660">
        <v>95.4</v>
      </c>
      <c r="BN31" s="724"/>
      <c r="BO31" s="724"/>
      <c r="BP31" s="724"/>
      <c r="BQ31" s="725"/>
      <c r="BR31" s="728">
        <v>98.5</v>
      </c>
      <c r="BS31" s="724"/>
      <c r="BT31" s="724"/>
      <c r="BU31" s="724"/>
      <c r="BV31" s="724"/>
      <c r="BW31" s="724"/>
      <c r="BX31" s="660">
        <v>94.7</v>
      </c>
      <c r="BY31" s="724"/>
      <c r="BZ31" s="724"/>
      <c r="CA31" s="724"/>
      <c r="CB31" s="725"/>
      <c r="CD31" s="720"/>
      <c r="CE31" s="721"/>
      <c r="CF31" s="680" t="s">
        <v>312</v>
      </c>
      <c r="CG31" s="681"/>
      <c r="CH31" s="681"/>
      <c r="CI31" s="681"/>
      <c r="CJ31" s="681"/>
      <c r="CK31" s="681"/>
      <c r="CL31" s="681"/>
      <c r="CM31" s="681"/>
      <c r="CN31" s="681"/>
      <c r="CO31" s="681"/>
      <c r="CP31" s="681"/>
      <c r="CQ31" s="682"/>
      <c r="CR31" s="665">
        <v>72280</v>
      </c>
      <c r="CS31" s="703"/>
      <c r="CT31" s="703"/>
      <c r="CU31" s="703"/>
      <c r="CV31" s="703"/>
      <c r="CW31" s="703"/>
      <c r="CX31" s="703"/>
      <c r="CY31" s="704"/>
      <c r="CZ31" s="670">
        <v>0.3</v>
      </c>
      <c r="DA31" s="705"/>
      <c r="DB31" s="705"/>
      <c r="DC31" s="711"/>
      <c r="DD31" s="674">
        <v>65371</v>
      </c>
      <c r="DE31" s="703"/>
      <c r="DF31" s="703"/>
      <c r="DG31" s="703"/>
      <c r="DH31" s="703"/>
      <c r="DI31" s="703"/>
      <c r="DJ31" s="703"/>
      <c r="DK31" s="704"/>
      <c r="DL31" s="674">
        <v>65371</v>
      </c>
      <c r="DM31" s="703"/>
      <c r="DN31" s="703"/>
      <c r="DO31" s="703"/>
      <c r="DP31" s="703"/>
      <c r="DQ31" s="703"/>
      <c r="DR31" s="703"/>
      <c r="DS31" s="703"/>
      <c r="DT31" s="703"/>
      <c r="DU31" s="703"/>
      <c r="DV31" s="704"/>
      <c r="DW31" s="670">
        <v>0.6</v>
      </c>
      <c r="DX31" s="705"/>
      <c r="DY31" s="705"/>
      <c r="DZ31" s="705"/>
      <c r="EA31" s="705"/>
      <c r="EB31" s="705"/>
      <c r="EC31" s="706"/>
    </row>
    <row r="32" spans="2:133" ht="11.25" customHeight="1" x14ac:dyDescent="0.2">
      <c r="B32" s="662" t="s">
        <v>313</v>
      </c>
      <c r="C32" s="663"/>
      <c r="D32" s="663"/>
      <c r="E32" s="663"/>
      <c r="F32" s="663"/>
      <c r="G32" s="663"/>
      <c r="H32" s="663"/>
      <c r="I32" s="663"/>
      <c r="J32" s="663"/>
      <c r="K32" s="663"/>
      <c r="L32" s="663"/>
      <c r="M32" s="663"/>
      <c r="N32" s="663"/>
      <c r="O32" s="663"/>
      <c r="P32" s="663"/>
      <c r="Q32" s="664"/>
      <c r="R32" s="665">
        <v>4899668</v>
      </c>
      <c r="S32" s="666"/>
      <c r="T32" s="666"/>
      <c r="U32" s="666"/>
      <c r="V32" s="666"/>
      <c r="W32" s="666"/>
      <c r="X32" s="666"/>
      <c r="Y32" s="667"/>
      <c r="Z32" s="668">
        <v>20.6</v>
      </c>
      <c r="AA32" s="668"/>
      <c r="AB32" s="668"/>
      <c r="AC32" s="668"/>
      <c r="AD32" s="669" t="s">
        <v>126</v>
      </c>
      <c r="AE32" s="669"/>
      <c r="AF32" s="669"/>
      <c r="AG32" s="669"/>
      <c r="AH32" s="669"/>
      <c r="AI32" s="669"/>
      <c r="AJ32" s="669"/>
      <c r="AK32" s="669"/>
      <c r="AL32" s="670" t="s">
        <v>126</v>
      </c>
      <c r="AM32" s="671"/>
      <c r="AN32" s="671"/>
      <c r="AO32" s="672"/>
      <c r="AP32" s="731"/>
      <c r="AQ32" s="732"/>
      <c r="AR32" s="732"/>
      <c r="AS32" s="732"/>
      <c r="AT32" s="736"/>
      <c r="AU32" s="362" t="s">
        <v>314</v>
      </c>
      <c r="AV32" s="362"/>
      <c r="AW32" s="362"/>
      <c r="AX32" s="662" t="s">
        <v>315</v>
      </c>
      <c r="AY32" s="663"/>
      <c r="AZ32" s="663"/>
      <c r="BA32" s="663"/>
      <c r="BB32" s="663"/>
      <c r="BC32" s="663"/>
      <c r="BD32" s="663"/>
      <c r="BE32" s="663"/>
      <c r="BF32" s="664"/>
      <c r="BG32" s="738">
        <v>98.8</v>
      </c>
      <c r="BH32" s="703"/>
      <c r="BI32" s="703"/>
      <c r="BJ32" s="703"/>
      <c r="BK32" s="703"/>
      <c r="BL32" s="703"/>
      <c r="BM32" s="671">
        <v>94</v>
      </c>
      <c r="BN32" s="726"/>
      <c r="BO32" s="726"/>
      <c r="BP32" s="726"/>
      <c r="BQ32" s="727"/>
      <c r="BR32" s="738">
        <v>98.7</v>
      </c>
      <c r="BS32" s="703"/>
      <c r="BT32" s="703"/>
      <c r="BU32" s="703"/>
      <c r="BV32" s="703"/>
      <c r="BW32" s="703"/>
      <c r="BX32" s="671">
        <v>93.5</v>
      </c>
      <c r="BY32" s="726"/>
      <c r="BZ32" s="726"/>
      <c r="CA32" s="726"/>
      <c r="CB32" s="727"/>
      <c r="CD32" s="722"/>
      <c r="CE32" s="723"/>
      <c r="CF32" s="680" t="s">
        <v>316</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705"/>
      <c r="DB32" s="705"/>
      <c r="DC32" s="711"/>
      <c r="DD32" s="674" t="s">
        <v>126</v>
      </c>
      <c r="DE32" s="666"/>
      <c r="DF32" s="666"/>
      <c r="DG32" s="666"/>
      <c r="DH32" s="666"/>
      <c r="DI32" s="666"/>
      <c r="DJ32" s="666"/>
      <c r="DK32" s="667"/>
      <c r="DL32" s="674" t="s">
        <v>126</v>
      </c>
      <c r="DM32" s="666"/>
      <c r="DN32" s="666"/>
      <c r="DO32" s="666"/>
      <c r="DP32" s="666"/>
      <c r="DQ32" s="666"/>
      <c r="DR32" s="666"/>
      <c r="DS32" s="666"/>
      <c r="DT32" s="666"/>
      <c r="DU32" s="666"/>
      <c r="DV32" s="667"/>
      <c r="DW32" s="670" t="s">
        <v>126</v>
      </c>
      <c r="DX32" s="705"/>
      <c r="DY32" s="705"/>
      <c r="DZ32" s="705"/>
      <c r="EA32" s="705"/>
      <c r="EB32" s="705"/>
      <c r="EC32" s="706"/>
    </row>
    <row r="33" spans="2:133" ht="11.25" customHeight="1" x14ac:dyDescent="0.2">
      <c r="B33" s="707" t="s">
        <v>317</v>
      </c>
      <c r="C33" s="708"/>
      <c r="D33" s="708"/>
      <c r="E33" s="708"/>
      <c r="F33" s="708"/>
      <c r="G33" s="708"/>
      <c r="H33" s="708"/>
      <c r="I33" s="708"/>
      <c r="J33" s="708"/>
      <c r="K33" s="708"/>
      <c r="L33" s="708"/>
      <c r="M33" s="708"/>
      <c r="N33" s="708"/>
      <c r="O33" s="708"/>
      <c r="P33" s="708"/>
      <c r="Q33" s="709"/>
      <c r="R33" s="665" t="s">
        <v>126</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126</v>
      </c>
      <c r="AM33" s="671"/>
      <c r="AN33" s="671"/>
      <c r="AO33" s="672"/>
      <c r="AP33" s="733"/>
      <c r="AQ33" s="734"/>
      <c r="AR33" s="734"/>
      <c r="AS33" s="734"/>
      <c r="AT33" s="737"/>
      <c r="AU33" s="360"/>
      <c r="AV33" s="360"/>
      <c r="AW33" s="360"/>
      <c r="AX33" s="713" t="s">
        <v>318</v>
      </c>
      <c r="AY33" s="714"/>
      <c r="AZ33" s="714"/>
      <c r="BA33" s="714"/>
      <c r="BB33" s="714"/>
      <c r="BC33" s="714"/>
      <c r="BD33" s="714"/>
      <c r="BE33" s="714"/>
      <c r="BF33" s="715"/>
      <c r="BG33" s="739">
        <v>98.9</v>
      </c>
      <c r="BH33" s="740"/>
      <c r="BI33" s="740"/>
      <c r="BJ33" s="740"/>
      <c r="BK33" s="740"/>
      <c r="BL33" s="740"/>
      <c r="BM33" s="741">
        <v>96.1</v>
      </c>
      <c r="BN33" s="740"/>
      <c r="BO33" s="740"/>
      <c r="BP33" s="740"/>
      <c r="BQ33" s="742"/>
      <c r="BR33" s="739">
        <v>98.2</v>
      </c>
      <c r="BS33" s="740"/>
      <c r="BT33" s="740"/>
      <c r="BU33" s="740"/>
      <c r="BV33" s="740"/>
      <c r="BW33" s="740"/>
      <c r="BX33" s="741">
        <v>95.2</v>
      </c>
      <c r="BY33" s="740"/>
      <c r="BZ33" s="740"/>
      <c r="CA33" s="740"/>
      <c r="CB33" s="742"/>
      <c r="CD33" s="680" t="s">
        <v>319</v>
      </c>
      <c r="CE33" s="681"/>
      <c r="CF33" s="681"/>
      <c r="CG33" s="681"/>
      <c r="CH33" s="681"/>
      <c r="CI33" s="681"/>
      <c r="CJ33" s="681"/>
      <c r="CK33" s="681"/>
      <c r="CL33" s="681"/>
      <c r="CM33" s="681"/>
      <c r="CN33" s="681"/>
      <c r="CO33" s="681"/>
      <c r="CP33" s="681"/>
      <c r="CQ33" s="682"/>
      <c r="CR33" s="665">
        <v>10201275</v>
      </c>
      <c r="CS33" s="703"/>
      <c r="CT33" s="703"/>
      <c r="CU33" s="703"/>
      <c r="CV33" s="703"/>
      <c r="CW33" s="703"/>
      <c r="CX33" s="703"/>
      <c r="CY33" s="704"/>
      <c r="CZ33" s="670">
        <v>45.4</v>
      </c>
      <c r="DA33" s="705"/>
      <c r="DB33" s="705"/>
      <c r="DC33" s="711"/>
      <c r="DD33" s="674">
        <v>7843868</v>
      </c>
      <c r="DE33" s="703"/>
      <c r="DF33" s="703"/>
      <c r="DG33" s="703"/>
      <c r="DH33" s="703"/>
      <c r="DI33" s="703"/>
      <c r="DJ33" s="703"/>
      <c r="DK33" s="704"/>
      <c r="DL33" s="674">
        <v>4733986</v>
      </c>
      <c r="DM33" s="703"/>
      <c r="DN33" s="703"/>
      <c r="DO33" s="703"/>
      <c r="DP33" s="703"/>
      <c r="DQ33" s="703"/>
      <c r="DR33" s="703"/>
      <c r="DS33" s="703"/>
      <c r="DT33" s="703"/>
      <c r="DU33" s="703"/>
      <c r="DV33" s="704"/>
      <c r="DW33" s="670">
        <v>46.5</v>
      </c>
      <c r="DX33" s="705"/>
      <c r="DY33" s="705"/>
      <c r="DZ33" s="705"/>
      <c r="EA33" s="705"/>
      <c r="EB33" s="705"/>
      <c r="EC33" s="706"/>
    </row>
    <row r="34" spans="2:133" ht="11.25" customHeight="1" x14ac:dyDescent="0.2">
      <c r="B34" s="662" t="s">
        <v>320</v>
      </c>
      <c r="C34" s="663"/>
      <c r="D34" s="663"/>
      <c r="E34" s="663"/>
      <c r="F34" s="663"/>
      <c r="G34" s="663"/>
      <c r="H34" s="663"/>
      <c r="I34" s="663"/>
      <c r="J34" s="663"/>
      <c r="K34" s="663"/>
      <c r="L34" s="663"/>
      <c r="M34" s="663"/>
      <c r="N34" s="663"/>
      <c r="O34" s="663"/>
      <c r="P34" s="663"/>
      <c r="Q34" s="664"/>
      <c r="R34" s="665">
        <v>2254679</v>
      </c>
      <c r="S34" s="666"/>
      <c r="T34" s="666"/>
      <c r="U34" s="666"/>
      <c r="V34" s="666"/>
      <c r="W34" s="666"/>
      <c r="X34" s="666"/>
      <c r="Y34" s="667"/>
      <c r="Z34" s="668">
        <v>9.5</v>
      </c>
      <c r="AA34" s="668"/>
      <c r="AB34" s="668"/>
      <c r="AC34" s="668"/>
      <c r="AD34" s="669" t="s">
        <v>126</v>
      </c>
      <c r="AE34" s="669"/>
      <c r="AF34" s="669"/>
      <c r="AG34" s="669"/>
      <c r="AH34" s="669"/>
      <c r="AI34" s="669"/>
      <c r="AJ34" s="669"/>
      <c r="AK34" s="669"/>
      <c r="AL34" s="670" t="s">
        <v>126</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321</v>
      </c>
      <c r="CE34" s="681"/>
      <c r="CF34" s="681"/>
      <c r="CG34" s="681"/>
      <c r="CH34" s="681"/>
      <c r="CI34" s="681"/>
      <c r="CJ34" s="681"/>
      <c r="CK34" s="681"/>
      <c r="CL34" s="681"/>
      <c r="CM34" s="681"/>
      <c r="CN34" s="681"/>
      <c r="CO34" s="681"/>
      <c r="CP34" s="681"/>
      <c r="CQ34" s="682"/>
      <c r="CR34" s="665">
        <v>2600680</v>
      </c>
      <c r="CS34" s="666"/>
      <c r="CT34" s="666"/>
      <c r="CU34" s="666"/>
      <c r="CV34" s="666"/>
      <c r="CW34" s="666"/>
      <c r="CX34" s="666"/>
      <c r="CY34" s="667"/>
      <c r="CZ34" s="670">
        <v>11.6</v>
      </c>
      <c r="DA34" s="705"/>
      <c r="DB34" s="705"/>
      <c r="DC34" s="711"/>
      <c r="DD34" s="674">
        <v>1889200</v>
      </c>
      <c r="DE34" s="666"/>
      <c r="DF34" s="666"/>
      <c r="DG34" s="666"/>
      <c r="DH34" s="666"/>
      <c r="DI34" s="666"/>
      <c r="DJ34" s="666"/>
      <c r="DK34" s="667"/>
      <c r="DL34" s="674">
        <v>1303519</v>
      </c>
      <c r="DM34" s="666"/>
      <c r="DN34" s="666"/>
      <c r="DO34" s="666"/>
      <c r="DP34" s="666"/>
      <c r="DQ34" s="666"/>
      <c r="DR34" s="666"/>
      <c r="DS34" s="666"/>
      <c r="DT34" s="666"/>
      <c r="DU34" s="666"/>
      <c r="DV34" s="667"/>
      <c r="DW34" s="670">
        <v>12.8</v>
      </c>
      <c r="DX34" s="705"/>
      <c r="DY34" s="705"/>
      <c r="DZ34" s="705"/>
      <c r="EA34" s="705"/>
      <c r="EB34" s="705"/>
      <c r="EC34" s="706"/>
    </row>
    <row r="35" spans="2:133" ht="11.25" customHeight="1" x14ac:dyDescent="0.2">
      <c r="B35" s="662" t="s">
        <v>322</v>
      </c>
      <c r="C35" s="663"/>
      <c r="D35" s="663"/>
      <c r="E35" s="663"/>
      <c r="F35" s="663"/>
      <c r="G35" s="663"/>
      <c r="H35" s="663"/>
      <c r="I35" s="663"/>
      <c r="J35" s="663"/>
      <c r="K35" s="663"/>
      <c r="L35" s="663"/>
      <c r="M35" s="663"/>
      <c r="N35" s="663"/>
      <c r="O35" s="663"/>
      <c r="P35" s="663"/>
      <c r="Q35" s="664"/>
      <c r="R35" s="665">
        <v>67145</v>
      </c>
      <c r="S35" s="666"/>
      <c r="T35" s="666"/>
      <c r="U35" s="666"/>
      <c r="V35" s="666"/>
      <c r="W35" s="666"/>
      <c r="X35" s="666"/>
      <c r="Y35" s="667"/>
      <c r="Z35" s="668">
        <v>0.3</v>
      </c>
      <c r="AA35" s="668"/>
      <c r="AB35" s="668"/>
      <c r="AC35" s="668"/>
      <c r="AD35" s="669">
        <v>32965</v>
      </c>
      <c r="AE35" s="669"/>
      <c r="AF35" s="669"/>
      <c r="AG35" s="669"/>
      <c r="AH35" s="669"/>
      <c r="AI35" s="669"/>
      <c r="AJ35" s="669"/>
      <c r="AK35" s="669"/>
      <c r="AL35" s="670">
        <v>0.3</v>
      </c>
      <c r="AM35" s="671"/>
      <c r="AN35" s="671"/>
      <c r="AO35" s="672"/>
      <c r="AP35" s="218"/>
      <c r="AQ35" s="644" t="s">
        <v>323</v>
      </c>
      <c r="AR35" s="645"/>
      <c r="AS35" s="645"/>
      <c r="AT35" s="645"/>
      <c r="AU35" s="645"/>
      <c r="AV35" s="645"/>
      <c r="AW35" s="645"/>
      <c r="AX35" s="645"/>
      <c r="AY35" s="645"/>
      <c r="AZ35" s="645"/>
      <c r="BA35" s="645"/>
      <c r="BB35" s="645"/>
      <c r="BC35" s="645"/>
      <c r="BD35" s="645"/>
      <c r="BE35" s="645"/>
      <c r="BF35" s="646"/>
      <c r="BG35" s="644" t="s">
        <v>324</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325</v>
      </c>
      <c r="CE35" s="681"/>
      <c r="CF35" s="681"/>
      <c r="CG35" s="681"/>
      <c r="CH35" s="681"/>
      <c r="CI35" s="681"/>
      <c r="CJ35" s="681"/>
      <c r="CK35" s="681"/>
      <c r="CL35" s="681"/>
      <c r="CM35" s="681"/>
      <c r="CN35" s="681"/>
      <c r="CO35" s="681"/>
      <c r="CP35" s="681"/>
      <c r="CQ35" s="682"/>
      <c r="CR35" s="665">
        <v>401791</v>
      </c>
      <c r="CS35" s="703"/>
      <c r="CT35" s="703"/>
      <c r="CU35" s="703"/>
      <c r="CV35" s="703"/>
      <c r="CW35" s="703"/>
      <c r="CX35" s="703"/>
      <c r="CY35" s="704"/>
      <c r="CZ35" s="670">
        <v>1.8</v>
      </c>
      <c r="DA35" s="705"/>
      <c r="DB35" s="705"/>
      <c r="DC35" s="711"/>
      <c r="DD35" s="674">
        <v>372003</v>
      </c>
      <c r="DE35" s="703"/>
      <c r="DF35" s="703"/>
      <c r="DG35" s="703"/>
      <c r="DH35" s="703"/>
      <c r="DI35" s="703"/>
      <c r="DJ35" s="703"/>
      <c r="DK35" s="704"/>
      <c r="DL35" s="674">
        <v>355178</v>
      </c>
      <c r="DM35" s="703"/>
      <c r="DN35" s="703"/>
      <c r="DO35" s="703"/>
      <c r="DP35" s="703"/>
      <c r="DQ35" s="703"/>
      <c r="DR35" s="703"/>
      <c r="DS35" s="703"/>
      <c r="DT35" s="703"/>
      <c r="DU35" s="703"/>
      <c r="DV35" s="704"/>
      <c r="DW35" s="670">
        <v>3.5</v>
      </c>
      <c r="DX35" s="705"/>
      <c r="DY35" s="705"/>
      <c r="DZ35" s="705"/>
      <c r="EA35" s="705"/>
      <c r="EB35" s="705"/>
      <c r="EC35" s="706"/>
    </row>
    <row r="36" spans="2:133" ht="11.25" customHeight="1" x14ac:dyDescent="0.2">
      <c r="B36" s="662" t="s">
        <v>326</v>
      </c>
      <c r="C36" s="663"/>
      <c r="D36" s="663"/>
      <c r="E36" s="663"/>
      <c r="F36" s="663"/>
      <c r="G36" s="663"/>
      <c r="H36" s="663"/>
      <c r="I36" s="663"/>
      <c r="J36" s="663"/>
      <c r="K36" s="663"/>
      <c r="L36" s="663"/>
      <c r="M36" s="663"/>
      <c r="N36" s="663"/>
      <c r="O36" s="663"/>
      <c r="P36" s="663"/>
      <c r="Q36" s="664"/>
      <c r="R36" s="665">
        <v>69076</v>
      </c>
      <c r="S36" s="666"/>
      <c r="T36" s="666"/>
      <c r="U36" s="666"/>
      <c r="V36" s="666"/>
      <c r="W36" s="666"/>
      <c r="X36" s="666"/>
      <c r="Y36" s="667"/>
      <c r="Z36" s="668">
        <v>0.3</v>
      </c>
      <c r="AA36" s="668"/>
      <c r="AB36" s="668"/>
      <c r="AC36" s="668"/>
      <c r="AD36" s="669" t="s">
        <v>126</v>
      </c>
      <c r="AE36" s="669"/>
      <c r="AF36" s="669"/>
      <c r="AG36" s="669"/>
      <c r="AH36" s="669"/>
      <c r="AI36" s="669"/>
      <c r="AJ36" s="669"/>
      <c r="AK36" s="669"/>
      <c r="AL36" s="670" t="s">
        <v>126</v>
      </c>
      <c r="AM36" s="671"/>
      <c r="AN36" s="671"/>
      <c r="AO36" s="672"/>
      <c r="AP36" s="218"/>
      <c r="AQ36" s="743" t="s">
        <v>327</v>
      </c>
      <c r="AR36" s="744"/>
      <c r="AS36" s="744"/>
      <c r="AT36" s="744"/>
      <c r="AU36" s="744"/>
      <c r="AV36" s="744"/>
      <c r="AW36" s="744"/>
      <c r="AX36" s="744"/>
      <c r="AY36" s="745"/>
      <c r="AZ36" s="654">
        <v>2488599</v>
      </c>
      <c r="BA36" s="655"/>
      <c r="BB36" s="655"/>
      <c r="BC36" s="655"/>
      <c r="BD36" s="655"/>
      <c r="BE36" s="655"/>
      <c r="BF36" s="746"/>
      <c r="BG36" s="676" t="s">
        <v>328</v>
      </c>
      <c r="BH36" s="677"/>
      <c r="BI36" s="677"/>
      <c r="BJ36" s="677"/>
      <c r="BK36" s="677"/>
      <c r="BL36" s="677"/>
      <c r="BM36" s="677"/>
      <c r="BN36" s="677"/>
      <c r="BO36" s="677"/>
      <c r="BP36" s="677"/>
      <c r="BQ36" s="677"/>
      <c r="BR36" s="677"/>
      <c r="BS36" s="677"/>
      <c r="BT36" s="677"/>
      <c r="BU36" s="678"/>
      <c r="BV36" s="654">
        <v>83287</v>
      </c>
      <c r="BW36" s="655"/>
      <c r="BX36" s="655"/>
      <c r="BY36" s="655"/>
      <c r="BZ36" s="655"/>
      <c r="CA36" s="655"/>
      <c r="CB36" s="746"/>
      <c r="CD36" s="680" t="s">
        <v>329</v>
      </c>
      <c r="CE36" s="681"/>
      <c r="CF36" s="681"/>
      <c r="CG36" s="681"/>
      <c r="CH36" s="681"/>
      <c r="CI36" s="681"/>
      <c r="CJ36" s="681"/>
      <c r="CK36" s="681"/>
      <c r="CL36" s="681"/>
      <c r="CM36" s="681"/>
      <c r="CN36" s="681"/>
      <c r="CO36" s="681"/>
      <c r="CP36" s="681"/>
      <c r="CQ36" s="682"/>
      <c r="CR36" s="665">
        <v>4419723</v>
      </c>
      <c r="CS36" s="666"/>
      <c r="CT36" s="666"/>
      <c r="CU36" s="666"/>
      <c r="CV36" s="666"/>
      <c r="CW36" s="666"/>
      <c r="CX36" s="666"/>
      <c r="CY36" s="667"/>
      <c r="CZ36" s="670">
        <v>19.7</v>
      </c>
      <c r="DA36" s="705"/>
      <c r="DB36" s="705"/>
      <c r="DC36" s="711"/>
      <c r="DD36" s="674">
        <v>3802871</v>
      </c>
      <c r="DE36" s="666"/>
      <c r="DF36" s="666"/>
      <c r="DG36" s="666"/>
      <c r="DH36" s="666"/>
      <c r="DI36" s="666"/>
      <c r="DJ36" s="666"/>
      <c r="DK36" s="667"/>
      <c r="DL36" s="674">
        <v>2061402</v>
      </c>
      <c r="DM36" s="666"/>
      <c r="DN36" s="666"/>
      <c r="DO36" s="666"/>
      <c r="DP36" s="666"/>
      <c r="DQ36" s="666"/>
      <c r="DR36" s="666"/>
      <c r="DS36" s="666"/>
      <c r="DT36" s="666"/>
      <c r="DU36" s="666"/>
      <c r="DV36" s="667"/>
      <c r="DW36" s="670">
        <v>20.3</v>
      </c>
      <c r="DX36" s="705"/>
      <c r="DY36" s="705"/>
      <c r="DZ36" s="705"/>
      <c r="EA36" s="705"/>
      <c r="EB36" s="705"/>
      <c r="EC36" s="706"/>
    </row>
    <row r="37" spans="2:133" ht="11.25" customHeight="1" x14ac:dyDescent="0.2">
      <c r="B37" s="662" t="s">
        <v>330</v>
      </c>
      <c r="C37" s="663"/>
      <c r="D37" s="663"/>
      <c r="E37" s="663"/>
      <c r="F37" s="663"/>
      <c r="G37" s="663"/>
      <c r="H37" s="663"/>
      <c r="I37" s="663"/>
      <c r="J37" s="663"/>
      <c r="K37" s="663"/>
      <c r="L37" s="663"/>
      <c r="M37" s="663"/>
      <c r="N37" s="663"/>
      <c r="O37" s="663"/>
      <c r="P37" s="663"/>
      <c r="Q37" s="664"/>
      <c r="R37" s="665">
        <v>1847768</v>
      </c>
      <c r="S37" s="666"/>
      <c r="T37" s="666"/>
      <c r="U37" s="666"/>
      <c r="V37" s="666"/>
      <c r="W37" s="666"/>
      <c r="X37" s="666"/>
      <c r="Y37" s="667"/>
      <c r="Z37" s="668">
        <v>7.8</v>
      </c>
      <c r="AA37" s="668"/>
      <c r="AB37" s="668"/>
      <c r="AC37" s="668"/>
      <c r="AD37" s="669" t="s">
        <v>126</v>
      </c>
      <c r="AE37" s="669"/>
      <c r="AF37" s="669"/>
      <c r="AG37" s="669"/>
      <c r="AH37" s="669"/>
      <c r="AI37" s="669"/>
      <c r="AJ37" s="669"/>
      <c r="AK37" s="669"/>
      <c r="AL37" s="670" t="s">
        <v>126</v>
      </c>
      <c r="AM37" s="671"/>
      <c r="AN37" s="671"/>
      <c r="AO37" s="672"/>
      <c r="AQ37" s="747" t="s">
        <v>331</v>
      </c>
      <c r="AR37" s="748"/>
      <c r="AS37" s="748"/>
      <c r="AT37" s="748"/>
      <c r="AU37" s="748"/>
      <c r="AV37" s="748"/>
      <c r="AW37" s="748"/>
      <c r="AX37" s="748"/>
      <c r="AY37" s="749"/>
      <c r="AZ37" s="665">
        <v>710171</v>
      </c>
      <c r="BA37" s="666"/>
      <c r="BB37" s="666"/>
      <c r="BC37" s="666"/>
      <c r="BD37" s="703"/>
      <c r="BE37" s="703"/>
      <c r="BF37" s="727"/>
      <c r="BG37" s="680" t="s">
        <v>332</v>
      </c>
      <c r="BH37" s="681"/>
      <c r="BI37" s="681"/>
      <c r="BJ37" s="681"/>
      <c r="BK37" s="681"/>
      <c r="BL37" s="681"/>
      <c r="BM37" s="681"/>
      <c r="BN37" s="681"/>
      <c r="BO37" s="681"/>
      <c r="BP37" s="681"/>
      <c r="BQ37" s="681"/>
      <c r="BR37" s="681"/>
      <c r="BS37" s="681"/>
      <c r="BT37" s="681"/>
      <c r="BU37" s="682"/>
      <c r="BV37" s="665">
        <v>82591</v>
      </c>
      <c r="BW37" s="666"/>
      <c r="BX37" s="666"/>
      <c r="BY37" s="666"/>
      <c r="BZ37" s="666"/>
      <c r="CA37" s="666"/>
      <c r="CB37" s="675"/>
      <c r="CD37" s="680" t="s">
        <v>333</v>
      </c>
      <c r="CE37" s="681"/>
      <c r="CF37" s="681"/>
      <c r="CG37" s="681"/>
      <c r="CH37" s="681"/>
      <c r="CI37" s="681"/>
      <c r="CJ37" s="681"/>
      <c r="CK37" s="681"/>
      <c r="CL37" s="681"/>
      <c r="CM37" s="681"/>
      <c r="CN37" s="681"/>
      <c r="CO37" s="681"/>
      <c r="CP37" s="681"/>
      <c r="CQ37" s="682"/>
      <c r="CR37" s="665">
        <v>1054217</v>
      </c>
      <c r="CS37" s="703"/>
      <c r="CT37" s="703"/>
      <c r="CU37" s="703"/>
      <c r="CV37" s="703"/>
      <c r="CW37" s="703"/>
      <c r="CX37" s="703"/>
      <c r="CY37" s="704"/>
      <c r="CZ37" s="670">
        <v>4.7</v>
      </c>
      <c r="DA37" s="705"/>
      <c r="DB37" s="705"/>
      <c r="DC37" s="711"/>
      <c r="DD37" s="674">
        <v>1054217</v>
      </c>
      <c r="DE37" s="703"/>
      <c r="DF37" s="703"/>
      <c r="DG37" s="703"/>
      <c r="DH37" s="703"/>
      <c r="DI37" s="703"/>
      <c r="DJ37" s="703"/>
      <c r="DK37" s="704"/>
      <c r="DL37" s="674">
        <v>1043219</v>
      </c>
      <c r="DM37" s="703"/>
      <c r="DN37" s="703"/>
      <c r="DO37" s="703"/>
      <c r="DP37" s="703"/>
      <c r="DQ37" s="703"/>
      <c r="DR37" s="703"/>
      <c r="DS37" s="703"/>
      <c r="DT37" s="703"/>
      <c r="DU37" s="703"/>
      <c r="DV37" s="704"/>
      <c r="DW37" s="670">
        <v>10.3</v>
      </c>
      <c r="DX37" s="705"/>
      <c r="DY37" s="705"/>
      <c r="DZ37" s="705"/>
      <c r="EA37" s="705"/>
      <c r="EB37" s="705"/>
      <c r="EC37" s="706"/>
    </row>
    <row r="38" spans="2:133" ht="11.25" customHeight="1" x14ac:dyDescent="0.2">
      <c r="B38" s="662" t="s">
        <v>334</v>
      </c>
      <c r="C38" s="663"/>
      <c r="D38" s="663"/>
      <c r="E38" s="663"/>
      <c r="F38" s="663"/>
      <c r="G38" s="663"/>
      <c r="H38" s="663"/>
      <c r="I38" s="663"/>
      <c r="J38" s="663"/>
      <c r="K38" s="663"/>
      <c r="L38" s="663"/>
      <c r="M38" s="663"/>
      <c r="N38" s="663"/>
      <c r="O38" s="663"/>
      <c r="P38" s="663"/>
      <c r="Q38" s="664"/>
      <c r="R38" s="665">
        <v>621282</v>
      </c>
      <c r="S38" s="666"/>
      <c r="T38" s="666"/>
      <c r="U38" s="666"/>
      <c r="V38" s="666"/>
      <c r="W38" s="666"/>
      <c r="X38" s="666"/>
      <c r="Y38" s="667"/>
      <c r="Z38" s="668">
        <v>2.6</v>
      </c>
      <c r="AA38" s="668"/>
      <c r="AB38" s="668"/>
      <c r="AC38" s="668"/>
      <c r="AD38" s="669" t="s">
        <v>126</v>
      </c>
      <c r="AE38" s="669"/>
      <c r="AF38" s="669"/>
      <c r="AG38" s="669"/>
      <c r="AH38" s="669"/>
      <c r="AI38" s="669"/>
      <c r="AJ38" s="669"/>
      <c r="AK38" s="669"/>
      <c r="AL38" s="670" t="s">
        <v>126</v>
      </c>
      <c r="AM38" s="671"/>
      <c r="AN38" s="671"/>
      <c r="AO38" s="672"/>
      <c r="AQ38" s="747" t="s">
        <v>335</v>
      </c>
      <c r="AR38" s="748"/>
      <c r="AS38" s="748"/>
      <c r="AT38" s="748"/>
      <c r="AU38" s="748"/>
      <c r="AV38" s="748"/>
      <c r="AW38" s="748"/>
      <c r="AX38" s="748"/>
      <c r="AY38" s="749"/>
      <c r="AZ38" s="665">
        <v>489078</v>
      </c>
      <c r="BA38" s="666"/>
      <c r="BB38" s="666"/>
      <c r="BC38" s="666"/>
      <c r="BD38" s="703"/>
      <c r="BE38" s="703"/>
      <c r="BF38" s="727"/>
      <c r="BG38" s="680" t="s">
        <v>336</v>
      </c>
      <c r="BH38" s="681"/>
      <c r="BI38" s="681"/>
      <c r="BJ38" s="681"/>
      <c r="BK38" s="681"/>
      <c r="BL38" s="681"/>
      <c r="BM38" s="681"/>
      <c r="BN38" s="681"/>
      <c r="BO38" s="681"/>
      <c r="BP38" s="681"/>
      <c r="BQ38" s="681"/>
      <c r="BR38" s="681"/>
      <c r="BS38" s="681"/>
      <c r="BT38" s="681"/>
      <c r="BU38" s="682"/>
      <c r="BV38" s="665">
        <v>4717</v>
      </c>
      <c r="BW38" s="666"/>
      <c r="BX38" s="666"/>
      <c r="BY38" s="666"/>
      <c r="BZ38" s="666"/>
      <c r="CA38" s="666"/>
      <c r="CB38" s="675"/>
      <c r="CD38" s="680" t="s">
        <v>337</v>
      </c>
      <c r="CE38" s="681"/>
      <c r="CF38" s="681"/>
      <c r="CG38" s="681"/>
      <c r="CH38" s="681"/>
      <c r="CI38" s="681"/>
      <c r="CJ38" s="681"/>
      <c r="CK38" s="681"/>
      <c r="CL38" s="681"/>
      <c r="CM38" s="681"/>
      <c r="CN38" s="681"/>
      <c r="CO38" s="681"/>
      <c r="CP38" s="681"/>
      <c r="CQ38" s="682"/>
      <c r="CR38" s="665">
        <v>1272486</v>
      </c>
      <c r="CS38" s="666"/>
      <c r="CT38" s="666"/>
      <c r="CU38" s="666"/>
      <c r="CV38" s="666"/>
      <c r="CW38" s="666"/>
      <c r="CX38" s="666"/>
      <c r="CY38" s="667"/>
      <c r="CZ38" s="670">
        <v>5.7</v>
      </c>
      <c r="DA38" s="705"/>
      <c r="DB38" s="705"/>
      <c r="DC38" s="711"/>
      <c r="DD38" s="674">
        <v>1030382</v>
      </c>
      <c r="DE38" s="666"/>
      <c r="DF38" s="666"/>
      <c r="DG38" s="666"/>
      <c r="DH38" s="666"/>
      <c r="DI38" s="666"/>
      <c r="DJ38" s="666"/>
      <c r="DK38" s="667"/>
      <c r="DL38" s="674">
        <v>1013887</v>
      </c>
      <c r="DM38" s="666"/>
      <c r="DN38" s="666"/>
      <c r="DO38" s="666"/>
      <c r="DP38" s="666"/>
      <c r="DQ38" s="666"/>
      <c r="DR38" s="666"/>
      <c r="DS38" s="666"/>
      <c r="DT38" s="666"/>
      <c r="DU38" s="666"/>
      <c r="DV38" s="667"/>
      <c r="DW38" s="670">
        <v>10</v>
      </c>
      <c r="DX38" s="705"/>
      <c r="DY38" s="705"/>
      <c r="DZ38" s="705"/>
      <c r="EA38" s="705"/>
      <c r="EB38" s="705"/>
      <c r="EC38" s="706"/>
    </row>
    <row r="39" spans="2:133" ht="11.25" customHeight="1" x14ac:dyDescent="0.2">
      <c r="B39" s="662" t="s">
        <v>338</v>
      </c>
      <c r="C39" s="663"/>
      <c r="D39" s="663"/>
      <c r="E39" s="663"/>
      <c r="F39" s="663"/>
      <c r="G39" s="663"/>
      <c r="H39" s="663"/>
      <c r="I39" s="663"/>
      <c r="J39" s="663"/>
      <c r="K39" s="663"/>
      <c r="L39" s="663"/>
      <c r="M39" s="663"/>
      <c r="N39" s="663"/>
      <c r="O39" s="663"/>
      <c r="P39" s="663"/>
      <c r="Q39" s="664"/>
      <c r="R39" s="665">
        <v>399361</v>
      </c>
      <c r="S39" s="666"/>
      <c r="T39" s="666"/>
      <c r="U39" s="666"/>
      <c r="V39" s="666"/>
      <c r="W39" s="666"/>
      <c r="X39" s="666"/>
      <c r="Y39" s="667"/>
      <c r="Z39" s="668">
        <v>1.7</v>
      </c>
      <c r="AA39" s="668"/>
      <c r="AB39" s="668"/>
      <c r="AC39" s="668"/>
      <c r="AD39" s="669">
        <v>77880</v>
      </c>
      <c r="AE39" s="669"/>
      <c r="AF39" s="669"/>
      <c r="AG39" s="669"/>
      <c r="AH39" s="669"/>
      <c r="AI39" s="669"/>
      <c r="AJ39" s="669"/>
      <c r="AK39" s="669"/>
      <c r="AL39" s="670">
        <v>0.8</v>
      </c>
      <c r="AM39" s="671"/>
      <c r="AN39" s="671"/>
      <c r="AO39" s="672"/>
      <c r="AQ39" s="747" t="s">
        <v>339</v>
      </c>
      <c r="AR39" s="748"/>
      <c r="AS39" s="748"/>
      <c r="AT39" s="748"/>
      <c r="AU39" s="748"/>
      <c r="AV39" s="748"/>
      <c r="AW39" s="748"/>
      <c r="AX39" s="748"/>
      <c r="AY39" s="749"/>
      <c r="AZ39" s="665">
        <v>16864</v>
      </c>
      <c r="BA39" s="666"/>
      <c r="BB39" s="666"/>
      <c r="BC39" s="666"/>
      <c r="BD39" s="703"/>
      <c r="BE39" s="703"/>
      <c r="BF39" s="727"/>
      <c r="BG39" s="680" t="s">
        <v>340</v>
      </c>
      <c r="BH39" s="681"/>
      <c r="BI39" s="681"/>
      <c r="BJ39" s="681"/>
      <c r="BK39" s="681"/>
      <c r="BL39" s="681"/>
      <c r="BM39" s="681"/>
      <c r="BN39" s="681"/>
      <c r="BO39" s="681"/>
      <c r="BP39" s="681"/>
      <c r="BQ39" s="681"/>
      <c r="BR39" s="681"/>
      <c r="BS39" s="681"/>
      <c r="BT39" s="681"/>
      <c r="BU39" s="682"/>
      <c r="BV39" s="665">
        <v>7453</v>
      </c>
      <c r="BW39" s="666"/>
      <c r="BX39" s="666"/>
      <c r="BY39" s="666"/>
      <c r="BZ39" s="666"/>
      <c r="CA39" s="666"/>
      <c r="CB39" s="675"/>
      <c r="CD39" s="680" t="s">
        <v>341</v>
      </c>
      <c r="CE39" s="681"/>
      <c r="CF39" s="681"/>
      <c r="CG39" s="681"/>
      <c r="CH39" s="681"/>
      <c r="CI39" s="681"/>
      <c r="CJ39" s="681"/>
      <c r="CK39" s="681"/>
      <c r="CL39" s="681"/>
      <c r="CM39" s="681"/>
      <c r="CN39" s="681"/>
      <c r="CO39" s="681"/>
      <c r="CP39" s="681"/>
      <c r="CQ39" s="682"/>
      <c r="CR39" s="665">
        <v>1093254</v>
      </c>
      <c r="CS39" s="703"/>
      <c r="CT39" s="703"/>
      <c r="CU39" s="703"/>
      <c r="CV39" s="703"/>
      <c r="CW39" s="703"/>
      <c r="CX39" s="703"/>
      <c r="CY39" s="704"/>
      <c r="CZ39" s="670">
        <v>4.9000000000000004</v>
      </c>
      <c r="DA39" s="705"/>
      <c r="DB39" s="705"/>
      <c r="DC39" s="711"/>
      <c r="DD39" s="674">
        <v>415971</v>
      </c>
      <c r="DE39" s="703"/>
      <c r="DF39" s="703"/>
      <c r="DG39" s="703"/>
      <c r="DH39" s="703"/>
      <c r="DI39" s="703"/>
      <c r="DJ39" s="703"/>
      <c r="DK39" s="704"/>
      <c r="DL39" s="674" t="s">
        <v>126</v>
      </c>
      <c r="DM39" s="703"/>
      <c r="DN39" s="703"/>
      <c r="DO39" s="703"/>
      <c r="DP39" s="703"/>
      <c r="DQ39" s="703"/>
      <c r="DR39" s="703"/>
      <c r="DS39" s="703"/>
      <c r="DT39" s="703"/>
      <c r="DU39" s="703"/>
      <c r="DV39" s="704"/>
      <c r="DW39" s="670" t="s">
        <v>126</v>
      </c>
      <c r="DX39" s="705"/>
      <c r="DY39" s="705"/>
      <c r="DZ39" s="705"/>
      <c r="EA39" s="705"/>
      <c r="EB39" s="705"/>
      <c r="EC39" s="706"/>
    </row>
    <row r="40" spans="2:133" ht="11.25" customHeight="1" x14ac:dyDescent="0.2">
      <c r="B40" s="662" t="s">
        <v>342</v>
      </c>
      <c r="C40" s="663"/>
      <c r="D40" s="663"/>
      <c r="E40" s="663"/>
      <c r="F40" s="663"/>
      <c r="G40" s="663"/>
      <c r="H40" s="663"/>
      <c r="I40" s="663"/>
      <c r="J40" s="663"/>
      <c r="K40" s="663"/>
      <c r="L40" s="663"/>
      <c r="M40" s="663"/>
      <c r="N40" s="663"/>
      <c r="O40" s="663"/>
      <c r="P40" s="663"/>
      <c r="Q40" s="664"/>
      <c r="R40" s="665">
        <v>1472900</v>
      </c>
      <c r="S40" s="666"/>
      <c r="T40" s="666"/>
      <c r="U40" s="666"/>
      <c r="V40" s="666"/>
      <c r="W40" s="666"/>
      <c r="X40" s="666"/>
      <c r="Y40" s="667"/>
      <c r="Z40" s="668">
        <v>6.2</v>
      </c>
      <c r="AA40" s="668"/>
      <c r="AB40" s="668"/>
      <c r="AC40" s="668"/>
      <c r="AD40" s="669" t="s">
        <v>126</v>
      </c>
      <c r="AE40" s="669"/>
      <c r="AF40" s="669"/>
      <c r="AG40" s="669"/>
      <c r="AH40" s="669"/>
      <c r="AI40" s="669"/>
      <c r="AJ40" s="669"/>
      <c r="AK40" s="669"/>
      <c r="AL40" s="670" t="s">
        <v>126</v>
      </c>
      <c r="AM40" s="671"/>
      <c r="AN40" s="671"/>
      <c r="AO40" s="672"/>
      <c r="AQ40" s="747" t="s">
        <v>343</v>
      </c>
      <c r="AR40" s="748"/>
      <c r="AS40" s="748"/>
      <c r="AT40" s="748"/>
      <c r="AU40" s="748"/>
      <c r="AV40" s="748"/>
      <c r="AW40" s="748"/>
      <c r="AX40" s="748"/>
      <c r="AY40" s="749"/>
      <c r="AZ40" s="665" t="s">
        <v>126</v>
      </c>
      <c r="BA40" s="666"/>
      <c r="BB40" s="666"/>
      <c r="BC40" s="666"/>
      <c r="BD40" s="703"/>
      <c r="BE40" s="703"/>
      <c r="BF40" s="727"/>
      <c r="BG40" s="750" t="s">
        <v>344</v>
      </c>
      <c r="BH40" s="751"/>
      <c r="BI40" s="751"/>
      <c r="BJ40" s="751"/>
      <c r="BK40" s="751"/>
      <c r="BL40" s="364"/>
      <c r="BM40" s="681" t="s">
        <v>345</v>
      </c>
      <c r="BN40" s="681"/>
      <c r="BO40" s="681"/>
      <c r="BP40" s="681"/>
      <c r="BQ40" s="681"/>
      <c r="BR40" s="681"/>
      <c r="BS40" s="681"/>
      <c r="BT40" s="681"/>
      <c r="BU40" s="682"/>
      <c r="BV40" s="665">
        <v>96</v>
      </c>
      <c r="BW40" s="666"/>
      <c r="BX40" s="666"/>
      <c r="BY40" s="666"/>
      <c r="BZ40" s="666"/>
      <c r="CA40" s="666"/>
      <c r="CB40" s="675"/>
      <c r="CD40" s="680" t="s">
        <v>346</v>
      </c>
      <c r="CE40" s="681"/>
      <c r="CF40" s="681"/>
      <c r="CG40" s="681"/>
      <c r="CH40" s="681"/>
      <c r="CI40" s="681"/>
      <c r="CJ40" s="681"/>
      <c r="CK40" s="681"/>
      <c r="CL40" s="681"/>
      <c r="CM40" s="681"/>
      <c r="CN40" s="681"/>
      <c r="CO40" s="681"/>
      <c r="CP40" s="681"/>
      <c r="CQ40" s="682"/>
      <c r="CR40" s="665">
        <v>413341</v>
      </c>
      <c r="CS40" s="666"/>
      <c r="CT40" s="666"/>
      <c r="CU40" s="666"/>
      <c r="CV40" s="666"/>
      <c r="CW40" s="666"/>
      <c r="CX40" s="666"/>
      <c r="CY40" s="667"/>
      <c r="CZ40" s="670">
        <v>1.8</v>
      </c>
      <c r="DA40" s="705"/>
      <c r="DB40" s="705"/>
      <c r="DC40" s="711"/>
      <c r="DD40" s="674">
        <v>333441</v>
      </c>
      <c r="DE40" s="666"/>
      <c r="DF40" s="666"/>
      <c r="DG40" s="666"/>
      <c r="DH40" s="666"/>
      <c r="DI40" s="666"/>
      <c r="DJ40" s="666"/>
      <c r="DK40" s="667"/>
      <c r="DL40" s="674" t="s">
        <v>126</v>
      </c>
      <c r="DM40" s="666"/>
      <c r="DN40" s="666"/>
      <c r="DO40" s="666"/>
      <c r="DP40" s="666"/>
      <c r="DQ40" s="666"/>
      <c r="DR40" s="666"/>
      <c r="DS40" s="666"/>
      <c r="DT40" s="666"/>
      <c r="DU40" s="666"/>
      <c r="DV40" s="667"/>
      <c r="DW40" s="670" t="s">
        <v>126</v>
      </c>
      <c r="DX40" s="705"/>
      <c r="DY40" s="705"/>
      <c r="DZ40" s="705"/>
      <c r="EA40" s="705"/>
      <c r="EB40" s="705"/>
      <c r="EC40" s="706"/>
    </row>
    <row r="41" spans="2:133" ht="11.25" customHeight="1" x14ac:dyDescent="0.2">
      <c r="B41" s="662" t="s">
        <v>347</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7" t="s">
        <v>348</v>
      </c>
      <c r="AR41" s="748"/>
      <c r="AS41" s="748"/>
      <c r="AT41" s="748"/>
      <c r="AU41" s="748"/>
      <c r="AV41" s="748"/>
      <c r="AW41" s="748"/>
      <c r="AX41" s="748"/>
      <c r="AY41" s="749"/>
      <c r="AZ41" s="665">
        <v>261465</v>
      </c>
      <c r="BA41" s="666"/>
      <c r="BB41" s="666"/>
      <c r="BC41" s="666"/>
      <c r="BD41" s="703"/>
      <c r="BE41" s="703"/>
      <c r="BF41" s="727"/>
      <c r="BG41" s="750"/>
      <c r="BH41" s="751"/>
      <c r="BI41" s="751"/>
      <c r="BJ41" s="751"/>
      <c r="BK41" s="751"/>
      <c r="BL41" s="364"/>
      <c r="BM41" s="681" t="s">
        <v>349</v>
      </c>
      <c r="BN41" s="681"/>
      <c r="BO41" s="681"/>
      <c r="BP41" s="681"/>
      <c r="BQ41" s="681"/>
      <c r="BR41" s="681"/>
      <c r="BS41" s="681"/>
      <c r="BT41" s="681"/>
      <c r="BU41" s="682"/>
      <c r="BV41" s="665">
        <v>1</v>
      </c>
      <c r="BW41" s="666"/>
      <c r="BX41" s="666"/>
      <c r="BY41" s="666"/>
      <c r="BZ41" s="666"/>
      <c r="CA41" s="666"/>
      <c r="CB41" s="675"/>
      <c r="CD41" s="680" t="s">
        <v>350</v>
      </c>
      <c r="CE41" s="681"/>
      <c r="CF41" s="681"/>
      <c r="CG41" s="681"/>
      <c r="CH41" s="681"/>
      <c r="CI41" s="681"/>
      <c r="CJ41" s="681"/>
      <c r="CK41" s="681"/>
      <c r="CL41" s="681"/>
      <c r="CM41" s="681"/>
      <c r="CN41" s="681"/>
      <c r="CO41" s="681"/>
      <c r="CP41" s="681"/>
      <c r="CQ41" s="682"/>
      <c r="CR41" s="665" t="s">
        <v>126</v>
      </c>
      <c r="CS41" s="703"/>
      <c r="CT41" s="703"/>
      <c r="CU41" s="703"/>
      <c r="CV41" s="703"/>
      <c r="CW41" s="703"/>
      <c r="CX41" s="703"/>
      <c r="CY41" s="704"/>
      <c r="CZ41" s="670" t="s">
        <v>126</v>
      </c>
      <c r="DA41" s="705"/>
      <c r="DB41" s="705"/>
      <c r="DC41" s="711"/>
      <c r="DD41" s="674" t="s">
        <v>126</v>
      </c>
      <c r="DE41" s="703"/>
      <c r="DF41" s="703"/>
      <c r="DG41" s="703"/>
      <c r="DH41" s="703"/>
      <c r="DI41" s="703"/>
      <c r="DJ41" s="703"/>
      <c r="DK41" s="704"/>
      <c r="DL41" s="760"/>
      <c r="DM41" s="761"/>
      <c r="DN41" s="761"/>
      <c r="DO41" s="761"/>
      <c r="DP41" s="761"/>
      <c r="DQ41" s="761"/>
      <c r="DR41" s="761"/>
      <c r="DS41" s="761"/>
      <c r="DT41" s="761"/>
      <c r="DU41" s="761"/>
      <c r="DV41" s="762"/>
      <c r="DW41" s="754"/>
      <c r="DX41" s="755"/>
      <c r="DY41" s="755"/>
      <c r="DZ41" s="755"/>
      <c r="EA41" s="755"/>
      <c r="EB41" s="755"/>
      <c r="EC41" s="756"/>
    </row>
    <row r="42" spans="2:133" ht="11.25" customHeight="1" x14ac:dyDescent="0.2">
      <c r="B42" s="662" t="s">
        <v>351</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126</v>
      </c>
      <c r="AA42" s="668"/>
      <c r="AB42" s="668"/>
      <c r="AC42" s="668"/>
      <c r="AD42" s="669" t="s">
        <v>126</v>
      </c>
      <c r="AE42" s="669"/>
      <c r="AF42" s="669"/>
      <c r="AG42" s="669"/>
      <c r="AH42" s="669"/>
      <c r="AI42" s="669"/>
      <c r="AJ42" s="669"/>
      <c r="AK42" s="669"/>
      <c r="AL42" s="670" t="s">
        <v>126</v>
      </c>
      <c r="AM42" s="671"/>
      <c r="AN42" s="671"/>
      <c r="AO42" s="672"/>
      <c r="AQ42" s="757" t="s">
        <v>352</v>
      </c>
      <c r="AR42" s="758"/>
      <c r="AS42" s="758"/>
      <c r="AT42" s="758"/>
      <c r="AU42" s="758"/>
      <c r="AV42" s="758"/>
      <c r="AW42" s="758"/>
      <c r="AX42" s="758"/>
      <c r="AY42" s="759"/>
      <c r="AZ42" s="763">
        <v>1011021</v>
      </c>
      <c r="BA42" s="764"/>
      <c r="BB42" s="764"/>
      <c r="BC42" s="764"/>
      <c r="BD42" s="740"/>
      <c r="BE42" s="740"/>
      <c r="BF42" s="742"/>
      <c r="BG42" s="752"/>
      <c r="BH42" s="753"/>
      <c r="BI42" s="753"/>
      <c r="BJ42" s="753"/>
      <c r="BK42" s="753"/>
      <c r="BL42" s="365"/>
      <c r="BM42" s="695" t="s">
        <v>353</v>
      </c>
      <c r="BN42" s="695"/>
      <c r="BO42" s="695"/>
      <c r="BP42" s="695"/>
      <c r="BQ42" s="695"/>
      <c r="BR42" s="695"/>
      <c r="BS42" s="695"/>
      <c r="BT42" s="695"/>
      <c r="BU42" s="696"/>
      <c r="BV42" s="763">
        <v>341</v>
      </c>
      <c r="BW42" s="764"/>
      <c r="BX42" s="764"/>
      <c r="BY42" s="764"/>
      <c r="BZ42" s="764"/>
      <c r="CA42" s="764"/>
      <c r="CB42" s="776"/>
      <c r="CD42" s="662" t="s">
        <v>354</v>
      </c>
      <c r="CE42" s="663"/>
      <c r="CF42" s="663"/>
      <c r="CG42" s="663"/>
      <c r="CH42" s="663"/>
      <c r="CI42" s="663"/>
      <c r="CJ42" s="663"/>
      <c r="CK42" s="663"/>
      <c r="CL42" s="663"/>
      <c r="CM42" s="663"/>
      <c r="CN42" s="663"/>
      <c r="CO42" s="663"/>
      <c r="CP42" s="663"/>
      <c r="CQ42" s="664"/>
      <c r="CR42" s="665">
        <v>4308922</v>
      </c>
      <c r="CS42" s="703"/>
      <c r="CT42" s="703"/>
      <c r="CU42" s="703"/>
      <c r="CV42" s="703"/>
      <c r="CW42" s="703"/>
      <c r="CX42" s="703"/>
      <c r="CY42" s="704"/>
      <c r="CZ42" s="670">
        <v>19.2</v>
      </c>
      <c r="DA42" s="705"/>
      <c r="DB42" s="705"/>
      <c r="DC42" s="711"/>
      <c r="DD42" s="674">
        <v>1198272</v>
      </c>
      <c r="DE42" s="703"/>
      <c r="DF42" s="703"/>
      <c r="DG42" s="703"/>
      <c r="DH42" s="703"/>
      <c r="DI42" s="703"/>
      <c r="DJ42" s="703"/>
      <c r="DK42" s="704"/>
      <c r="DL42" s="760"/>
      <c r="DM42" s="761"/>
      <c r="DN42" s="761"/>
      <c r="DO42" s="761"/>
      <c r="DP42" s="761"/>
      <c r="DQ42" s="761"/>
      <c r="DR42" s="761"/>
      <c r="DS42" s="761"/>
      <c r="DT42" s="761"/>
      <c r="DU42" s="761"/>
      <c r="DV42" s="762"/>
      <c r="DW42" s="754"/>
      <c r="DX42" s="755"/>
      <c r="DY42" s="755"/>
      <c r="DZ42" s="755"/>
      <c r="EA42" s="755"/>
      <c r="EB42" s="755"/>
      <c r="EC42" s="756"/>
    </row>
    <row r="43" spans="2:133" ht="11.25" customHeight="1" x14ac:dyDescent="0.2">
      <c r="B43" s="662" t="s">
        <v>355</v>
      </c>
      <c r="C43" s="663"/>
      <c r="D43" s="663"/>
      <c r="E43" s="663"/>
      <c r="F43" s="663"/>
      <c r="G43" s="663"/>
      <c r="H43" s="663"/>
      <c r="I43" s="663"/>
      <c r="J43" s="663"/>
      <c r="K43" s="663"/>
      <c r="L43" s="663"/>
      <c r="M43" s="663"/>
      <c r="N43" s="663"/>
      <c r="O43" s="663"/>
      <c r="P43" s="663"/>
      <c r="Q43" s="664"/>
      <c r="R43" s="665">
        <v>722600</v>
      </c>
      <c r="S43" s="666"/>
      <c r="T43" s="666"/>
      <c r="U43" s="666"/>
      <c r="V43" s="666"/>
      <c r="W43" s="666"/>
      <c r="X43" s="666"/>
      <c r="Y43" s="667"/>
      <c r="Z43" s="668">
        <v>3</v>
      </c>
      <c r="AA43" s="668"/>
      <c r="AB43" s="668"/>
      <c r="AC43" s="668"/>
      <c r="AD43" s="669" t="s">
        <v>126</v>
      </c>
      <c r="AE43" s="669"/>
      <c r="AF43" s="669"/>
      <c r="AG43" s="669"/>
      <c r="AH43" s="669"/>
      <c r="AI43" s="669"/>
      <c r="AJ43" s="669"/>
      <c r="AK43" s="669"/>
      <c r="AL43" s="670" t="s">
        <v>126</v>
      </c>
      <c r="AM43" s="671"/>
      <c r="AN43" s="671"/>
      <c r="AO43" s="672"/>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24073</v>
      </c>
      <c r="CS43" s="703"/>
      <c r="CT43" s="703"/>
      <c r="CU43" s="703"/>
      <c r="CV43" s="703"/>
      <c r="CW43" s="703"/>
      <c r="CX43" s="703"/>
      <c r="CY43" s="704"/>
      <c r="CZ43" s="670">
        <v>0.1</v>
      </c>
      <c r="DA43" s="705"/>
      <c r="DB43" s="705"/>
      <c r="DC43" s="711"/>
      <c r="DD43" s="674">
        <v>24073</v>
      </c>
      <c r="DE43" s="703"/>
      <c r="DF43" s="703"/>
      <c r="DG43" s="703"/>
      <c r="DH43" s="703"/>
      <c r="DI43" s="703"/>
      <c r="DJ43" s="703"/>
      <c r="DK43" s="704"/>
      <c r="DL43" s="760"/>
      <c r="DM43" s="761"/>
      <c r="DN43" s="761"/>
      <c r="DO43" s="761"/>
      <c r="DP43" s="761"/>
      <c r="DQ43" s="761"/>
      <c r="DR43" s="761"/>
      <c r="DS43" s="761"/>
      <c r="DT43" s="761"/>
      <c r="DU43" s="761"/>
      <c r="DV43" s="762"/>
      <c r="DW43" s="754"/>
      <c r="DX43" s="755"/>
      <c r="DY43" s="755"/>
      <c r="DZ43" s="755"/>
      <c r="EA43" s="755"/>
      <c r="EB43" s="755"/>
      <c r="EC43" s="756"/>
    </row>
    <row r="44" spans="2:133" ht="11.25" customHeight="1" x14ac:dyDescent="0.2">
      <c r="B44" s="713" t="s">
        <v>357</v>
      </c>
      <c r="C44" s="714"/>
      <c r="D44" s="714"/>
      <c r="E44" s="714"/>
      <c r="F44" s="714"/>
      <c r="G44" s="714"/>
      <c r="H44" s="714"/>
      <c r="I44" s="714"/>
      <c r="J44" s="714"/>
      <c r="K44" s="714"/>
      <c r="L44" s="714"/>
      <c r="M44" s="714"/>
      <c r="N44" s="714"/>
      <c r="O44" s="714"/>
      <c r="P44" s="714"/>
      <c r="Q44" s="715"/>
      <c r="R44" s="763">
        <v>23788048</v>
      </c>
      <c r="S44" s="764"/>
      <c r="T44" s="764"/>
      <c r="U44" s="764"/>
      <c r="V44" s="764"/>
      <c r="W44" s="764"/>
      <c r="X44" s="764"/>
      <c r="Y44" s="765"/>
      <c r="Z44" s="766">
        <v>100</v>
      </c>
      <c r="AA44" s="766"/>
      <c r="AB44" s="766"/>
      <c r="AC44" s="766"/>
      <c r="AD44" s="767">
        <v>9454486</v>
      </c>
      <c r="AE44" s="767"/>
      <c r="AF44" s="767"/>
      <c r="AG44" s="767"/>
      <c r="AH44" s="767"/>
      <c r="AI44" s="767"/>
      <c r="AJ44" s="767"/>
      <c r="AK44" s="767"/>
      <c r="AL44" s="768">
        <v>100</v>
      </c>
      <c r="AM44" s="741"/>
      <c r="AN44" s="741"/>
      <c r="AO44" s="769"/>
      <c r="CD44" s="770" t="s">
        <v>304</v>
      </c>
      <c r="CE44" s="771"/>
      <c r="CF44" s="662" t="s">
        <v>358</v>
      </c>
      <c r="CG44" s="663"/>
      <c r="CH44" s="663"/>
      <c r="CI44" s="663"/>
      <c r="CJ44" s="663"/>
      <c r="CK44" s="663"/>
      <c r="CL44" s="663"/>
      <c r="CM44" s="663"/>
      <c r="CN44" s="663"/>
      <c r="CO44" s="663"/>
      <c r="CP44" s="663"/>
      <c r="CQ44" s="664"/>
      <c r="CR44" s="665">
        <v>2530986</v>
      </c>
      <c r="CS44" s="666"/>
      <c r="CT44" s="666"/>
      <c r="CU44" s="666"/>
      <c r="CV44" s="666"/>
      <c r="CW44" s="666"/>
      <c r="CX44" s="666"/>
      <c r="CY44" s="667"/>
      <c r="CZ44" s="670">
        <v>11.3</v>
      </c>
      <c r="DA44" s="671"/>
      <c r="DB44" s="671"/>
      <c r="DC44" s="683"/>
      <c r="DD44" s="674">
        <v>1000744</v>
      </c>
      <c r="DE44" s="666"/>
      <c r="DF44" s="666"/>
      <c r="DG44" s="666"/>
      <c r="DH44" s="666"/>
      <c r="DI44" s="666"/>
      <c r="DJ44" s="666"/>
      <c r="DK44" s="667"/>
      <c r="DL44" s="760"/>
      <c r="DM44" s="761"/>
      <c r="DN44" s="761"/>
      <c r="DO44" s="761"/>
      <c r="DP44" s="761"/>
      <c r="DQ44" s="761"/>
      <c r="DR44" s="761"/>
      <c r="DS44" s="761"/>
      <c r="DT44" s="761"/>
      <c r="DU44" s="761"/>
      <c r="DV44" s="762"/>
      <c r="DW44" s="754"/>
      <c r="DX44" s="755"/>
      <c r="DY44" s="755"/>
      <c r="DZ44" s="755"/>
      <c r="EA44" s="755"/>
      <c r="EB44" s="755"/>
      <c r="EC44" s="75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2"/>
      <c r="CE45" s="773"/>
      <c r="CF45" s="662" t="s">
        <v>359</v>
      </c>
      <c r="CG45" s="663"/>
      <c r="CH45" s="663"/>
      <c r="CI45" s="663"/>
      <c r="CJ45" s="663"/>
      <c r="CK45" s="663"/>
      <c r="CL45" s="663"/>
      <c r="CM45" s="663"/>
      <c r="CN45" s="663"/>
      <c r="CO45" s="663"/>
      <c r="CP45" s="663"/>
      <c r="CQ45" s="664"/>
      <c r="CR45" s="665">
        <v>1651976</v>
      </c>
      <c r="CS45" s="703"/>
      <c r="CT45" s="703"/>
      <c r="CU45" s="703"/>
      <c r="CV45" s="703"/>
      <c r="CW45" s="703"/>
      <c r="CX45" s="703"/>
      <c r="CY45" s="704"/>
      <c r="CZ45" s="670">
        <v>7.4</v>
      </c>
      <c r="DA45" s="705"/>
      <c r="DB45" s="705"/>
      <c r="DC45" s="711"/>
      <c r="DD45" s="674">
        <v>427231</v>
      </c>
      <c r="DE45" s="703"/>
      <c r="DF45" s="703"/>
      <c r="DG45" s="703"/>
      <c r="DH45" s="703"/>
      <c r="DI45" s="703"/>
      <c r="DJ45" s="703"/>
      <c r="DK45" s="704"/>
      <c r="DL45" s="760"/>
      <c r="DM45" s="761"/>
      <c r="DN45" s="761"/>
      <c r="DO45" s="761"/>
      <c r="DP45" s="761"/>
      <c r="DQ45" s="761"/>
      <c r="DR45" s="761"/>
      <c r="DS45" s="761"/>
      <c r="DT45" s="761"/>
      <c r="DU45" s="761"/>
      <c r="DV45" s="762"/>
      <c r="DW45" s="754"/>
      <c r="DX45" s="755"/>
      <c r="DY45" s="755"/>
      <c r="DZ45" s="755"/>
      <c r="EA45" s="755"/>
      <c r="EB45" s="755"/>
      <c r="EC45" s="756"/>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2"/>
      <c r="CE46" s="773"/>
      <c r="CF46" s="662" t="s">
        <v>361</v>
      </c>
      <c r="CG46" s="663"/>
      <c r="CH46" s="663"/>
      <c r="CI46" s="663"/>
      <c r="CJ46" s="663"/>
      <c r="CK46" s="663"/>
      <c r="CL46" s="663"/>
      <c r="CM46" s="663"/>
      <c r="CN46" s="663"/>
      <c r="CO46" s="663"/>
      <c r="CP46" s="663"/>
      <c r="CQ46" s="664"/>
      <c r="CR46" s="665">
        <v>804048</v>
      </c>
      <c r="CS46" s="666"/>
      <c r="CT46" s="666"/>
      <c r="CU46" s="666"/>
      <c r="CV46" s="666"/>
      <c r="CW46" s="666"/>
      <c r="CX46" s="666"/>
      <c r="CY46" s="667"/>
      <c r="CZ46" s="670">
        <v>3.6</v>
      </c>
      <c r="DA46" s="671"/>
      <c r="DB46" s="671"/>
      <c r="DC46" s="683"/>
      <c r="DD46" s="674">
        <v>567451</v>
      </c>
      <c r="DE46" s="666"/>
      <c r="DF46" s="666"/>
      <c r="DG46" s="666"/>
      <c r="DH46" s="666"/>
      <c r="DI46" s="666"/>
      <c r="DJ46" s="666"/>
      <c r="DK46" s="667"/>
      <c r="DL46" s="760"/>
      <c r="DM46" s="761"/>
      <c r="DN46" s="761"/>
      <c r="DO46" s="761"/>
      <c r="DP46" s="761"/>
      <c r="DQ46" s="761"/>
      <c r="DR46" s="761"/>
      <c r="DS46" s="761"/>
      <c r="DT46" s="761"/>
      <c r="DU46" s="761"/>
      <c r="DV46" s="762"/>
      <c r="DW46" s="754"/>
      <c r="DX46" s="755"/>
      <c r="DY46" s="755"/>
      <c r="DZ46" s="755"/>
      <c r="EA46" s="755"/>
      <c r="EB46" s="755"/>
      <c r="EC46" s="756"/>
    </row>
    <row r="47" spans="2:133" ht="11.25" customHeight="1" x14ac:dyDescent="0.2">
      <c r="B47" s="788" t="s">
        <v>362</v>
      </c>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788"/>
      <c r="AM47" s="788"/>
      <c r="AN47" s="788"/>
      <c r="AO47" s="788"/>
      <c r="AP47" s="788"/>
      <c r="AQ47" s="788"/>
      <c r="AR47" s="788"/>
      <c r="AS47" s="788"/>
      <c r="AT47" s="788"/>
      <c r="AU47" s="788"/>
      <c r="AV47" s="788"/>
      <c r="AW47" s="788"/>
      <c r="AX47" s="788"/>
      <c r="AY47" s="788"/>
      <c r="AZ47" s="788"/>
      <c r="BA47" s="788"/>
      <c r="BB47" s="788"/>
      <c r="BC47" s="788"/>
      <c r="BD47" s="788"/>
      <c r="BE47" s="788"/>
      <c r="BF47" s="788"/>
      <c r="BG47" s="788"/>
      <c r="BH47" s="788"/>
      <c r="BI47" s="788"/>
      <c r="BJ47" s="788"/>
      <c r="BK47" s="788"/>
      <c r="BL47" s="788"/>
      <c r="BM47" s="788"/>
      <c r="BN47" s="788"/>
      <c r="BO47" s="788"/>
      <c r="BP47" s="788"/>
      <c r="BQ47" s="788"/>
      <c r="BR47" s="788"/>
      <c r="BS47" s="788"/>
      <c r="BT47" s="788"/>
      <c r="BU47" s="788"/>
      <c r="BV47" s="788"/>
      <c r="BW47" s="788"/>
      <c r="BX47" s="788"/>
      <c r="BY47" s="788"/>
      <c r="BZ47" s="788"/>
      <c r="CA47" s="788"/>
      <c r="CB47" s="788"/>
      <c r="CD47" s="772"/>
      <c r="CE47" s="773"/>
      <c r="CF47" s="662" t="s">
        <v>363</v>
      </c>
      <c r="CG47" s="663"/>
      <c r="CH47" s="663"/>
      <c r="CI47" s="663"/>
      <c r="CJ47" s="663"/>
      <c r="CK47" s="663"/>
      <c r="CL47" s="663"/>
      <c r="CM47" s="663"/>
      <c r="CN47" s="663"/>
      <c r="CO47" s="663"/>
      <c r="CP47" s="663"/>
      <c r="CQ47" s="664"/>
      <c r="CR47" s="665">
        <v>1777936</v>
      </c>
      <c r="CS47" s="703"/>
      <c r="CT47" s="703"/>
      <c r="CU47" s="703"/>
      <c r="CV47" s="703"/>
      <c r="CW47" s="703"/>
      <c r="CX47" s="703"/>
      <c r="CY47" s="704"/>
      <c r="CZ47" s="670">
        <v>7.9</v>
      </c>
      <c r="DA47" s="705"/>
      <c r="DB47" s="705"/>
      <c r="DC47" s="711"/>
      <c r="DD47" s="674">
        <v>197528</v>
      </c>
      <c r="DE47" s="703"/>
      <c r="DF47" s="703"/>
      <c r="DG47" s="703"/>
      <c r="DH47" s="703"/>
      <c r="DI47" s="703"/>
      <c r="DJ47" s="703"/>
      <c r="DK47" s="704"/>
      <c r="DL47" s="760"/>
      <c r="DM47" s="761"/>
      <c r="DN47" s="761"/>
      <c r="DO47" s="761"/>
      <c r="DP47" s="761"/>
      <c r="DQ47" s="761"/>
      <c r="DR47" s="761"/>
      <c r="DS47" s="761"/>
      <c r="DT47" s="761"/>
      <c r="DU47" s="761"/>
      <c r="DV47" s="762"/>
      <c r="DW47" s="754"/>
      <c r="DX47" s="755"/>
      <c r="DY47" s="755"/>
      <c r="DZ47" s="755"/>
      <c r="EA47" s="755"/>
      <c r="EB47" s="755"/>
      <c r="EC47" s="756"/>
    </row>
    <row r="48" spans="2:133" ht="10.8" x14ac:dyDescent="0.2">
      <c r="B48" s="787" t="s">
        <v>364</v>
      </c>
      <c r="C48" s="787"/>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c r="AG48" s="787"/>
      <c r="AH48" s="787"/>
      <c r="AI48" s="787"/>
      <c r="AJ48" s="787"/>
      <c r="AK48" s="787"/>
      <c r="AL48" s="787"/>
      <c r="AM48" s="787"/>
      <c r="AN48" s="787"/>
      <c r="AO48" s="787"/>
      <c r="AP48" s="787"/>
      <c r="AQ48" s="787"/>
      <c r="AR48" s="787"/>
      <c r="AS48" s="787"/>
      <c r="AT48" s="787"/>
      <c r="AU48" s="787"/>
      <c r="AV48" s="787"/>
      <c r="AW48" s="787"/>
      <c r="AX48" s="787"/>
      <c r="AY48" s="787"/>
      <c r="AZ48" s="787"/>
      <c r="BA48" s="787"/>
      <c r="BB48" s="787"/>
      <c r="BC48" s="787"/>
      <c r="BD48" s="787"/>
      <c r="BE48" s="787"/>
      <c r="BF48" s="787"/>
      <c r="BG48" s="787"/>
      <c r="BH48" s="787"/>
      <c r="BI48" s="787"/>
      <c r="BJ48" s="787"/>
      <c r="BK48" s="787"/>
      <c r="BL48" s="787"/>
      <c r="BM48" s="787"/>
      <c r="BN48" s="787"/>
      <c r="BO48" s="787"/>
      <c r="BP48" s="787"/>
      <c r="BQ48" s="787"/>
      <c r="BR48" s="787"/>
      <c r="BS48" s="787"/>
      <c r="BT48" s="787"/>
      <c r="BU48" s="787"/>
      <c r="BV48" s="787"/>
      <c r="BW48" s="787"/>
      <c r="BX48" s="787"/>
      <c r="BY48" s="787"/>
      <c r="BZ48" s="787"/>
      <c r="CA48" s="787"/>
      <c r="CB48" s="787"/>
      <c r="CD48" s="774"/>
      <c r="CE48" s="775"/>
      <c r="CF48" s="662" t="s">
        <v>365</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60"/>
      <c r="DM48" s="761"/>
      <c r="DN48" s="761"/>
      <c r="DO48" s="761"/>
      <c r="DP48" s="761"/>
      <c r="DQ48" s="761"/>
      <c r="DR48" s="761"/>
      <c r="DS48" s="761"/>
      <c r="DT48" s="761"/>
      <c r="DU48" s="761"/>
      <c r="DV48" s="762"/>
      <c r="DW48" s="754"/>
      <c r="DX48" s="755"/>
      <c r="DY48" s="755"/>
      <c r="DZ48" s="755"/>
      <c r="EA48" s="755"/>
      <c r="EB48" s="755"/>
      <c r="EC48" s="756"/>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3" t="s">
        <v>366</v>
      </c>
      <c r="CE49" s="714"/>
      <c r="CF49" s="714"/>
      <c r="CG49" s="714"/>
      <c r="CH49" s="714"/>
      <c r="CI49" s="714"/>
      <c r="CJ49" s="714"/>
      <c r="CK49" s="714"/>
      <c r="CL49" s="714"/>
      <c r="CM49" s="714"/>
      <c r="CN49" s="714"/>
      <c r="CO49" s="714"/>
      <c r="CP49" s="714"/>
      <c r="CQ49" s="715"/>
      <c r="CR49" s="763">
        <v>22465385</v>
      </c>
      <c r="CS49" s="740"/>
      <c r="CT49" s="740"/>
      <c r="CU49" s="740"/>
      <c r="CV49" s="740"/>
      <c r="CW49" s="740"/>
      <c r="CX49" s="740"/>
      <c r="CY49" s="777"/>
      <c r="CZ49" s="768">
        <v>100</v>
      </c>
      <c r="DA49" s="778"/>
      <c r="DB49" s="778"/>
      <c r="DC49" s="779"/>
      <c r="DD49" s="780">
        <v>13780956</v>
      </c>
      <c r="DE49" s="740"/>
      <c r="DF49" s="740"/>
      <c r="DG49" s="740"/>
      <c r="DH49" s="740"/>
      <c r="DI49" s="740"/>
      <c r="DJ49" s="740"/>
      <c r="DK49" s="777"/>
      <c r="DL49" s="781"/>
      <c r="DM49" s="782"/>
      <c r="DN49" s="782"/>
      <c r="DO49" s="782"/>
      <c r="DP49" s="782"/>
      <c r="DQ49" s="782"/>
      <c r="DR49" s="782"/>
      <c r="DS49" s="782"/>
      <c r="DT49" s="782"/>
      <c r="DU49" s="782"/>
      <c r="DV49" s="783"/>
      <c r="DW49" s="784"/>
      <c r="DX49" s="785"/>
      <c r="DY49" s="785"/>
      <c r="DZ49" s="785"/>
      <c r="EA49" s="785"/>
      <c r="EB49" s="785"/>
      <c r="EC49" s="78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 right="0" top="0.39370078740157483" bottom="0.39370078740157483"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834" t="s">
        <v>367</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34"/>
      <c r="AT2" s="834"/>
      <c r="AU2" s="834"/>
      <c r="AV2" s="834"/>
      <c r="AW2" s="834"/>
      <c r="AX2" s="834"/>
      <c r="AY2" s="834"/>
      <c r="AZ2" s="834"/>
      <c r="BA2" s="834"/>
      <c r="BB2" s="834"/>
      <c r="BC2" s="834"/>
      <c r="BD2" s="834"/>
      <c r="BE2" s="834"/>
      <c r="BF2" s="834"/>
      <c r="BG2" s="834"/>
      <c r="BH2" s="834"/>
      <c r="BI2" s="83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835" t="s">
        <v>368</v>
      </c>
      <c r="DK2" s="836"/>
      <c r="DL2" s="836"/>
      <c r="DM2" s="836"/>
      <c r="DN2" s="836"/>
      <c r="DO2" s="837"/>
      <c r="DP2" s="224"/>
      <c r="DQ2" s="835" t="s">
        <v>369</v>
      </c>
      <c r="DR2" s="836"/>
      <c r="DS2" s="836"/>
      <c r="DT2" s="836"/>
      <c r="DU2" s="836"/>
      <c r="DV2" s="836"/>
      <c r="DW2" s="836"/>
      <c r="DX2" s="836"/>
      <c r="DY2" s="836"/>
      <c r="DZ2" s="83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838" t="s">
        <v>370</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228"/>
      <c r="BA4" s="228"/>
      <c r="BB4" s="228"/>
      <c r="BC4" s="228"/>
      <c r="BD4" s="228"/>
      <c r="BE4" s="229"/>
      <c r="BF4" s="229"/>
      <c r="BG4" s="229"/>
      <c r="BH4" s="229"/>
      <c r="BI4" s="229"/>
      <c r="BJ4" s="229"/>
      <c r="BK4" s="229"/>
      <c r="BL4" s="229"/>
      <c r="BM4" s="229"/>
      <c r="BN4" s="229"/>
      <c r="BO4" s="229"/>
      <c r="BP4" s="229"/>
      <c r="BQ4" s="839" t="s">
        <v>371</v>
      </c>
      <c r="BR4" s="839"/>
      <c r="BS4" s="839"/>
      <c r="BT4" s="839"/>
      <c r="BU4" s="839"/>
      <c r="BV4" s="839"/>
      <c r="BW4" s="839"/>
      <c r="BX4" s="839"/>
      <c r="BY4" s="839"/>
      <c r="BZ4" s="839"/>
      <c r="CA4" s="839"/>
      <c r="CB4" s="839"/>
      <c r="CC4" s="839"/>
      <c r="CD4" s="839"/>
      <c r="CE4" s="839"/>
      <c r="CF4" s="839"/>
      <c r="CG4" s="839"/>
      <c r="CH4" s="839"/>
      <c r="CI4" s="839"/>
      <c r="CJ4" s="839"/>
      <c r="CK4" s="839"/>
      <c r="CL4" s="839"/>
      <c r="CM4" s="839"/>
      <c r="CN4" s="839"/>
      <c r="CO4" s="839"/>
      <c r="CP4" s="839"/>
      <c r="CQ4" s="839"/>
      <c r="CR4" s="839"/>
      <c r="CS4" s="839"/>
      <c r="CT4" s="839"/>
      <c r="CU4" s="839"/>
      <c r="CV4" s="839"/>
      <c r="CW4" s="839"/>
      <c r="CX4" s="839"/>
      <c r="CY4" s="839"/>
      <c r="CZ4" s="839"/>
      <c r="DA4" s="839"/>
      <c r="DB4" s="839"/>
      <c r="DC4" s="839"/>
      <c r="DD4" s="839"/>
      <c r="DE4" s="839"/>
      <c r="DF4" s="839"/>
      <c r="DG4" s="839"/>
      <c r="DH4" s="839"/>
      <c r="DI4" s="839"/>
      <c r="DJ4" s="839"/>
      <c r="DK4" s="839"/>
      <c r="DL4" s="839"/>
      <c r="DM4" s="839"/>
      <c r="DN4" s="839"/>
      <c r="DO4" s="839"/>
      <c r="DP4" s="839"/>
      <c r="DQ4" s="839"/>
      <c r="DR4" s="839"/>
      <c r="DS4" s="839"/>
      <c r="DT4" s="839"/>
      <c r="DU4" s="839"/>
      <c r="DV4" s="839"/>
      <c r="DW4" s="839"/>
      <c r="DX4" s="839"/>
      <c r="DY4" s="839"/>
      <c r="DZ4" s="839"/>
      <c r="EA4" s="230"/>
    </row>
    <row r="5" spans="1:131" s="231" customFormat="1" ht="26.25" customHeight="1" x14ac:dyDescent="0.2">
      <c r="A5" s="800" t="s">
        <v>372</v>
      </c>
      <c r="B5" s="801"/>
      <c r="C5" s="801"/>
      <c r="D5" s="801"/>
      <c r="E5" s="801"/>
      <c r="F5" s="801"/>
      <c r="G5" s="801"/>
      <c r="H5" s="801"/>
      <c r="I5" s="801"/>
      <c r="J5" s="801"/>
      <c r="K5" s="801"/>
      <c r="L5" s="801"/>
      <c r="M5" s="801"/>
      <c r="N5" s="801"/>
      <c r="O5" s="801"/>
      <c r="P5" s="802"/>
      <c r="Q5" s="796" t="s">
        <v>373</v>
      </c>
      <c r="R5" s="792"/>
      <c r="S5" s="792"/>
      <c r="T5" s="792"/>
      <c r="U5" s="793"/>
      <c r="V5" s="796" t="s">
        <v>374</v>
      </c>
      <c r="W5" s="792"/>
      <c r="X5" s="792"/>
      <c r="Y5" s="792"/>
      <c r="Z5" s="793"/>
      <c r="AA5" s="796" t="s">
        <v>375</v>
      </c>
      <c r="AB5" s="792"/>
      <c r="AC5" s="792"/>
      <c r="AD5" s="792"/>
      <c r="AE5" s="792"/>
      <c r="AF5" s="840" t="s">
        <v>376</v>
      </c>
      <c r="AG5" s="792"/>
      <c r="AH5" s="792"/>
      <c r="AI5" s="792"/>
      <c r="AJ5" s="798"/>
      <c r="AK5" s="792" t="s">
        <v>377</v>
      </c>
      <c r="AL5" s="792"/>
      <c r="AM5" s="792"/>
      <c r="AN5" s="792"/>
      <c r="AO5" s="793"/>
      <c r="AP5" s="796" t="s">
        <v>378</v>
      </c>
      <c r="AQ5" s="792"/>
      <c r="AR5" s="792"/>
      <c r="AS5" s="792"/>
      <c r="AT5" s="793"/>
      <c r="AU5" s="796" t="s">
        <v>379</v>
      </c>
      <c r="AV5" s="792"/>
      <c r="AW5" s="792"/>
      <c r="AX5" s="792"/>
      <c r="AY5" s="798"/>
      <c r="AZ5" s="228"/>
      <c r="BA5" s="228"/>
      <c r="BB5" s="228"/>
      <c r="BC5" s="228"/>
      <c r="BD5" s="228"/>
      <c r="BE5" s="229"/>
      <c r="BF5" s="229"/>
      <c r="BG5" s="229"/>
      <c r="BH5" s="229"/>
      <c r="BI5" s="229"/>
      <c r="BJ5" s="229"/>
      <c r="BK5" s="229"/>
      <c r="BL5" s="229"/>
      <c r="BM5" s="229"/>
      <c r="BN5" s="229"/>
      <c r="BO5" s="229"/>
      <c r="BP5" s="229"/>
      <c r="BQ5" s="800" t="s">
        <v>380</v>
      </c>
      <c r="BR5" s="801"/>
      <c r="BS5" s="801"/>
      <c r="BT5" s="801"/>
      <c r="BU5" s="801"/>
      <c r="BV5" s="801"/>
      <c r="BW5" s="801"/>
      <c r="BX5" s="801"/>
      <c r="BY5" s="801"/>
      <c r="BZ5" s="801"/>
      <c r="CA5" s="801"/>
      <c r="CB5" s="801"/>
      <c r="CC5" s="801"/>
      <c r="CD5" s="801"/>
      <c r="CE5" s="801"/>
      <c r="CF5" s="801"/>
      <c r="CG5" s="802"/>
      <c r="CH5" s="796" t="s">
        <v>381</v>
      </c>
      <c r="CI5" s="792"/>
      <c r="CJ5" s="792"/>
      <c r="CK5" s="792"/>
      <c r="CL5" s="793"/>
      <c r="CM5" s="796" t="s">
        <v>382</v>
      </c>
      <c r="CN5" s="792"/>
      <c r="CO5" s="792"/>
      <c r="CP5" s="792"/>
      <c r="CQ5" s="793"/>
      <c r="CR5" s="796" t="s">
        <v>383</v>
      </c>
      <c r="CS5" s="792"/>
      <c r="CT5" s="792"/>
      <c r="CU5" s="792"/>
      <c r="CV5" s="793"/>
      <c r="CW5" s="796" t="s">
        <v>384</v>
      </c>
      <c r="CX5" s="792"/>
      <c r="CY5" s="792"/>
      <c r="CZ5" s="792"/>
      <c r="DA5" s="793"/>
      <c r="DB5" s="796" t="s">
        <v>385</v>
      </c>
      <c r="DC5" s="792"/>
      <c r="DD5" s="792"/>
      <c r="DE5" s="792"/>
      <c r="DF5" s="793"/>
      <c r="DG5" s="853" t="s">
        <v>386</v>
      </c>
      <c r="DH5" s="854"/>
      <c r="DI5" s="854"/>
      <c r="DJ5" s="854"/>
      <c r="DK5" s="855"/>
      <c r="DL5" s="853" t="s">
        <v>387</v>
      </c>
      <c r="DM5" s="854"/>
      <c r="DN5" s="854"/>
      <c r="DO5" s="854"/>
      <c r="DP5" s="855"/>
      <c r="DQ5" s="796" t="s">
        <v>388</v>
      </c>
      <c r="DR5" s="792"/>
      <c r="DS5" s="792"/>
      <c r="DT5" s="792"/>
      <c r="DU5" s="793"/>
      <c r="DV5" s="796" t="s">
        <v>379</v>
      </c>
      <c r="DW5" s="792"/>
      <c r="DX5" s="792"/>
      <c r="DY5" s="792"/>
      <c r="DZ5" s="798"/>
      <c r="EA5" s="230"/>
    </row>
    <row r="6" spans="1:131" s="231" customFormat="1" ht="26.25" customHeight="1" thickBot="1" x14ac:dyDescent="0.25">
      <c r="A6" s="803"/>
      <c r="B6" s="804"/>
      <c r="C6" s="804"/>
      <c r="D6" s="804"/>
      <c r="E6" s="804"/>
      <c r="F6" s="804"/>
      <c r="G6" s="804"/>
      <c r="H6" s="804"/>
      <c r="I6" s="804"/>
      <c r="J6" s="804"/>
      <c r="K6" s="804"/>
      <c r="L6" s="804"/>
      <c r="M6" s="804"/>
      <c r="N6" s="804"/>
      <c r="O6" s="804"/>
      <c r="P6" s="805"/>
      <c r="Q6" s="797"/>
      <c r="R6" s="794"/>
      <c r="S6" s="794"/>
      <c r="T6" s="794"/>
      <c r="U6" s="795"/>
      <c r="V6" s="797"/>
      <c r="W6" s="794"/>
      <c r="X6" s="794"/>
      <c r="Y6" s="794"/>
      <c r="Z6" s="795"/>
      <c r="AA6" s="797"/>
      <c r="AB6" s="794"/>
      <c r="AC6" s="794"/>
      <c r="AD6" s="794"/>
      <c r="AE6" s="794"/>
      <c r="AF6" s="841"/>
      <c r="AG6" s="794"/>
      <c r="AH6" s="794"/>
      <c r="AI6" s="794"/>
      <c r="AJ6" s="799"/>
      <c r="AK6" s="794"/>
      <c r="AL6" s="794"/>
      <c r="AM6" s="794"/>
      <c r="AN6" s="794"/>
      <c r="AO6" s="795"/>
      <c r="AP6" s="797"/>
      <c r="AQ6" s="794"/>
      <c r="AR6" s="794"/>
      <c r="AS6" s="794"/>
      <c r="AT6" s="795"/>
      <c r="AU6" s="797"/>
      <c r="AV6" s="794"/>
      <c r="AW6" s="794"/>
      <c r="AX6" s="794"/>
      <c r="AY6" s="799"/>
      <c r="AZ6" s="228"/>
      <c r="BA6" s="228"/>
      <c r="BB6" s="228"/>
      <c r="BC6" s="228"/>
      <c r="BD6" s="228"/>
      <c r="BE6" s="229"/>
      <c r="BF6" s="229"/>
      <c r="BG6" s="229"/>
      <c r="BH6" s="229"/>
      <c r="BI6" s="229"/>
      <c r="BJ6" s="229"/>
      <c r="BK6" s="229"/>
      <c r="BL6" s="229"/>
      <c r="BM6" s="229"/>
      <c r="BN6" s="229"/>
      <c r="BO6" s="229"/>
      <c r="BP6" s="229"/>
      <c r="BQ6" s="803"/>
      <c r="BR6" s="804"/>
      <c r="BS6" s="804"/>
      <c r="BT6" s="804"/>
      <c r="BU6" s="804"/>
      <c r="BV6" s="804"/>
      <c r="BW6" s="804"/>
      <c r="BX6" s="804"/>
      <c r="BY6" s="804"/>
      <c r="BZ6" s="804"/>
      <c r="CA6" s="804"/>
      <c r="CB6" s="804"/>
      <c r="CC6" s="804"/>
      <c r="CD6" s="804"/>
      <c r="CE6" s="804"/>
      <c r="CF6" s="804"/>
      <c r="CG6" s="805"/>
      <c r="CH6" s="797"/>
      <c r="CI6" s="794"/>
      <c r="CJ6" s="794"/>
      <c r="CK6" s="794"/>
      <c r="CL6" s="795"/>
      <c r="CM6" s="797"/>
      <c r="CN6" s="794"/>
      <c r="CO6" s="794"/>
      <c r="CP6" s="794"/>
      <c r="CQ6" s="795"/>
      <c r="CR6" s="797"/>
      <c r="CS6" s="794"/>
      <c r="CT6" s="794"/>
      <c r="CU6" s="794"/>
      <c r="CV6" s="795"/>
      <c r="CW6" s="797"/>
      <c r="CX6" s="794"/>
      <c r="CY6" s="794"/>
      <c r="CZ6" s="794"/>
      <c r="DA6" s="795"/>
      <c r="DB6" s="797"/>
      <c r="DC6" s="794"/>
      <c r="DD6" s="794"/>
      <c r="DE6" s="794"/>
      <c r="DF6" s="795"/>
      <c r="DG6" s="856"/>
      <c r="DH6" s="857"/>
      <c r="DI6" s="857"/>
      <c r="DJ6" s="857"/>
      <c r="DK6" s="858"/>
      <c r="DL6" s="856"/>
      <c r="DM6" s="857"/>
      <c r="DN6" s="857"/>
      <c r="DO6" s="857"/>
      <c r="DP6" s="858"/>
      <c r="DQ6" s="797"/>
      <c r="DR6" s="794"/>
      <c r="DS6" s="794"/>
      <c r="DT6" s="794"/>
      <c r="DU6" s="795"/>
      <c r="DV6" s="797"/>
      <c r="DW6" s="794"/>
      <c r="DX6" s="794"/>
      <c r="DY6" s="794"/>
      <c r="DZ6" s="799"/>
      <c r="EA6" s="230"/>
    </row>
    <row r="7" spans="1:131" s="231" customFormat="1" ht="26.25" customHeight="1" thickTop="1" x14ac:dyDescent="0.2">
      <c r="A7" s="232">
        <v>1</v>
      </c>
      <c r="B7" s="849" t="s">
        <v>389</v>
      </c>
      <c r="C7" s="850"/>
      <c r="D7" s="850"/>
      <c r="E7" s="850"/>
      <c r="F7" s="850"/>
      <c r="G7" s="850"/>
      <c r="H7" s="850"/>
      <c r="I7" s="850"/>
      <c r="J7" s="850"/>
      <c r="K7" s="850"/>
      <c r="L7" s="850"/>
      <c r="M7" s="850"/>
      <c r="N7" s="850"/>
      <c r="O7" s="850"/>
      <c r="P7" s="851"/>
      <c r="Q7" s="852">
        <v>22901</v>
      </c>
      <c r="R7" s="806"/>
      <c r="S7" s="806"/>
      <c r="T7" s="806"/>
      <c r="U7" s="806"/>
      <c r="V7" s="806">
        <v>21607</v>
      </c>
      <c r="W7" s="806"/>
      <c r="X7" s="806"/>
      <c r="Y7" s="806"/>
      <c r="Z7" s="806"/>
      <c r="AA7" s="806">
        <v>1294</v>
      </c>
      <c r="AB7" s="806"/>
      <c r="AC7" s="806"/>
      <c r="AD7" s="806"/>
      <c r="AE7" s="807"/>
      <c r="AF7" s="808">
        <v>540</v>
      </c>
      <c r="AG7" s="809"/>
      <c r="AH7" s="809"/>
      <c r="AI7" s="809"/>
      <c r="AJ7" s="810"/>
      <c r="AK7" s="811">
        <v>1846</v>
      </c>
      <c r="AL7" s="812"/>
      <c r="AM7" s="812"/>
      <c r="AN7" s="812"/>
      <c r="AO7" s="812"/>
      <c r="AP7" s="812">
        <v>17746</v>
      </c>
      <c r="AQ7" s="812"/>
      <c r="AR7" s="812"/>
      <c r="AS7" s="812"/>
      <c r="AT7" s="812"/>
      <c r="AU7" s="813"/>
      <c r="AV7" s="813"/>
      <c r="AW7" s="813"/>
      <c r="AX7" s="813"/>
      <c r="AY7" s="814"/>
      <c r="AZ7" s="228"/>
      <c r="BA7" s="228"/>
      <c r="BB7" s="228"/>
      <c r="BC7" s="228"/>
      <c r="BD7" s="228"/>
      <c r="BE7" s="229"/>
      <c r="BF7" s="229"/>
      <c r="BG7" s="229"/>
      <c r="BH7" s="229"/>
      <c r="BI7" s="229"/>
      <c r="BJ7" s="229"/>
      <c r="BK7" s="229"/>
      <c r="BL7" s="229"/>
      <c r="BM7" s="229"/>
      <c r="BN7" s="229"/>
      <c r="BO7" s="229"/>
      <c r="BP7" s="229"/>
      <c r="BQ7" s="232">
        <v>1</v>
      </c>
      <c r="BR7" s="233"/>
      <c r="BS7" s="815" t="s">
        <v>599</v>
      </c>
      <c r="BT7" s="816"/>
      <c r="BU7" s="816"/>
      <c r="BV7" s="816"/>
      <c r="BW7" s="816"/>
      <c r="BX7" s="816"/>
      <c r="BY7" s="816"/>
      <c r="BZ7" s="816"/>
      <c r="CA7" s="816"/>
      <c r="CB7" s="816"/>
      <c r="CC7" s="816"/>
      <c r="CD7" s="816"/>
      <c r="CE7" s="816"/>
      <c r="CF7" s="816"/>
      <c r="CG7" s="817"/>
      <c r="CH7" s="845">
        <v>52</v>
      </c>
      <c r="CI7" s="846"/>
      <c r="CJ7" s="846"/>
      <c r="CK7" s="846"/>
      <c r="CL7" s="847"/>
      <c r="CM7" s="845">
        <v>66</v>
      </c>
      <c r="CN7" s="846"/>
      <c r="CO7" s="846"/>
      <c r="CP7" s="846"/>
      <c r="CQ7" s="847"/>
      <c r="CR7" s="845">
        <v>250</v>
      </c>
      <c r="CS7" s="846"/>
      <c r="CT7" s="846"/>
      <c r="CU7" s="846"/>
      <c r="CV7" s="847"/>
      <c r="CW7" s="845" t="s">
        <v>520</v>
      </c>
      <c r="CX7" s="846"/>
      <c r="CY7" s="846"/>
      <c r="CZ7" s="846"/>
      <c r="DA7" s="847"/>
      <c r="DB7" s="845">
        <v>780</v>
      </c>
      <c r="DC7" s="846"/>
      <c r="DD7" s="846"/>
      <c r="DE7" s="846"/>
      <c r="DF7" s="847"/>
      <c r="DG7" s="845" t="s">
        <v>520</v>
      </c>
      <c r="DH7" s="846"/>
      <c r="DI7" s="846"/>
      <c r="DJ7" s="846"/>
      <c r="DK7" s="847"/>
      <c r="DL7" s="845" t="s">
        <v>520</v>
      </c>
      <c r="DM7" s="846"/>
      <c r="DN7" s="846"/>
      <c r="DO7" s="846"/>
      <c r="DP7" s="847"/>
      <c r="DQ7" s="845"/>
      <c r="DR7" s="846"/>
      <c r="DS7" s="846"/>
      <c r="DT7" s="846"/>
      <c r="DU7" s="847"/>
      <c r="DV7" s="815"/>
      <c r="DW7" s="816"/>
      <c r="DX7" s="816"/>
      <c r="DY7" s="816"/>
      <c r="DZ7" s="848"/>
      <c r="EA7" s="230"/>
    </row>
    <row r="8" spans="1:131" s="231" customFormat="1" ht="26.25" customHeight="1" x14ac:dyDescent="0.2">
      <c r="A8" s="234">
        <v>2</v>
      </c>
      <c r="B8" s="818" t="s">
        <v>390</v>
      </c>
      <c r="C8" s="819"/>
      <c r="D8" s="819"/>
      <c r="E8" s="819"/>
      <c r="F8" s="819"/>
      <c r="G8" s="819"/>
      <c r="H8" s="819"/>
      <c r="I8" s="819"/>
      <c r="J8" s="819"/>
      <c r="K8" s="819"/>
      <c r="L8" s="819"/>
      <c r="M8" s="819"/>
      <c r="N8" s="819"/>
      <c r="O8" s="819"/>
      <c r="P8" s="820"/>
      <c r="Q8" s="821">
        <v>1166</v>
      </c>
      <c r="R8" s="822"/>
      <c r="S8" s="822"/>
      <c r="T8" s="822"/>
      <c r="U8" s="822"/>
      <c r="V8" s="822">
        <v>1137</v>
      </c>
      <c r="W8" s="822"/>
      <c r="X8" s="822"/>
      <c r="Y8" s="822"/>
      <c r="Z8" s="822"/>
      <c r="AA8" s="822">
        <v>29</v>
      </c>
      <c r="AB8" s="822"/>
      <c r="AC8" s="822"/>
      <c r="AD8" s="822"/>
      <c r="AE8" s="823"/>
      <c r="AF8" s="824">
        <v>29</v>
      </c>
      <c r="AG8" s="825"/>
      <c r="AH8" s="825"/>
      <c r="AI8" s="825"/>
      <c r="AJ8" s="826"/>
      <c r="AK8" s="827"/>
      <c r="AL8" s="828"/>
      <c r="AM8" s="828"/>
      <c r="AN8" s="828"/>
      <c r="AO8" s="828"/>
      <c r="AP8" s="828"/>
      <c r="AQ8" s="828"/>
      <c r="AR8" s="828"/>
      <c r="AS8" s="828"/>
      <c r="AT8" s="828"/>
      <c r="AU8" s="829"/>
      <c r="AV8" s="829"/>
      <c r="AW8" s="829"/>
      <c r="AX8" s="829"/>
      <c r="AY8" s="830"/>
      <c r="AZ8" s="228"/>
      <c r="BA8" s="228"/>
      <c r="BB8" s="228"/>
      <c r="BC8" s="228"/>
      <c r="BD8" s="228"/>
      <c r="BE8" s="229"/>
      <c r="BF8" s="229"/>
      <c r="BG8" s="229"/>
      <c r="BH8" s="229"/>
      <c r="BI8" s="229"/>
      <c r="BJ8" s="229"/>
      <c r="BK8" s="229"/>
      <c r="BL8" s="229"/>
      <c r="BM8" s="229"/>
      <c r="BN8" s="229"/>
      <c r="BO8" s="229"/>
      <c r="BP8" s="229"/>
      <c r="BQ8" s="234">
        <v>2</v>
      </c>
      <c r="BR8" s="235"/>
      <c r="BS8" s="831" t="s">
        <v>600</v>
      </c>
      <c r="BT8" s="832"/>
      <c r="BU8" s="832"/>
      <c r="BV8" s="832"/>
      <c r="BW8" s="832"/>
      <c r="BX8" s="832"/>
      <c r="BY8" s="832"/>
      <c r="BZ8" s="832"/>
      <c r="CA8" s="832"/>
      <c r="CB8" s="832"/>
      <c r="CC8" s="832"/>
      <c r="CD8" s="832"/>
      <c r="CE8" s="832"/>
      <c r="CF8" s="832"/>
      <c r="CG8" s="833"/>
      <c r="CH8" s="859">
        <v>13</v>
      </c>
      <c r="CI8" s="860"/>
      <c r="CJ8" s="860"/>
      <c r="CK8" s="860"/>
      <c r="CL8" s="861"/>
      <c r="CM8" s="859">
        <v>207</v>
      </c>
      <c r="CN8" s="860"/>
      <c r="CO8" s="860"/>
      <c r="CP8" s="860"/>
      <c r="CQ8" s="861"/>
      <c r="CR8" s="859">
        <v>4</v>
      </c>
      <c r="CS8" s="860"/>
      <c r="CT8" s="860"/>
      <c r="CU8" s="860"/>
      <c r="CV8" s="861"/>
      <c r="CW8" s="859" t="s">
        <v>602</v>
      </c>
      <c r="CX8" s="860"/>
      <c r="CY8" s="860"/>
      <c r="CZ8" s="860"/>
      <c r="DA8" s="861"/>
      <c r="DB8" s="859" t="s">
        <v>602</v>
      </c>
      <c r="DC8" s="860"/>
      <c r="DD8" s="860"/>
      <c r="DE8" s="860"/>
      <c r="DF8" s="861"/>
      <c r="DG8" s="859" t="s">
        <v>602</v>
      </c>
      <c r="DH8" s="860"/>
      <c r="DI8" s="860"/>
      <c r="DJ8" s="860"/>
      <c r="DK8" s="861"/>
      <c r="DL8" s="859" t="s">
        <v>602</v>
      </c>
      <c r="DM8" s="860"/>
      <c r="DN8" s="860"/>
      <c r="DO8" s="860"/>
      <c r="DP8" s="861"/>
      <c r="DQ8" s="859"/>
      <c r="DR8" s="860"/>
      <c r="DS8" s="860"/>
      <c r="DT8" s="860"/>
      <c r="DU8" s="861"/>
      <c r="DV8" s="831"/>
      <c r="DW8" s="832"/>
      <c r="DX8" s="832"/>
      <c r="DY8" s="832"/>
      <c r="DZ8" s="862"/>
      <c r="EA8" s="230"/>
    </row>
    <row r="9" spans="1:131" s="231" customFormat="1" ht="26.25" customHeight="1" x14ac:dyDescent="0.2">
      <c r="A9" s="234">
        <v>3</v>
      </c>
      <c r="B9" s="818"/>
      <c r="C9" s="819"/>
      <c r="D9" s="819"/>
      <c r="E9" s="819"/>
      <c r="F9" s="819"/>
      <c r="G9" s="819"/>
      <c r="H9" s="819"/>
      <c r="I9" s="819"/>
      <c r="J9" s="819"/>
      <c r="K9" s="819"/>
      <c r="L9" s="819"/>
      <c r="M9" s="819"/>
      <c r="N9" s="819"/>
      <c r="O9" s="819"/>
      <c r="P9" s="820"/>
      <c r="Q9" s="821"/>
      <c r="R9" s="822"/>
      <c r="S9" s="822"/>
      <c r="T9" s="822"/>
      <c r="U9" s="822"/>
      <c r="V9" s="822"/>
      <c r="W9" s="822"/>
      <c r="X9" s="822"/>
      <c r="Y9" s="822"/>
      <c r="Z9" s="822"/>
      <c r="AA9" s="822"/>
      <c r="AB9" s="822"/>
      <c r="AC9" s="822"/>
      <c r="AD9" s="822"/>
      <c r="AE9" s="823"/>
      <c r="AF9" s="824"/>
      <c r="AG9" s="825"/>
      <c r="AH9" s="825"/>
      <c r="AI9" s="825"/>
      <c r="AJ9" s="826"/>
      <c r="AK9" s="827"/>
      <c r="AL9" s="828"/>
      <c r="AM9" s="828"/>
      <c r="AN9" s="828"/>
      <c r="AO9" s="828"/>
      <c r="AP9" s="828"/>
      <c r="AQ9" s="828"/>
      <c r="AR9" s="828"/>
      <c r="AS9" s="828"/>
      <c r="AT9" s="828"/>
      <c r="AU9" s="829"/>
      <c r="AV9" s="829"/>
      <c r="AW9" s="829"/>
      <c r="AX9" s="829"/>
      <c r="AY9" s="830"/>
      <c r="AZ9" s="228"/>
      <c r="BA9" s="228"/>
      <c r="BB9" s="228"/>
      <c r="BC9" s="228"/>
      <c r="BD9" s="228"/>
      <c r="BE9" s="229"/>
      <c r="BF9" s="229"/>
      <c r="BG9" s="229"/>
      <c r="BH9" s="229"/>
      <c r="BI9" s="229"/>
      <c r="BJ9" s="229"/>
      <c r="BK9" s="229"/>
      <c r="BL9" s="229"/>
      <c r="BM9" s="229"/>
      <c r="BN9" s="229"/>
      <c r="BO9" s="229"/>
      <c r="BP9" s="229"/>
      <c r="BQ9" s="234">
        <v>3</v>
      </c>
      <c r="BR9" s="235"/>
      <c r="BS9" s="831" t="s">
        <v>601</v>
      </c>
      <c r="BT9" s="832"/>
      <c r="BU9" s="832"/>
      <c r="BV9" s="832"/>
      <c r="BW9" s="832"/>
      <c r="BX9" s="832"/>
      <c r="BY9" s="832"/>
      <c r="BZ9" s="832"/>
      <c r="CA9" s="832"/>
      <c r="CB9" s="832"/>
      <c r="CC9" s="832"/>
      <c r="CD9" s="832"/>
      <c r="CE9" s="832"/>
      <c r="CF9" s="832"/>
      <c r="CG9" s="833"/>
      <c r="CH9" s="859">
        <v>13</v>
      </c>
      <c r="CI9" s="860"/>
      <c r="CJ9" s="860"/>
      <c r="CK9" s="860"/>
      <c r="CL9" s="861"/>
      <c r="CM9" s="859">
        <v>43</v>
      </c>
      <c r="CN9" s="860"/>
      <c r="CO9" s="860"/>
      <c r="CP9" s="860"/>
      <c r="CQ9" s="861"/>
      <c r="CR9" s="859">
        <v>8</v>
      </c>
      <c r="CS9" s="860"/>
      <c r="CT9" s="860"/>
      <c r="CU9" s="860"/>
      <c r="CV9" s="861"/>
      <c r="CW9" s="859" t="s">
        <v>520</v>
      </c>
      <c r="CX9" s="860"/>
      <c r="CY9" s="860"/>
      <c r="CZ9" s="860"/>
      <c r="DA9" s="861"/>
      <c r="DB9" s="859" t="s">
        <v>520</v>
      </c>
      <c r="DC9" s="860"/>
      <c r="DD9" s="860"/>
      <c r="DE9" s="860"/>
      <c r="DF9" s="861"/>
      <c r="DG9" s="859" t="s">
        <v>520</v>
      </c>
      <c r="DH9" s="860"/>
      <c r="DI9" s="860"/>
      <c r="DJ9" s="860"/>
      <c r="DK9" s="861"/>
      <c r="DL9" s="859" t="s">
        <v>520</v>
      </c>
      <c r="DM9" s="860"/>
      <c r="DN9" s="860"/>
      <c r="DO9" s="860"/>
      <c r="DP9" s="861"/>
      <c r="DQ9" s="859"/>
      <c r="DR9" s="860"/>
      <c r="DS9" s="860"/>
      <c r="DT9" s="860"/>
      <c r="DU9" s="861"/>
      <c r="DV9" s="831"/>
      <c r="DW9" s="832"/>
      <c r="DX9" s="832"/>
      <c r="DY9" s="832"/>
      <c r="DZ9" s="862"/>
      <c r="EA9" s="230"/>
    </row>
    <row r="10" spans="1:131" s="231" customFormat="1" ht="26.25" customHeight="1" x14ac:dyDescent="0.2">
      <c r="A10" s="234">
        <v>4</v>
      </c>
      <c r="B10" s="818"/>
      <c r="C10" s="819"/>
      <c r="D10" s="819"/>
      <c r="E10" s="819"/>
      <c r="F10" s="819"/>
      <c r="G10" s="819"/>
      <c r="H10" s="819"/>
      <c r="I10" s="819"/>
      <c r="J10" s="819"/>
      <c r="K10" s="819"/>
      <c r="L10" s="819"/>
      <c r="M10" s="819"/>
      <c r="N10" s="819"/>
      <c r="O10" s="819"/>
      <c r="P10" s="820"/>
      <c r="Q10" s="821"/>
      <c r="R10" s="822"/>
      <c r="S10" s="822"/>
      <c r="T10" s="822"/>
      <c r="U10" s="822"/>
      <c r="V10" s="822"/>
      <c r="W10" s="822"/>
      <c r="X10" s="822"/>
      <c r="Y10" s="822"/>
      <c r="Z10" s="822"/>
      <c r="AA10" s="822"/>
      <c r="AB10" s="822"/>
      <c r="AC10" s="822"/>
      <c r="AD10" s="822"/>
      <c r="AE10" s="823"/>
      <c r="AF10" s="824"/>
      <c r="AG10" s="825"/>
      <c r="AH10" s="825"/>
      <c r="AI10" s="825"/>
      <c r="AJ10" s="826"/>
      <c r="AK10" s="827"/>
      <c r="AL10" s="828"/>
      <c r="AM10" s="828"/>
      <c r="AN10" s="828"/>
      <c r="AO10" s="828"/>
      <c r="AP10" s="828"/>
      <c r="AQ10" s="828"/>
      <c r="AR10" s="828"/>
      <c r="AS10" s="828"/>
      <c r="AT10" s="828"/>
      <c r="AU10" s="829"/>
      <c r="AV10" s="829"/>
      <c r="AW10" s="829"/>
      <c r="AX10" s="829"/>
      <c r="AY10" s="830"/>
      <c r="AZ10" s="228"/>
      <c r="BA10" s="228"/>
      <c r="BB10" s="228"/>
      <c r="BC10" s="228"/>
      <c r="BD10" s="228"/>
      <c r="BE10" s="229"/>
      <c r="BF10" s="229"/>
      <c r="BG10" s="229"/>
      <c r="BH10" s="229"/>
      <c r="BI10" s="229"/>
      <c r="BJ10" s="229"/>
      <c r="BK10" s="229"/>
      <c r="BL10" s="229"/>
      <c r="BM10" s="229"/>
      <c r="BN10" s="229"/>
      <c r="BO10" s="229"/>
      <c r="BP10" s="229"/>
      <c r="BQ10" s="234">
        <v>4</v>
      </c>
      <c r="BR10" s="235"/>
      <c r="BS10" s="831"/>
      <c r="BT10" s="832"/>
      <c r="BU10" s="832"/>
      <c r="BV10" s="832"/>
      <c r="BW10" s="832"/>
      <c r="BX10" s="832"/>
      <c r="BY10" s="832"/>
      <c r="BZ10" s="832"/>
      <c r="CA10" s="832"/>
      <c r="CB10" s="832"/>
      <c r="CC10" s="832"/>
      <c r="CD10" s="832"/>
      <c r="CE10" s="832"/>
      <c r="CF10" s="832"/>
      <c r="CG10" s="833"/>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31"/>
      <c r="DW10" s="832"/>
      <c r="DX10" s="832"/>
      <c r="DY10" s="832"/>
      <c r="DZ10" s="862"/>
      <c r="EA10" s="230"/>
    </row>
    <row r="11" spans="1:131" s="231" customFormat="1" ht="26.25" customHeight="1" x14ac:dyDescent="0.2">
      <c r="A11" s="234">
        <v>5</v>
      </c>
      <c r="B11" s="818"/>
      <c r="C11" s="819"/>
      <c r="D11" s="819"/>
      <c r="E11" s="819"/>
      <c r="F11" s="819"/>
      <c r="G11" s="819"/>
      <c r="H11" s="819"/>
      <c r="I11" s="819"/>
      <c r="J11" s="819"/>
      <c r="K11" s="819"/>
      <c r="L11" s="819"/>
      <c r="M11" s="819"/>
      <c r="N11" s="819"/>
      <c r="O11" s="819"/>
      <c r="P11" s="820"/>
      <c r="Q11" s="821"/>
      <c r="R11" s="822"/>
      <c r="S11" s="822"/>
      <c r="T11" s="822"/>
      <c r="U11" s="822"/>
      <c r="V11" s="822"/>
      <c r="W11" s="822"/>
      <c r="X11" s="822"/>
      <c r="Y11" s="822"/>
      <c r="Z11" s="822"/>
      <c r="AA11" s="822"/>
      <c r="AB11" s="822"/>
      <c r="AC11" s="822"/>
      <c r="AD11" s="822"/>
      <c r="AE11" s="823"/>
      <c r="AF11" s="824"/>
      <c r="AG11" s="825"/>
      <c r="AH11" s="825"/>
      <c r="AI11" s="825"/>
      <c r="AJ11" s="826"/>
      <c r="AK11" s="827"/>
      <c r="AL11" s="828"/>
      <c r="AM11" s="828"/>
      <c r="AN11" s="828"/>
      <c r="AO11" s="828"/>
      <c r="AP11" s="828"/>
      <c r="AQ11" s="828"/>
      <c r="AR11" s="828"/>
      <c r="AS11" s="828"/>
      <c r="AT11" s="828"/>
      <c r="AU11" s="829"/>
      <c r="AV11" s="829"/>
      <c r="AW11" s="829"/>
      <c r="AX11" s="829"/>
      <c r="AY11" s="830"/>
      <c r="AZ11" s="228"/>
      <c r="BA11" s="228"/>
      <c r="BB11" s="228"/>
      <c r="BC11" s="228"/>
      <c r="BD11" s="228"/>
      <c r="BE11" s="229"/>
      <c r="BF11" s="229"/>
      <c r="BG11" s="229"/>
      <c r="BH11" s="229"/>
      <c r="BI11" s="229"/>
      <c r="BJ11" s="229"/>
      <c r="BK11" s="229"/>
      <c r="BL11" s="229"/>
      <c r="BM11" s="229"/>
      <c r="BN11" s="229"/>
      <c r="BO11" s="229"/>
      <c r="BP11" s="229"/>
      <c r="BQ11" s="234">
        <v>5</v>
      </c>
      <c r="BR11" s="235"/>
      <c r="BS11" s="831"/>
      <c r="BT11" s="832"/>
      <c r="BU11" s="832"/>
      <c r="BV11" s="832"/>
      <c r="BW11" s="832"/>
      <c r="BX11" s="832"/>
      <c r="BY11" s="832"/>
      <c r="BZ11" s="832"/>
      <c r="CA11" s="832"/>
      <c r="CB11" s="832"/>
      <c r="CC11" s="832"/>
      <c r="CD11" s="832"/>
      <c r="CE11" s="832"/>
      <c r="CF11" s="832"/>
      <c r="CG11" s="833"/>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31"/>
      <c r="DW11" s="832"/>
      <c r="DX11" s="832"/>
      <c r="DY11" s="832"/>
      <c r="DZ11" s="862"/>
      <c r="EA11" s="230"/>
    </row>
    <row r="12" spans="1:131" s="231" customFormat="1" ht="26.25" customHeight="1" x14ac:dyDescent="0.2">
      <c r="A12" s="234">
        <v>6</v>
      </c>
      <c r="B12" s="818"/>
      <c r="C12" s="819"/>
      <c r="D12" s="819"/>
      <c r="E12" s="819"/>
      <c r="F12" s="819"/>
      <c r="G12" s="819"/>
      <c r="H12" s="819"/>
      <c r="I12" s="819"/>
      <c r="J12" s="819"/>
      <c r="K12" s="819"/>
      <c r="L12" s="819"/>
      <c r="M12" s="819"/>
      <c r="N12" s="819"/>
      <c r="O12" s="819"/>
      <c r="P12" s="820"/>
      <c r="Q12" s="821"/>
      <c r="R12" s="822"/>
      <c r="S12" s="822"/>
      <c r="T12" s="822"/>
      <c r="U12" s="822"/>
      <c r="V12" s="822"/>
      <c r="W12" s="822"/>
      <c r="X12" s="822"/>
      <c r="Y12" s="822"/>
      <c r="Z12" s="822"/>
      <c r="AA12" s="822"/>
      <c r="AB12" s="822"/>
      <c r="AC12" s="822"/>
      <c r="AD12" s="822"/>
      <c r="AE12" s="823"/>
      <c r="AF12" s="824"/>
      <c r="AG12" s="825"/>
      <c r="AH12" s="825"/>
      <c r="AI12" s="825"/>
      <c r="AJ12" s="826"/>
      <c r="AK12" s="827"/>
      <c r="AL12" s="828"/>
      <c r="AM12" s="828"/>
      <c r="AN12" s="828"/>
      <c r="AO12" s="828"/>
      <c r="AP12" s="828"/>
      <c r="AQ12" s="828"/>
      <c r="AR12" s="828"/>
      <c r="AS12" s="828"/>
      <c r="AT12" s="828"/>
      <c r="AU12" s="829"/>
      <c r="AV12" s="829"/>
      <c r="AW12" s="829"/>
      <c r="AX12" s="829"/>
      <c r="AY12" s="830"/>
      <c r="AZ12" s="228"/>
      <c r="BA12" s="228"/>
      <c r="BB12" s="228"/>
      <c r="BC12" s="228"/>
      <c r="BD12" s="228"/>
      <c r="BE12" s="229"/>
      <c r="BF12" s="229"/>
      <c r="BG12" s="229"/>
      <c r="BH12" s="229"/>
      <c r="BI12" s="229"/>
      <c r="BJ12" s="229"/>
      <c r="BK12" s="229"/>
      <c r="BL12" s="229"/>
      <c r="BM12" s="229"/>
      <c r="BN12" s="229"/>
      <c r="BO12" s="229"/>
      <c r="BP12" s="229"/>
      <c r="BQ12" s="234">
        <v>6</v>
      </c>
      <c r="BR12" s="235"/>
      <c r="BS12" s="831"/>
      <c r="BT12" s="832"/>
      <c r="BU12" s="832"/>
      <c r="BV12" s="832"/>
      <c r="BW12" s="832"/>
      <c r="BX12" s="832"/>
      <c r="BY12" s="832"/>
      <c r="BZ12" s="832"/>
      <c r="CA12" s="832"/>
      <c r="CB12" s="832"/>
      <c r="CC12" s="832"/>
      <c r="CD12" s="832"/>
      <c r="CE12" s="832"/>
      <c r="CF12" s="832"/>
      <c r="CG12" s="833"/>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31"/>
      <c r="DW12" s="832"/>
      <c r="DX12" s="832"/>
      <c r="DY12" s="832"/>
      <c r="DZ12" s="862"/>
      <c r="EA12" s="230"/>
    </row>
    <row r="13" spans="1:131" s="231" customFormat="1" ht="26.25" customHeight="1" x14ac:dyDescent="0.2">
      <c r="A13" s="234">
        <v>7</v>
      </c>
      <c r="B13" s="818"/>
      <c r="C13" s="819"/>
      <c r="D13" s="819"/>
      <c r="E13" s="819"/>
      <c r="F13" s="819"/>
      <c r="G13" s="819"/>
      <c r="H13" s="819"/>
      <c r="I13" s="819"/>
      <c r="J13" s="819"/>
      <c r="K13" s="819"/>
      <c r="L13" s="819"/>
      <c r="M13" s="819"/>
      <c r="N13" s="819"/>
      <c r="O13" s="819"/>
      <c r="P13" s="820"/>
      <c r="Q13" s="821"/>
      <c r="R13" s="822"/>
      <c r="S13" s="822"/>
      <c r="T13" s="822"/>
      <c r="U13" s="822"/>
      <c r="V13" s="822"/>
      <c r="W13" s="822"/>
      <c r="X13" s="822"/>
      <c r="Y13" s="822"/>
      <c r="Z13" s="822"/>
      <c r="AA13" s="822"/>
      <c r="AB13" s="822"/>
      <c r="AC13" s="822"/>
      <c r="AD13" s="822"/>
      <c r="AE13" s="823"/>
      <c r="AF13" s="824"/>
      <c r="AG13" s="825"/>
      <c r="AH13" s="825"/>
      <c r="AI13" s="825"/>
      <c r="AJ13" s="826"/>
      <c r="AK13" s="827"/>
      <c r="AL13" s="828"/>
      <c r="AM13" s="828"/>
      <c r="AN13" s="828"/>
      <c r="AO13" s="828"/>
      <c r="AP13" s="828"/>
      <c r="AQ13" s="828"/>
      <c r="AR13" s="828"/>
      <c r="AS13" s="828"/>
      <c r="AT13" s="828"/>
      <c r="AU13" s="829"/>
      <c r="AV13" s="829"/>
      <c r="AW13" s="829"/>
      <c r="AX13" s="829"/>
      <c r="AY13" s="830"/>
      <c r="AZ13" s="228"/>
      <c r="BA13" s="228"/>
      <c r="BB13" s="228"/>
      <c r="BC13" s="228"/>
      <c r="BD13" s="228"/>
      <c r="BE13" s="229"/>
      <c r="BF13" s="229"/>
      <c r="BG13" s="229"/>
      <c r="BH13" s="229"/>
      <c r="BI13" s="229"/>
      <c r="BJ13" s="229"/>
      <c r="BK13" s="229"/>
      <c r="BL13" s="229"/>
      <c r="BM13" s="229"/>
      <c r="BN13" s="229"/>
      <c r="BO13" s="229"/>
      <c r="BP13" s="229"/>
      <c r="BQ13" s="234">
        <v>7</v>
      </c>
      <c r="BR13" s="235"/>
      <c r="BS13" s="831"/>
      <c r="BT13" s="832"/>
      <c r="BU13" s="832"/>
      <c r="BV13" s="832"/>
      <c r="BW13" s="832"/>
      <c r="BX13" s="832"/>
      <c r="BY13" s="832"/>
      <c r="BZ13" s="832"/>
      <c r="CA13" s="832"/>
      <c r="CB13" s="832"/>
      <c r="CC13" s="832"/>
      <c r="CD13" s="832"/>
      <c r="CE13" s="832"/>
      <c r="CF13" s="832"/>
      <c r="CG13" s="833"/>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31"/>
      <c r="DW13" s="832"/>
      <c r="DX13" s="832"/>
      <c r="DY13" s="832"/>
      <c r="DZ13" s="862"/>
      <c r="EA13" s="230"/>
    </row>
    <row r="14" spans="1:131" s="231" customFormat="1" ht="26.25" customHeight="1" x14ac:dyDescent="0.2">
      <c r="A14" s="234">
        <v>8</v>
      </c>
      <c r="B14" s="818"/>
      <c r="C14" s="819"/>
      <c r="D14" s="819"/>
      <c r="E14" s="819"/>
      <c r="F14" s="819"/>
      <c r="G14" s="819"/>
      <c r="H14" s="819"/>
      <c r="I14" s="819"/>
      <c r="J14" s="819"/>
      <c r="K14" s="819"/>
      <c r="L14" s="819"/>
      <c r="M14" s="819"/>
      <c r="N14" s="819"/>
      <c r="O14" s="819"/>
      <c r="P14" s="820"/>
      <c r="Q14" s="821"/>
      <c r="R14" s="822"/>
      <c r="S14" s="822"/>
      <c r="T14" s="822"/>
      <c r="U14" s="822"/>
      <c r="V14" s="822"/>
      <c r="W14" s="822"/>
      <c r="X14" s="822"/>
      <c r="Y14" s="822"/>
      <c r="Z14" s="822"/>
      <c r="AA14" s="822"/>
      <c r="AB14" s="822"/>
      <c r="AC14" s="822"/>
      <c r="AD14" s="822"/>
      <c r="AE14" s="823"/>
      <c r="AF14" s="824"/>
      <c r="AG14" s="825"/>
      <c r="AH14" s="825"/>
      <c r="AI14" s="825"/>
      <c r="AJ14" s="826"/>
      <c r="AK14" s="827"/>
      <c r="AL14" s="828"/>
      <c r="AM14" s="828"/>
      <c r="AN14" s="828"/>
      <c r="AO14" s="828"/>
      <c r="AP14" s="828"/>
      <c r="AQ14" s="828"/>
      <c r="AR14" s="828"/>
      <c r="AS14" s="828"/>
      <c r="AT14" s="828"/>
      <c r="AU14" s="829"/>
      <c r="AV14" s="829"/>
      <c r="AW14" s="829"/>
      <c r="AX14" s="829"/>
      <c r="AY14" s="830"/>
      <c r="AZ14" s="228"/>
      <c r="BA14" s="228"/>
      <c r="BB14" s="228"/>
      <c r="BC14" s="228"/>
      <c r="BD14" s="228"/>
      <c r="BE14" s="229"/>
      <c r="BF14" s="229"/>
      <c r="BG14" s="229"/>
      <c r="BH14" s="229"/>
      <c r="BI14" s="229"/>
      <c r="BJ14" s="229"/>
      <c r="BK14" s="229"/>
      <c r="BL14" s="229"/>
      <c r="BM14" s="229"/>
      <c r="BN14" s="229"/>
      <c r="BO14" s="229"/>
      <c r="BP14" s="229"/>
      <c r="BQ14" s="234">
        <v>8</v>
      </c>
      <c r="BR14" s="235"/>
      <c r="BS14" s="831"/>
      <c r="BT14" s="832"/>
      <c r="BU14" s="832"/>
      <c r="BV14" s="832"/>
      <c r="BW14" s="832"/>
      <c r="BX14" s="832"/>
      <c r="BY14" s="832"/>
      <c r="BZ14" s="832"/>
      <c r="CA14" s="832"/>
      <c r="CB14" s="832"/>
      <c r="CC14" s="832"/>
      <c r="CD14" s="832"/>
      <c r="CE14" s="832"/>
      <c r="CF14" s="832"/>
      <c r="CG14" s="833"/>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31"/>
      <c r="DW14" s="832"/>
      <c r="DX14" s="832"/>
      <c r="DY14" s="832"/>
      <c r="DZ14" s="862"/>
      <c r="EA14" s="230"/>
    </row>
    <row r="15" spans="1:131" s="231" customFormat="1" ht="26.25" customHeight="1" x14ac:dyDescent="0.2">
      <c r="A15" s="234">
        <v>9</v>
      </c>
      <c r="B15" s="818"/>
      <c r="C15" s="819"/>
      <c r="D15" s="819"/>
      <c r="E15" s="819"/>
      <c r="F15" s="819"/>
      <c r="G15" s="819"/>
      <c r="H15" s="819"/>
      <c r="I15" s="819"/>
      <c r="J15" s="819"/>
      <c r="K15" s="819"/>
      <c r="L15" s="819"/>
      <c r="M15" s="819"/>
      <c r="N15" s="819"/>
      <c r="O15" s="819"/>
      <c r="P15" s="820"/>
      <c r="Q15" s="821"/>
      <c r="R15" s="822"/>
      <c r="S15" s="822"/>
      <c r="T15" s="822"/>
      <c r="U15" s="822"/>
      <c r="V15" s="822"/>
      <c r="W15" s="822"/>
      <c r="X15" s="822"/>
      <c r="Y15" s="822"/>
      <c r="Z15" s="822"/>
      <c r="AA15" s="822"/>
      <c r="AB15" s="822"/>
      <c r="AC15" s="822"/>
      <c r="AD15" s="822"/>
      <c r="AE15" s="823"/>
      <c r="AF15" s="824"/>
      <c r="AG15" s="825"/>
      <c r="AH15" s="825"/>
      <c r="AI15" s="825"/>
      <c r="AJ15" s="826"/>
      <c r="AK15" s="827"/>
      <c r="AL15" s="828"/>
      <c r="AM15" s="828"/>
      <c r="AN15" s="828"/>
      <c r="AO15" s="828"/>
      <c r="AP15" s="828"/>
      <c r="AQ15" s="828"/>
      <c r="AR15" s="828"/>
      <c r="AS15" s="828"/>
      <c r="AT15" s="828"/>
      <c r="AU15" s="829"/>
      <c r="AV15" s="829"/>
      <c r="AW15" s="829"/>
      <c r="AX15" s="829"/>
      <c r="AY15" s="830"/>
      <c r="AZ15" s="228"/>
      <c r="BA15" s="228"/>
      <c r="BB15" s="228"/>
      <c r="BC15" s="228"/>
      <c r="BD15" s="228"/>
      <c r="BE15" s="229"/>
      <c r="BF15" s="229"/>
      <c r="BG15" s="229"/>
      <c r="BH15" s="229"/>
      <c r="BI15" s="229"/>
      <c r="BJ15" s="229"/>
      <c r="BK15" s="229"/>
      <c r="BL15" s="229"/>
      <c r="BM15" s="229"/>
      <c r="BN15" s="229"/>
      <c r="BO15" s="229"/>
      <c r="BP15" s="229"/>
      <c r="BQ15" s="234">
        <v>9</v>
      </c>
      <c r="BR15" s="235"/>
      <c r="BS15" s="831"/>
      <c r="BT15" s="832"/>
      <c r="BU15" s="832"/>
      <c r="BV15" s="832"/>
      <c r="BW15" s="832"/>
      <c r="BX15" s="832"/>
      <c r="BY15" s="832"/>
      <c r="BZ15" s="832"/>
      <c r="CA15" s="832"/>
      <c r="CB15" s="832"/>
      <c r="CC15" s="832"/>
      <c r="CD15" s="832"/>
      <c r="CE15" s="832"/>
      <c r="CF15" s="832"/>
      <c r="CG15" s="833"/>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31"/>
      <c r="DW15" s="832"/>
      <c r="DX15" s="832"/>
      <c r="DY15" s="832"/>
      <c r="DZ15" s="862"/>
      <c r="EA15" s="230"/>
    </row>
    <row r="16" spans="1:131" s="231" customFormat="1" ht="26.25" customHeight="1" x14ac:dyDescent="0.2">
      <c r="A16" s="234">
        <v>10</v>
      </c>
      <c r="B16" s="818"/>
      <c r="C16" s="819"/>
      <c r="D16" s="819"/>
      <c r="E16" s="819"/>
      <c r="F16" s="819"/>
      <c r="G16" s="819"/>
      <c r="H16" s="819"/>
      <c r="I16" s="819"/>
      <c r="J16" s="819"/>
      <c r="K16" s="819"/>
      <c r="L16" s="819"/>
      <c r="M16" s="819"/>
      <c r="N16" s="819"/>
      <c r="O16" s="819"/>
      <c r="P16" s="820"/>
      <c r="Q16" s="821"/>
      <c r="R16" s="822"/>
      <c r="S16" s="822"/>
      <c r="T16" s="822"/>
      <c r="U16" s="822"/>
      <c r="V16" s="822"/>
      <c r="W16" s="822"/>
      <c r="X16" s="822"/>
      <c r="Y16" s="822"/>
      <c r="Z16" s="822"/>
      <c r="AA16" s="822"/>
      <c r="AB16" s="822"/>
      <c r="AC16" s="822"/>
      <c r="AD16" s="822"/>
      <c r="AE16" s="823"/>
      <c r="AF16" s="824"/>
      <c r="AG16" s="825"/>
      <c r="AH16" s="825"/>
      <c r="AI16" s="825"/>
      <c r="AJ16" s="826"/>
      <c r="AK16" s="827"/>
      <c r="AL16" s="828"/>
      <c r="AM16" s="828"/>
      <c r="AN16" s="828"/>
      <c r="AO16" s="828"/>
      <c r="AP16" s="828"/>
      <c r="AQ16" s="828"/>
      <c r="AR16" s="828"/>
      <c r="AS16" s="828"/>
      <c r="AT16" s="828"/>
      <c r="AU16" s="829"/>
      <c r="AV16" s="829"/>
      <c r="AW16" s="829"/>
      <c r="AX16" s="829"/>
      <c r="AY16" s="830"/>
      <c r="AZ16" s="228"/>
      <c r="BA16" s="228"/>
      <c r="BB16" s="228"/>
      <c r="BC16" s="228"/>
      <c r="BD16" s="228"/>
      <c r="BE16" s="229"/>
      <c r="BF16" s="229"/>
      <c r="BG16" s="229"/>
      <c r="BH16" s="229"/>
      <c r="BI16" s="229"/>
      <c r="BJ16" s="229"/>
      <c r="BK16" s="229"/>
      <c r="BL16" s="229"/>
      <c r="BM16" s="229"/>
      <c r="BN16" s="229"/>
      <c r="BO16" s="229"/>
      <c r="BP16" s="229"/>
      <c r="BQ16" s="234">
        <v>10</v>
      </c>
      <c r="BR16" s="235"/>
      <c r="BS16" s="831"/>
      <c r="BT16" s="832"/>
      <c r="BU16" s="832"/>
      <c r="BV16" s="832"/>
      <c r="BW16" s="832"/>
      <c r="BX16" s="832"/>
      <c r="BY16" s="832"/>
      <c r="BZ16" s="832"/>
      <c r="CA16" s="832"/>
      <c r="CB16" s="832"/>
      <c r="CC16" s="832"/>
      <c r="CD16" s="832"/>
      <c r="CE16" s="832"/>
      <c r="CF16" s="832"/>
      <c r="CG16" s="833"/>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31"/>
      <c r="DW16" s="832"/>
      <c r="DX16" s="832"/>
      <c r="DY16" s="832"/>
      <c r="DZ16" s="862"/>
      <c r="EA16" s="230"/>
    </row>
    <row r="17" spans="1:131" s="231" customFormat="1" ht="26.25" customHeight="1" x14ac:dyDescent="0.2">
      <c r="A17" s="234">
        <v>11</v>
      </c>
      <c r="B17" s="818"/>
      <c r="C17" s="819"/>
      <c r="D17" s="819"/>
      <c r="E17" s="819"/>
      <c r="F17" s="819"/>
      <c r="G17" s="819"/>
      <c r="H17" s="819"/>
      <c r="I17" s="819"/>
      <c r="J17" s="819"/>
      <c r="K17" s="819"/>
      <c r="L17" s="819"/>
      <c r="M17" s="819"/>
      <c r="N17" s="819"/>
      <c r="O17" s="819"/>
      <c r="P17" s="820"/>
      <c r="Q17" s="821"/>
      <c r="R17" s="822"/>
      <c r="S17" s="822"/>
      <c r="T17" s="822"/>
      <c r="U17" s="822"/>
      <c r="V17" s="822"/>
      <c r="W17" s="822"/>
      <c r="X17" s="822"/>
      <c r="Y17" s="822"/>
      <c r="Z17" s="822"/>
      <c r="AA17" s="822"/>
      <c r="AB17" s="822"/>
      <c r="AC17" s="822"/>
      <c r="AD17" s="822"/>
      <c r="AE17" s="823"/>
      <c r="AF17" s="824"/>
      <c r="AG17" s="825"/>
      <c r="AH17" s="825"/>
      <c r="AI17" s="825"/>
      <c r="AJ17" s="826"/>
      <c r="AK17" s="827"/>
      <c r="AL17" s="828"/>
      <c r="AM17" s="828"/>
      <c r="AN17" s="828"/>
      <c r="AO17" s="828"/>
      <c r="AP17" s="828"/>
      <c r="AQ17" s="828"/>
      <c r="AR17" s="828"/>
      <c r="AS17" s="828"/>
      <c r="AT17" s="828"/>
      <c r="AU17" s="829"/>
      <c r="AV17" s="829"/>
      <c r="AW17" s="829"/>
      <c r="AX17" s="829"/>
      <c r="AY17" s="830"/>
      <c r="AZ17" s="228"/>
      <c r="BA17" s="228"/>
      <c r="BB17" s="228"/>
      <c r="BC17" s="228"/>
      <c r="BD17" s="228"/>
      <c r="BE17" s="229"/>
      <c r="BF17" s="229"/>
      <c r="BG17" s="229"/>
      <c r="BH17" s="229"/>
      <c r="BI17" s="229"/>
      <c r="BJ17" s="229"/>
      <c r="BK17" s="229"/>
      <c r="BL17" s="229"/>
      <c r="BM17" s="229"/>
      <c r="BN17" s="229"/>
      <c r="BO17" s="229"/>
      <c r="BP17" s="229"/>
      <c r="BQ17" s="234">
        <v>11</v>
      </c>
      <c r="BR17" s="235"/>
      <c r="BS17" s="831"/>
      <c r="BT17" s="832"/>
      <c r="BU17" s="832"/>
      <c r="BV17" s="832"/>
      <c r="BW17" s="832"/>
      <c r="BX17" s="832"/>
      <c r="BY17" s="832"/>
      <c r="BZ17" s="832"/>
      <c r="CA17" s="832"/>
      <c r="CB17" s="832"/>
      <c r="CC17" s="832"/>
      <c r="CD17" s="832"/>
      <c r="CE17" s="832"/>
      <c r="CF17" s="832"/>
      <c r="CG17" s="833"/>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31"/>
      <c r="DW17" s="832"/>
      <c r="DX17" s="832"/>
      <c r="DY17" s="832"/>
      <c r="DZ17" s="862"/>
      <c r="EA17" s="230"/>
    </row>
    <row r="18" spans="1:131" s="231" customFormat="1" ht="26.25" customHeight="1" x14ac:dyDescent="0.2">
      <c r="A18" s="234">
        <v>12</v>
      </c>
      <c r="B18" s="818"/>
      <c r="C18" s="819"/>
      <c r="D18" s="819"/>
      <c r="E18" s="819"/>
      <c r="F18" s="819"/>
      <c r="G18" s="819"/>
      <c r="H18" s="819"/>
      <c r="I18" s="819"/>
      <c r="J18" s="819"/>
      <c r="K18" s="819"/>
      <c r="L18" s="819"/>
      <c r="M18" s="819"/>
      <c r="N18" s="819"/>
      <c r="O18" s="819"/>
      <c r="P18" s="820"/>
      <c r="Q18" s="821"/>
      <c r="R18" s="822"/>
      <c r="S18" s="822"/>
      <c r="T18" s="822"/>
      <c r="U18" s="822"/>
      <c r="V18" s="822"/>
      <c r="W18" s="822"/>
      <c r="X18" s="822"/>
      <c r="Y18" s="822"/>
      <c r="Z18" s="822"/>
      <c r="AA18" s="822"/>
      <c r="AB18" s="822"/>
      <c r="AC18" s="822"/>
      <c r="AD18" s="822"/>
      <c r="AE18" s="823"/>
      <c r="AF18" s="824"/>
      <c r="AG18" s="825"/>
      <c r="AH18" s="825"/>
      <c r="AI18" s="825"/>
      <c r="AJ18" s="826"/>
      <c r="AK18" s="827"/>
      <c r="AL18" s="828"/>
      <c r="AM18" s="828"/>
      <c r="AN18" s="828"/>
      <c r="AO18" s="828"/>
      <c r="AP18" s="828"/>
      <c r="AQ18" s="828"/>
      <c r="AR18" s="828"/>
      <c r="AS18" s="828"/>
      <c r="AT18" s="828"/>
      <c r="AU18" s="829"/>
      <c r="AV18" s="829"/>
      <c r="AW18" s="829"/>
      <c r="AX18" s="829"/>
      <c r="AY18" s="830"/>
      <c r="AZ18" s="228"/>
      <c r="BA18" s="228"/>
      <c r="BB18" s="228"/>
      <c r="BC18" s="228"/>
      <c r="BD18" s="228"/>
      <c r="BE18" s="229"/>
      <c r="BF18" s="229"/>
      <c r="BG18" s="229"/>
      <c r="BH18" s="229"/>
      <c r="BI18" s="229"/>
      <c r="BJ18" s="229"/>
      <c r="BK18" s="229"/>
      <c r="BL18" s="229"/>
      <c r="BM18" s="229"/>
      <c r="BN18" s="229"/>
      <c r="BO18" s="229"/>
      <c r="BP18" s="229"/>
      <c r="BQ18" s="234">
        <v>12</v>
      </c>
      <c r="BR18" s="235"/>
      <c r="BS18" s="831"/>
      <c r="BT18" s="832"/>
      <c r="BU18" s="832"/>
      <c r="BV18" s="832"/>
      <c r="BW18" s="832"/>
      <c r="BX18" s="832"/>
      <c r="BY18" s="832"/>
      <c r="BZ18" s="832"/>
      <c r="CA18" s="832"/>
      <c r="CB18" s="832"/>
      <c r="CC18" s="832"/>
      <c r="CD18" s="832"/>
      <c r="CE18" s="832"/>
      <c r="CF18" s="832"/>
      <c r="CG18" s="833"/>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31"/>
      <c r="DW18" s="832"/>
      <c r="DX18" s="832"/>
      <c r="DY18" s="832"/>
      <c r="DZ18" s="862"/>
      <c r="EA18" s="230"/>
    </row>
    <row r="19" spans="1:131" s="231" customFormat="1" ht="26.25" customHeight="1" x14ac:dyDescent="0.2">
      <c r="A19" s="234">
        <v>13</v>
      </c>
      <c r="B19" s="818"/>
      <c r="C19" s="819"/>
      <c r="D19" s="819"/>
      <c r="E19" s="819"/>
      <c r="F19" s="819"/>
      <c r="G19" s="819"/>
      <c r="H19" s="819"/>
      <c r="I19" s="819"/>
      <c r="J19" s="819"/>
      <c r="K19" s="819"/>
      <c r="L19" s="819"/>
      <c r="M19" s="819"/>
      <c r="N19" s="819"/>
      <c r="O19" s="819"/>
      <c r="P19" s="820"/>
      <c r="Q19" s="821"/>
      <c r="R19" s="822"/>
      <c r="S19" s="822"/>
      <c r="T19" s="822"/>
      <c r="U19" s="822"/>
      <c r="V19" s="822"/>
      <c r="W19" s="822"/>
      <c r="X19" s="822"/>
      <c r="Y19" s="822"/>
      <c r="Z19" s="822"/>
      <c r="AA19" s="822"/>
      <c r="AB19" s="822"/>
      <c r="AC19" s="822"/>
      <c r="AD19" s="822"/>
      <c r="AE19" s="823"/>
      <c r="AF19" s="824"/>
      <c r="AG19" s="825"/>
      <c r="AH19" s="825"/>
      <c r="AI19" s="825"/>
      <c r="AJ19" s="826"/>
      <c r="AK19" s="827"/>
      <c r="AL19" s="828"/>
      <c r="AM19" s="828"/>
      <c r="AN19" s="828"/>
      <c r="AO19" s="828"/>
      <c r="AP19" s="828"/>
      <c r="AQ19" s="828"/>
      <c r="AR19" s="828"/>
      <c r="AS19" s="828"/>
      <c r="AT19" s="828"/>
      <c r="AU19" s="829"/>
      <c r="AV19" s="829"/>
      <c r="AW19" s="829"/>
      <c r="AX19" s="829"/>
      <c r="AY19" s="830"/>
      <c r="AZ19" s="228"/>
      <c r="BA19" s="228"/>
      <c r="BB19" s="228"/>
      <c r="BC19" s="228"/>
      <c r="BD19" s="228"/>
      <c r="BE19" s="229"/>
      <c r="BF19" s="229"/>
      <c r="BG19" s="229"/>
      <c r="BH19" s="229"/>
      <c r="BI19" s="229"/>
      <c r="BJ19" s="229"/>
      <c r="BK19" s="229"/>
      <c r="BL19" s="229"/>
      <c r="BM19" s="229"/>
      <c r="BN19" s="229"/>
      <c r="BO19" s="229"/>
      <c r="BP19" s="229"/>
      <c r="BQ19" s="234">
        <v>13</v>
      </c>
      <c r="BR19" s="235"/>
      <c r="BS19" s="831"/>
      <c r="BT19" s="832"/>
      <c r="BU19" s="832"/>
      <c r="BV19" s="832"/>
      <c r="BW19" s="832"/>
      <c r="BX19" s="832"/>
      <c r="BY19" s="832"/>
      <c r="BZ19" s="832"/>
      <c r="CA19" s="832"/>
      <c r="CB19" s="832"/>
      <c r="CC19" s="832"/>
      <c r="CD19" s="832"/>
      <c r="CE19" s="832"/>
      <c r="CF19" s="832"/>
      <c r="CG19" s="833"/>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31"/>
      <c r="DW19" s="832"/>
      <c r="DX19" s="832"/>
      <c r="DY19" s="832"/>
      <c r="DZ19" s="862"/>
      <c r="EA19" s="230"/>
    </row>
    <row r="20" spans="1:131" s="231" customFormat="1" ht="26.25" customHeight="1" x14ac:dyDescent="0.2">
      <c r="A20" s="234">
        <v>14</v>
      </c>
      <c r="B20" s="818"/>
      <c r="C20" s="819"/>
      <c r="D20" s="819"/>
      <c r="E20" s="819"/>
      <c r="F20" s="819"/>
      <c r="G20" s="819"/>
      <c r="H20" s="819"/>
      <c r="I20" s="819"/>
      <c r="J20" s="819"/>
      <c r="K20" s="819"/>
      <c r="L20" s="819"/>
      <c r="M20" s="819"/>
      <c r="N20" s="819"/>
      <c r="O20" s="819"/>
      <c r="P20" s="820"/>
      <c r="Q20" s="821"/>
      <c r="R20" s="822"/>
      <c r="S20" s="822"/>
      <c r="T20" s="822"/>
      <c r="U20" s="822"/>
      <c r="V20" s="822"/>
      <c r="W20" s="822"/>
      <c r="X20" s="822"/>
      <c r="Y20" s="822"/>
      <c r="Z20" s="822"/>
      <c r="AA20" s="822"/>
      <c r="AB20" s="822"/>
      <c r="AC20" s="822"/>
      <c r="AD20" s="822"/>
      <c r="AE20" s="823"/>
      <c r="AF20" s="824"/>
      <c r="AG20" s="825"/>
      <c r="AH20" s="825"/>
      <c r="AI20" s="825"/>
      <c r="AJ20" s="826"/>
      <c r="AK20" s="827"/>
      <c r="AL20" s="828"/>
      <c r="AM20" s="828"/>
      <c r="AN20" s="828"/>
      <c r="AO20" s="828"/>
      <c r="AP20" s="828"/>
      <c r="AQ20" s="828"/>
      <c r="AR20" s="828"/>
      <c r="AS20" s="828"/>
      <c r="AT20" s="828"/>
      <c r="AU20" s="829"/>
      <c r="AV20" s="829"/>
      <c r="AW20" s="829"/>
      <c r="AX20" s="829"/>
      <c r="AY20" s="830"/>
      <c r="AZ20" s="228"/>
      <c r="BA20" s="228"/>
      <c r="BB20" s="228"/>
      <c r="BC20" s="228"/>
      <c r="BD20" s="228"/>
      <c r="BE20" s="229"/>
      <c r="BF20" s="229"/>
      <c r="BG20" s="229"/>
      <c r="BH20" s="229"/>
      <c r="BI20" s="229"/>
      <c r="BJ20" s="229"/>
      <c r="BK20" s="229"/>
      <c r="BL20" s="229"/>
      <c r="BM20" s="229"/>
      <c r="BN20" s="229"/>
      <c r="BO20" s="229"/>
      <c r="BP20" s="229"/>
      <c r="BQ20" s="234">
        <v>14</v>
      </c>
      <c r="BR20" s="235"/>
      <c r="BS20" s="831"/>
      <c r="BT20" s="832"/>
      <c r="BU20" s="832"/>
      <c r="BV20" s="832"/>
      <c r="BW20" s="832"/>
      <c r="BX20" s="832"/>
      <c r="BY20" s="832"/>
      <c r="BZ20" s="832"/>
      <c r="CA20" s="832"/>
      <c r="CB20" s="832"/>
      <c r="CC20" s="832"/>
      <c r="CD20" s="832"/>
      <c r="CE20" s="832"/>
      <c r="CF20" s="832"/>
      <c r="CG20" s="833"/>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31"/>
      <c r="DW20" s="832"/>
      <c r="DX20" s="832"/>
      <c r="DY20" s="832"/>
      <c r="DZ20" s="862"/>
      <c r="EA20" s="230"/>
    </row>
    <row r="21" spans="1:131" s="231" customFormat="1" ht="26.25" customHeight="1" thickBot="1" x14ac:dyDescent="0.25">
      <c r="A21" s="234">
        <v>15</v>
      </c>
      <c r="B21" s="818"/>
      <c r="C21" s="819"/>
      <c r="D21" s="819"/>
      <c r="E21" s="819"/>
      <c r="F21" s="819"/>
      <c r="G21" s="819"/>
      <c r="H21" s="819"/>
      <c r="I21" s="819"/>
      <c r="J21" s="819"/>
      <c r="K21" s="819"/>
      <c r="L21" s="819"/>
      <c r="M21" s="819"/>
      <c r="N21" s="819"/>
      <c r="O21" s="819"/>
      <c r="P21" s="820"/>
      <c r="Q21" s="821"/>
      <c r="R21" s="822"/>
      <c r="S21" s="822"/>
      <c r="T21" s="822"/>
      <c r="U21" s="822"/>
      <c r="V21" s="822"/>
      <c r="W21" s="822"/>
      <c r="X21" s="822"/>
      <c r="Y21" s="822"/>
      <c r="Z21" s="822"/>
      <c r="AA21" s="822"/>
      <c r="AB21" s="822"/>
      <c r="AC21" s="822"/>
      <c r="AD21" s="822"/>
      <c r="AE21" s="823"/>
      <c r="AF21" s="824"/>
      <c r="AG21" s="825"/>
      <c r="AH21" s="825"/>
      <c r="AI21" s="825"/>
      <c r="AJ21" s="826"/>
      <c r="AK21" s="827"/>
      <c r="AL21" s="828"/>
      <c r="AM21" s="828"/>
      <c r="AN21" s="828"/>
      <c r="AO21" s="828"/>
      <c r="AP21" s="828"/>
      <c r="AQ21" s="828"/>
      <c r="AR21" s="828"/>
      <c r="AS21" s="828"/>
      <c r="AT21" s="828"/>
      <c r="AU21" s="829"/>
      <c r="AV21" s="829"/>
      <c r="AW21" s="829"/>
      <c r="AX21" s="829"/>
      <c r="AY21" s="830"/>
      <c r="AZ21" s="228"/>
      <c r="BA21" s="228"/>
      <c r="BB21" s="228"/>
      <c r="BC21" s="228"/>
      <c r="BD21" s="228"/>
      <c r="BE21" s="229"/>
      <c r="BF21" s="229"/>
      <c r="BG21" s="229"/>
      <c r="BH21" s="229"/>
      <c r="BI21" s="229"/>
      <c r="BJ21" s="229"/>
      <c r="BK21" s="229"/>
      <c r="BL21" s="229"/>
      <c r="BM21" s="229"/>
      <c r="BN21" s="229"/>
      <c r="BO21" s="229"/>
      <c r="BP21" s="229"/>
      <c r="BQ21" s="234">
        <v>15</v>
      </c>
      <c r="BR21" s="235"/>
      <c r="BS21" s="831"/>
      <c r="BT21" s="832"/>
      <c r="BU21" s="832"/>
      <c r="BV21" s="832"/>
      <c r="BW21" s="832"/>
      <c r="BX21" s="832"/>
      <c r="BY21" s="832"/>
      <c r="BZ21" s="832"/>
      <c r="CA21" s="832"/>
      <c r="CB21" s="832"/>
      <c r="CC21" s="832"/>
      <c r="CD21" s="832"/>
      <c r="CE21" s="832"/>
      <c r="CF21" s="832"/>
      <c r="CG21" s="833"/>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31"/>
      <c r="DW21" s="832"/>
      <c r="DX21" s="832"/>
      <c r="DY21" s="832"/>
      <c r="DZ21" s="862"/>
      <c r="EA21" s="230"/>
    </row>
    <row r="22" spans="1:131" s="231" customFormat="1" ht="26.25" customHeight="1" x14ac:dyDescent="0.2">
      <c r="A22" s="234">
        <v>16</v>
      </c>
      <c r="B22" s="818"/>
      <c r="C22" s="819"/>
      <c r="D22" s="819"/>
      <c r="E22" s="819"/>
      <c r="F22" s="819"/>
      <c r="G22" s="819"/>
      <c r="H22" s="819"/>
      <c r="I22" s="819"/>
      <c r="J22" s="819"/>
      <c r="K22" s="819"/>
      <c r="L22" s="819"/>
      <c r="M22" s="819"/>
      <c r="N22" s="819"/>
      <c r="O22" s="819"/>
      <c r="P22" s="820"/>
      <c r="Q22" s="873"/>
      <c r="R22" s="874"/>
      <c r="S22" s="874"/>
      <c r="T22" s="874"/>
      <c r="U22" s="874"/>
      <c r="V22" s="874"/>
      <c r="W22" s="874"/>
      <c r="X22" s="874"/>
      <c r="Y22" s="874"/>
      <c r="Z22" s="874"/>
      <c r="AA22" s="874"/>
      <c r="AB22" s="874"/>
      <c r="AC22" s="874"/>
      <c r="AD22" s="874"/>
      <c r="AE22" s="875"/>
      <c r="AF22" s="824"/>
      <c r="AG22" s="825"/>
      <c r="AH22" s="825"/>
      <c r="AI22" s="825"/>
      <c r="AJ22" s="826"/>
      <c r="AK22" s="876"/>
      <c r="AL22" s="877"/>
      <c r="AM22" s="877"/>
      <c r="AN22" s="877"/>
      <c r="AO22" s="877"/>
      <c r="AP22" s="877"/>
      <c r="AQ22" s="877"/>
      <c r="AR22" s="877"/>
      <c r="AS22" s="877"/>
      <c r="AT22" s="877"/>
      <c r="AU22" s="878"/>
      <c r="AV22" s="878"/>
      <c r="AW22" s="878"/>
      <c r="AX22" s="878"/>
      <c r="AY22" s="879"/>
      <c r="AZ22" s="880" t="s">
        <v>391</v>
      </c>
      <c r="BA22" s="880"/>
      <c r="BB22" s="880"/>
      <c r="BC22" s="880"/>
      <c r="BD22" s="881"/>
      <c r="BE22" s="229"/>
      <c r="BF22" s="229"/>
      <c r="BG22" s="229"/>
      <c r="BH22" s="229"/>
      <c r="BI22" s="229"/>
      <c r="BJ22" s="229"/>
      <c r="BK22" s="229"/>
      <c r="BL22" s="229"/>
      <c r="BM22" s="229"/>
      <c r="BN22" s="229"/>
      <c r="BO22" s="229"/>
      <c r="BP22" s="229"/>
      <c r="BQ22" s="234">
        <v>16</v>
      </c>
      <c r="BR22" s="235"/>
      <c r="BS22" s="831"/>
      <c r="BT22" s="832"/>
      <c r="BU22" s="832"/>
      <c r="BV22" s="832"/>
      <c r="BW22" s="832"/>
      <c r="BX22" s="832"/>
      <c r="BY22" s="832"/>
      <c r="BZ22" s="832"/>
      <c r="CA22" s="832"/>
      <c r="CB22" s="832"/>
      <c r="CC22" s="832"/>
      <c r="CD22" s="832"/>
      <c r="CE22" s="832"/>
      <c r="CF22" s="832"/>
      <c r="CG22" s="833"/>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31"/>
      <c r="DW22" s="832"/>
      <c r="DX22" s="832"/>
      <c r="DY22" s="832"/>
      <c r="DZ22" s="862"/>
      <c r="EA22" s="230"/>
    </row>
    <row r="23" spans="1:131" s="231" customFormat="1" ht="26.25" customHeight="1" thickBot="1" x14ac:dyDescent="0.25">
      <c r="A23" s="236" t="s">
        <v>392</v>
      </c>
      <c r="B23" s="863" t="s">
        <v>393</v>
      </c>
      <c r="C23" s="864"/>
      <c r="D23" s="864"/>
      <c r="E23" s="864"/>
      <c r="F23" s="864"/>
      <c r="G23" s="864"/>
      <c r="H23" s="864"/>
      <c r="I23" s="864"/>
      <c r="J23" s="864"/>
      <c r="K23" s="864"/>
      <c r="L23" s="864"/>
      <c r="M23" s="864"/>
      <c r="N23" s="864"/>
      <c r="O23" s="864"/>
      <c r="P23" s="865"/>
      <c r="Q23" s="866"/>
      <c r="R23" s="867"/>
      <c r="S23" s="867"/>
      <c r="T23" s="867"/>
      <c r="U23" s="867"/>
      <c r="V23" s="867"/>
      <c r="W23" s="867"/>
      <c r="X23" s="867"/>
      <c r="Y23" s="867"/>
      <c r="Z23" s="867"/>
      <c r="AA23" s="867"/>
      <c r="AB23" s="867"/>
      <c r="AC23" s="867"/>
      <c r="AD23" s="867"/>
      <c r="AE23" s="868"/>
      <c r="AF23" s="869">
        <v>569</v>
      </c>
      <c r="AG23" s="867"/>
      <c r="AH23" s="867"/>
      <c r="AI23" s="867"/>
      <c r="AJ23" s="870"/>
      <c r="AK23" s="871"/>
      <c r="AL23" s="872"/>
      <c r="AM23" s="872"/>
      <c r="AN23" s="872"/>
      <c r="AO23" s="872"/>
      <c r="AP23" s="867"/>
      <c r="AQ23" s="867"/>
      <c r="AR23" s="867"/>
      <c r="AS23" s="867"/>
      <c r="AT23" s="867"/>
      <c r="AU23" s="883"/>
      <c r="AV23" s="883"/>
      <c r="AW23" s="883"/>
      <c r="AX23" s="883"/>
      <c r="AY23" s="884"/>
      <c r="AZ23" s="885" t="s">
        <v>394</v>
      </c>
      <c r="BA23" s="886"/>
      <c r="BB23" s="886"/>
      <c r="BC23" s="886"/>
      <c r="BD23" s="887"/>
      <c r="BE23" s="229"/>
      <c r="BF23" s="229"/>
      <c r="BG23" s="229"/>
      <c r="BH23" s="229"/>
      <c r="BI23" s="229"/>
      <c r="BJ23" s="229"/>
      <c r="BK23" s="229"/>
      <c r="BL23" s="229"/>
      <c r="BM23" s="229"/>
      <c r="BN23" s="229"/>
      <c r="BO23" s="229"/>
      <c r="BP23" s="229"/>
      <c r="BQ23" s="234">
        <v>17</v>
      </c>
      <c r="BR23" s="235"/>
      <c r="BS23" s="831"/>
      <c r="BT23" s="832"/>
      <c r="BU23" s="832"/>
      <c r="BV23" s="832"/>
      <c r="BW23" s="832"/>
      <c r="BX23" s="832"/>
      <c r="BY23" s="832"/>
      <c r="BZ23" s="832"/>
      <c r="CA23" s="832"/>
      <c r="CB23" s="832"/>
      <c r="CC23" s="832"/>
      <c r="CD23" s="832"/>
      <c r="CE23" s="832"/>
      <c r="CF23" s="832"/>
      <c r="CG23" s="833"/>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31"/>
      <c r="DW23" s="832"/>
      <c r="DX23" s="832"/>
      <c r="DY23" s="832"/>
      <c r="DZ23" s="862"/>
      <c r="EA23" s="230"/>
    </row>
    <row r="24" spans="1:131" s="231" customFormat="1" ht="26.25" customHeight="1" x14ac:dyDescent="0.2">
      <c r="A24" s="882" t="s">
        <v>395</v>
      </c>
      <c r="B24" s="882"/>
      <c r="C24" s="882"/>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2"/>
      <c r="AO24" s="882"/>
      <c r="AP24" s="882"/>
      <c r="AQ24" s="882"/>
      <c r="AR24" s="882"/>
      <c r="AS24" s="882"/>
      <c r="AT24" s="882"/>
      <c r="AU24" s="882"/>
      <c r="AV24" s="882"/>
      <c r="AW24" s="882"/>
      <c r="AX24" s="882"/>
      <c r="AY24" s="882"/>
      <c r="AZ24" s="228"/>
      <c r="BA24" s="228"/>
      <c r="BB24" s="228"/>
      <c r="BC24" s="228"/>
      <c r="BD24" s="228"/>
      <c r="BE24" s="229"/>
      <c r="BF24" s="229"/>
      <c r="BG24" s="229"/>
      <c r="BH24" s="229"/>
      <c r="BI24" s="229"/>
      <c r="BJ24" s="229"/>
      <c r="BK24" s="229"/>
      <c r="BL24" s="229"/>
      <c r="BM24" s="229"/>
      <c r="BN24" s="229"/>
      <c r="BO24" s="229"/>
      <c r="BP24" s="229"/>
      <c r="BQ24" s="234">
        <v>18</v>
      </c>
      <c r="BR24" s="235"/>
      <c r="BS24" s="831"/>
      <c r="BT24" s="832"/>
      <c r="BU24" s="832"/>
      <c r="BV24" s="832"/>
      <c r="BW24" s="832"/>
      <c r="BX24" s="832"/>
      <c r="BY24" s="832"/>
      <c r="BZ24" s="832"/>
      <c r="CA24" s="832"/>
      <c r="CB24" s="832"/>
      <c r="CC24" s="832"/>
      <c r="CD24" s="832"/>
      <c r="CE24" s="832"/>
      <c r="CF24" s="832"/>
      <c r="CG24" s="833"/>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31"/>
      <c r="DW24" s="832"/>
      <c r="DX24" s="832"/>
      <c r="DY24" s="832"/>
      <c r="DZ24" s="862"/>
      <c r="EA24" s="230"/>
    </row>
    <row r="25" spans="1:131" ht="26.25" customHeight="1" thickBot="1" x14ac:dyDescent="0.25">
      <c r="A25" s="838" t="s">
        <v>396</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228"/>
      <c r="BK25" s="228"/>
      <c r="BL25" s="228"/>
      <c r="BM25" s="228"/>
      <c r="BN25" s="228"/>
      <c r="BO25" s="237"/>
      <c r="BP25" s="237"/>
      <c r="BQ25" s="234">
        <v>19</v>
      </c>
      <c r="BR25" s="235"/>
      <c r="BS25" s="831"/>
      <c r="BT25" s="832"/>
      <c r="BU25" s="832"/>
      <c r="BV25" s="832"/>
      <c r="BW25" s="832"/>
      <c r="BX25" s="832"/>
      <c r="BY25" s="832"/>
      <c r="BZ25" s="832"/>
      <c r="CA25" s="832"/>
      <c r="CB25" s="832"/>
      <c r="CC25" s="832"/>
      <c r="CD25" s="832"/>
      <c r="CE25" s="832"/>
      <c r="CF25" s="832"/>
      <c r="CG25" s="833"/>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31"/>
      <c r="DW25" s="832"/>
      <c r="DX25" s="832"/>
      <c r="DY25" s="832"/>
      <c r="DZ25" s="862"/>
      <c r="EA25" s="226"/>
    </row>
    <row r="26" spans="1:131" ht="26.25" customHeight="1" x14ac:dyDescent="0.2">
      <c r="A26" s="800" t="s">
        <v>372</v>
      </c>
      <c r="B26" s="801"/>
      <c r="C26" s="801"/>
      <c r="D26" s="801"/>
      <c r="E26" s="801"/>
      <c r="F26" s="801"/>
      <c r="G26" s="801"/>
      <c r="H26" s="801"/>
      <c r="I26" s="801"/>
      <c r="J26" s="801"/>
      <c r="K26" s="801"/>
      <c r="L26" s="801"/>
      <c r="M26" s="801"/>
      <c r="N26" s="801"/>
      <c r="O26" s="801"/>
      <c r="P26" s="802"/>
      <c r="Q26" s="796" t="s">
        <v>397</v>
      </c>
      <c r="R26" s="792"/>
      <c r="S26" s="792"/>
      <c r="T26" s="792"/>
      <c r="U26" s="793"/>
      <c r="V26" s="796" t="s">
        <v>398</v>
      </c>
      <c r="W26" s="792"/>
      <c r="X26" s="792"/>
      <c r="Y26" s="792"/>
      <c r="Z26" s="793"/>
      <c r="AA26" s="796" t="s">
        <v>399</v>
      </c>
      <c r="AB26" s="792"/>
      <c r="AC26" s="792"/>
      <c r="AD26" s="792"/>
      <c r="AE26" s="792"/>
      <c r="AF26" s="888" t="s">
        <v>400</v>
      </c>
      <c r="AG26" s="889"/>
      <c r="AH26" s="889"/>
      <c r="AI26" s="889"/>
      <c r="AJ26" s="890"/>
      <c r="AK26" s="792" t="s">
        <v>401</v>
      </c>
      <c r="AL26" s="792"/>
      <c r="AM26" s="792"/>
      <c r="AN26" s="792"/>
      <c r="AO26" s="793"/>
      <c r="AP26" s="796" t="s">
        <v>402</v>
      </c>
      <c r="AQ26" s="792"/>
      <c r="AR26" s="792"/>
      <c r="AS26" s="792"/>
      <c r="AT26" s="793"/>
      <c r="AU26" s="796" t="s">
        <v>403</v>
      </c>
      <c r="AV26" s="792"/>
      <c r="AW26" s="792"/>
      <c r="AX26" s="792"/>
      <c r="AY26" s="793"/>
      <c r="AZ26" s="796" t="s">
        <v>404</v>
      </c>
      <c r="BA26" s="792"/>
      <c r="BB26" s="792"/>
      <c r="BC26" s="792"/>
      <c r="BD26" s="793"/>
      <c r="BE26" s="796" t="s">
        <v>379</v>
      </c>
      <c r="BF26" s="792"/>
      <c r="BG26" s="792"/>
      <c r="BH26" s="792"/>
      <c r="BI26" s="798"/>
      <c r="BJ26" s="228"/>
      <c r="BK26" s="228"/>
      <c r="BL26" s="228"/>
      <c r="BM26" s="228"/>
      <c r="BN26" s="228"/>
      <c r="BO26" s="237"/>
      <c r="BP26" s="237"/>
      <c r="BQ26" s="234">
        <v>20</v>
      </c>
      <c r="BR26" s="235"/>
      <c r="BS26" s="831"/>
      <c r="BT26" s="832"/>
      <c r="BU26" s="832"/>
      <c r="BV26" s="832"/>
      <c r="BW26" s="832"/>
      <c r="BX26" s="832"/>
      <c r="BY26" s="832"/>
      <c r="BZ26" s="832"/>
      <c r="CA26" s="832"/>
      <c r="CB26" s="832"/>
      <c r="CC26" s="832"/>
      <c r="CD26" s="832"/>
      <c r="CE26" s="832"/>
      <c r="CF26" s="832"/>
      <c r="CG26" s="833"/>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31"/>
      <c r="DW26" s="832"/>
      <c r="DX26" s="832"/>
      <c r="DY26" s="832"/>
      <c r="DZ26" s="862"/>
      <c r="EA26" s="226"/>
    </row>
    <row r="27" spans="1:131" ht="26.25" customHeight="1" thickBot="1" x14ac:dyDescent="0.25">
      <c r="A27" s="803"/>
      <c r="B27" s="804"/>
      <c r="C27" s="804"/>
      <c r="D27" s="804"/>
      <c r="E27" s="804"/>
      <c r="F27" s="804"/>
      <c r="G27" s="804"/>
      <c r="H27" s="804"/>
      <c r="I27" s="804"/>
      <c r="J27" s="804"/>
      <c r="K27" s="804"/>
      <c r="L27" s="804"/>
      <c r="M27" s="804"/>
      <c r="N27" s="804"/>
      <c r="O27" s="804"/>
      <c r="P27" s="805"/>
      <c r="Q27" s="797"/>
      <c r="R27" s="794"/>
      <c r="S27" s="794"/>
      <c r="T27" s="794"/>
      <c r="U27" s="795"/>
      <c r="V27" s="797"/>
      <c r="W27" s="794"/>
      <c r="X27" s="794"/>
      <c r="Y27" s="794"/>
      <c r="Z27" s="795"/>
      <c r="AA27" s="797"/>
      <c r="AB27" s="794"/>
      <c r="AC27" s="794"/>
      <c r="AD27" s="794"/>
      <c r="AE27" s="794"/>
      <c r="AF27" s="891"/>
      <c r="AG27" s="892"/>
      <c r="AH27" s="892"/>
      <c r="AI27" s="892"/>
      <c r="AJ27" s="893"/>
      <c r="AK27" s="794"/>
      <c r="AL27" s="794"/>
      <c r="AM27" s="794"/>
      <c r="AN27" s="794"/>
      <c r="AO27" s="795"/>
      <c r="AP27" s="797"/>
      <c r="AQ27" s="794"/>
      <c r="AR27" s="794"/>
      <c r="AS27" s="794"/>
      <c r="AT27" s="795"/>
      <c r="AU27" s="797"/>
      <c r="AV27" s="794"/>
      <c r="AW27" s="794"/>
      <c r="AX27" s="794"/>
      <c r="AY27" s="795"/>
      <c r="AZ27" s="797"/>
      <c r="BA27" s="794"/>
      <c r="BB27" s="794"/>
      <c r="BC27" s="794"/>
      <c r="BD27" s="795"/>
      <c r="BE27" s="797"/>
      <c r="BF27" s="794"/>
      <c r="BG27" s="794"/>
      <c r="BH27" s="794"/>
      <c r="BI27" s="799"/>
      <c r="BJ27" s="228"/>
      <c r="BK27" s="228"/>
      <c r="BL27" s="228"/>
      <c r="BM27" s="228"/>
      <c r="BN27" s="228"/>
      <c r="BO27" s="237"/>
      <c r="BP27" s="237"/>
      <c r="BQ27" s="234">
        <v>21</v>
      </c>
      <c r="BR27" s="235"/>
      <c r="BS27" s="831"/>
      <c r="BT27" s="832"/>
      <c r="BU27" s="832"/>
      <c r="BV27" s="832"/>
      <c r="BW27" s="832"/>
      <c r="BX27" s="832"/>
      <c r="BY27" s="832"/>
      <c r="BZ27" s="832"/>
      <c r="CA27" s="832"/>
      <c r="CB27" s="832"/>
      <c r="CC27" s="832"/>
      <c r="CD27" s="832"/>
      <c r="CE27" s="832"/>
      <c r="CF27" s="832"/>
      <c r="CG27" s="833"/>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31"/>
      <c r="DW27" s="832"/>
      <c r="DX27" s="832"/>
      <c r="DY27" s="832"/>
      <c r="DZ27" s="862"/>
      <c r="EA27" s="226"/>
    </row>
    <row r="28" spans="1:131" ht="26.25" customHeight="1" thickTop="1" x14ac:dyDescent="0.2">
      <c r="A28" s="238">
        <v>1</v>
      </c>
      <c r="B28" s="849" t="s">
        <v>405</v>
      </c>
      <c r="C28" s="850"/>
      <c r="D28" s="850"/>
      <c r="E28" s="850"/>
      <c r="F28" s="850"/>
      <c r="G28" s="850"/>
      <c r="H28" s="850"/>
      <c r="I28" s="850"/>
      <c r="J28" s="850"/>
      <c r="K28" s="850"/>
      <c r="L28" s="850"/>
      <c r="M28" s="850"/>
      <c r="N28" s="850"/>
      <c r="O28" s="850"/>
      <c r="P28" s="851"/>
      <c r="Q28" s="896">
        <v>3773</v>
      </c>
      <c r="R28" s="897"/>
      <c r="S28" s="897"/>
      <c r="T28" s="897"/>
      <c r="U28" s="897"/>
      <c r="V28" s="897">
        <v>3689</v>
      </c>
      <c r="W28" s="897"/>
      <c r="X28" s="897"/>
      <c r="Y28" s="897"/>
      <c r="Z28" s="897"/>
      <c r="AA28" s="897">
        <v>83</v>
      </c>
      <c r="AB28" s="897"/>
      <c r="AC28" s="897"/>
      <c r="AD28" s="897"/>
      <c r="AE28" s="898"/>
      <c r="AF28" s="899">
        <v>83</v>
      </c>
      <c r="AG28" s="897"/>
      <c r="AH28" s="897"/>
      <c r="AI28" s="897"/>
      <c r="AJ28" s="900"/>
      <c r="AK28" s="901">
        <v>307</v>
      </c>
      <c r="AL28" s="902"/>
      <c r="AM28" s="902"/>
      <c r="AN28" s="902"/>
      <c r="AO28" s="902"/>
      <c r="AP28" s="902"/>
      <c r="AQ28" s="902"/>
      <c r="AR28" s="902"/>
      <c r="AS28" s="902"/>
      <c r="AT28" s="902"/>
      <c r="AU28" s="902"/>
      <c r="AV28" s="902"/>
      <c r="AW28" s="902"/>
      <c r="AX28" s="902"/>
      <c r="AY28" s="902"/>
      <c r="AZ28" s="903"/>
      <c r="BA28" s="903"/>
      <c r="BB28" s="903"/>
      <c r="BC28" s="903"/>
      <c r="BD28" s="903"/>
      <c r="BE28" s="894"/>
      <c r="BF28" s="894"/>
      <c r="BG28" s="894"/>
      <c r="BH28" s="894"/>
      <c r="BI28" s="895"/>
      <c r="BJ28" s="228"/>
      <c r="BK28" s="228"/>
      <c r="BL28" s="228"/>
      <c r="BM28" s="228"/>
      <c r="BN28" s="228"/>
      <c r="BO28" s="237"/>
      <c r="BP28" s="237"/>
      <c r="BQ28" s="234">
        <v>22</v>
      </c>
      <c r="BR28" s="235"/>
      <c r="BS28" s="831"/>
      <c r="BT28" s="832"/>
      <c r="BU28" s="832"/>
      <c r="BV28" s="832"/>
      <c r="BW28" s="832"/>
      <c r="BX28" s="832"/>
      <c r="BY28" s="832"/>
      <c r="BZ28" s="832"/>
      <c r="CA28" s="832"/>
      <c r="CB28" s="832"/>
      <c r="CC28" s="832"/>
      <c r="CD28" s="832"/>
      <c r="CE28" s="832"/>
      <c r="CF28" s="832"/>
      <c r="CG28" s="833"/>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31"/>
      <c r="DW28" s="832"/>
      <c r="DX28" s="832"/>
      <c r="DY28" s="832"/>
      <c r="DZ28" s="862"/>
      <c r="EA28" s="226"/>
    </row>
    <row r="29" spans="1:131" ht="26.25" customHeight="1" x14ac:dyDescent="0.2">
      <c r="A29" s="238">
        <v>2</v>
      </c>
      <c r="B29" s="818" t="s">
        <v>406</v>
      </c>
      <c r="C29" s="819"/>
      <c r="D29" s="819"/>
      <c r="E29" s="819"/>
      <c r="F29" s="819"/>
      <c r="G29" s="819"/>
      <c r="H29" s="819"/>
      <c r="I29" s="819"/>
      <c r="J29" s="819"/>
      <c r="K29" s="819"/>
      <c r="L29" s="819"/>
      <c r="M29" s="819"/>
      <c r="N29" s="819"/>
      <c r="O29" s="819"/>
      <c r="P29" s="820"/>
      <c r="Q29" s="821">
        <v>3948</v>
      </c>
      <c r="R29" s="822"/>
      <c r="S29" s="822"/>
      <c r="T29" s="822"/>
      <c r="U29" s="822"/>
      <c r="V29" s="822">
        <v>3699</v>
      </c>
      <c r="W29" s="822"/>
      <c r="X29" s="822"/>
      <c r="Y29" s="822"/>
      <c r="Z29" s="822"/>
      <c r="AA29" s="822">
        <v>249</v>
      </c>
      <c r="AB29" s="822"/>
      <c r="AC29" s="822"/>
      <c r="AD29" s="822"/>
      <c r="AE29" s="823"/>
      <c r="AF29" s="824">
        <v>249</v>
      </c>
      <c r="AG29" s="825"/>
      <c r="AH29" s="825"/>
      <c r="AI29" s="825"/>
      <c r="AJ29" s="826"/>
      <c r="AK29" s="908">
        <v>641</v>
      </c>
      <c r="AL29" s="904"/>
      <c r="AM29" s="904"/>
      <c r="AN29" s="904"/>
      <c r="AO29" s="904"/>
      <c r="AP29" s="904"/>
      <c r="AQ29" s="904"/>
      <c r="AR29" s="904"/>
      <c r="AS29" s="904"/>
      <c r="AT29" s="904"/>
      <c r="AU29" s="904"/>
      <c r="AV29" s="904"/>
      <c r="AW29" s="904"/>
      <c r="AX29" s="904"/>
      <c r="AY29" s="904"/>
      <c r="AZ29" s="905"/>
      <c r="BA29" s="905"/>
      <c r="BB29" s="905"/>
      <c r="BC29" s="905"/>
      <c r="BD29" s="905"/>
      <c r="BE29" s="906"/>
      <c r="BF29" s="906"/>
      <c r="BG29" s="906"/>
      <c r="BH29" s="906"/>
      <c r="BI29" s="907"/>
      <c r="BJ29" s="228"/>
      <c r="BK29" s="228"/>
      <c r="BL29" s="228"/>
      <c r="BM29" s="228"/>
      <c r="BN29" s="228"/>
      <c r="BO29" s="237"/>
      <c r="BP29" s="237"/>
      <c r="BQ29" s="234">
        <v>23</v>
      </c>
      <c r="BR29" s="235"/>
      <c r="BS29" s="831"/>
      <c r="BT29" s="832"/>
      <c r="BU29" s="832"/>
      <c r="BV29" s="832"/>
      <c r="BW29" s="832"/>
      <c r="BX29" s="832"/>
      <c r="BY29" s="832"/>
      <c r="BZ29" s="832"/>
      <c r="CA29" s="832"/>
      <c r="CB29" s="832"/>
      <c r="CC29" s="832"/>
      <c r="CD29" s="832"/>
      <c r="CE29" s="832"/>
      <c r="CF29" s="832"/>
      <c r="CG29" s="833"/>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31"/>
      <c r="DW29" s="832"/>
      <c r="DX29" s="832"/>
      <c r="DY29" s="832"/>
      <c r="DZ29" s="862"/>
      <c r="EA29" s="226"/>
    </row>
    <row r="30" spans="1:131" ht="26.25" customHeight="1" x14ac:dyDescent="0.2">
      <c r="A30" s="238">
        <v>3</v>
      </c>
      <c r="B30" s="818" t="s">
        <v>407</v>
      </c>
      <c r="C30" s="819"/>
      <c r="D30" s="819"/>
      <c r="E30" s="819"/>
      <c r="F30" s="819"/>
      <c r="G30" s="819"/>
      <c r="H30" s="819"/>
      <c r="I30" s="819"/>
      <c r="J30" s="819"/>
      <c r="K30" s="819"/>
      <c r="L30" s="819"/>
      <c r="M30" s="819"/>
      <c r="N30" s="819"/>
      <c r="O30" s="819"/>
      <c r="P30" s="820"/>
      <c r="Q30" s="821">
        <v>435</v>
      </c>
      <c r="R30" s="822"/>
      <c r="S30" s="822"/>
      <c r="T30" s="822"/>
      <c r="U30" s="822"/>
      <c r="V30" s="822">
        <v>432</v>
      </c>
      <c r="W30" s="822"/>
      <c r="X30" s="822"/>
      <c r="Y30" s="822"/>
      <c r="Z30" s="822"/>
      <c r="AA30" s="822">
        <v>3</v>
      </c>
      <c r="AB30" s="822"/>
      <c r="AC30" s="822"/>
      <c r="AD30" s="822"/>
      <c r="AE30" s="823"/>
      <c r="AF30" s="824">
        <v>3</v>
      </c>
      <c r="AG30" s="825"/>
      <c r="AH30" s="825"/>
      <c r="AI30" s="825"/>
      <c r="AJ30" s="826"/>
      <c r="AK30" s="908">
        <v>113</v>
      </c>
      <c r="AL30" s="904"/>
      <c r="AM30" s="904"/>
      <c r="AN30" s="904"/>
      <c r="AO30" s="904"/>
      <c r="AP30" s="904"/>
      <c r="AQ30" s="904"/>
      <c r="AR30" s="904"/>
      <c r="AS30" s="904"/>
      <c r="AT30" s="904"/>
      <c r="AU30" s="904"/>
      <c r="AV30" s="904"/>
      <c r="AW30" s="904"/>
      <c r="AX30" s="904"/>
      <c r="AY30" s="904"/>
      <c r="AZ30" s="905"/>
      <c r="BA30" s="905"/>
      <c r="BB30" s="905"/>
      <c r="BC30" s="905"/>
      <c r="BD30" s="905"/>
      <c r="BE30" s="906"/>
      <c r="BF30" s="906"/>
      <c r="BG30" s="906"/>
      <c r="BH30" s="906"/>
      <c r="BI30" s="907"/>
      <c r="BJ30" s="228"/>
      <c r="BK30" s="228"/>
      <c r="BL30" s="228"/>
      <c r="BM30" s="228"/>
      <c r="BN30" s="228"/>
      <c r="BO30" s="237"/>
      <c r="BP30" s="237"/>
      <c r="BQ30" s="234">
        <v>24</v>
      </c>
      <c r="BR30" s="235"/>
      <c r="BS30" s="831"/>
      <c r="BT30" s="832"/>
      <c r="BU30" s="832"/>
      <c r="BV30" s="832"/>
      <c r="BW30" s="832"/>
      <c r="BX30" s="832"/>
      <c r="BY30" s="832"/>
      <c r="BZ30" s="832"/>
      <c r="CA30" s="832"/>
      <c r="CB30" s="832"/>
      <c r="CC30" s="832"/>
      <c r="CD30" s="832"/>
      <c r="CE30" s="832"/>
      <c r="CF30" s="832"/>
      <c r="CG30" s="833"/>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31"/>
      <c r="DW30" s="832"/>
      <c r="DX30" s="832"/>
      <c r="DY30" s="832"/>
      <c r="DZ30" s="862"/>
      <c r="EA30" s="226"/>
    </row>
    <row r="31" spans="1:131" ht="26.25" customHeight="1" x14ac:dyDescent="0.2">
      <c r="A31" s="238">
        <v>4</v>
      </c>
      <c r="B31" s="818" t="s">
        <v>408</v>
      </c>
      <c r="C31" s="819"/>
      <c r="D31" s="819"/>
      <c r="E31" s="819"/>
      <c r="F31" s="819"/>
      <c r="G31" s="819"/>
      <c r="H31" s="819"/>
      <c r="I31" s="819"/>
      <c r="J31" s="819"/>
      <c r="K31" s="819"/>
      <c r="L31" s="819"/>
      <c r="M31" s="819"/>
      <c r="N31" s="819"/>
      <c r="O31" s="819"/>
      <c r="P31" s="820"/>
      <c r="Q31" s="821">
        <v>1298</v>
      </c>
      <c r="R31" s="822"/>
      <c r="S31" s="822"/>
      <c r="T31" s="822"/>
      <c r="U31" s="822"/>
      <c r="V31" s="822">
        <v>1245</v>
      </c>
      <c r="W31" s="822"/>
      <c r="X31" s="822"/>
      <c r="Y31" s="822"/>
      <c r="Z31" s="822"/>
      <c r="AA31" s="822">
        <v>53</v>
      </c>
      <c r="AB31" s="822"/>
      <c r="AC31" s="822"/>
      <c r="AD31" s="822"/>
      <c r="AE31" s="823"/>
      <c r="AF31" s="824">
        <v>99</v>
      </c>
      <c r="AG31" s="825"/>
      <c r="AH31" s="825"/>
      <c r="AI31" s="825"/>
      <c r="AJ31" s="826"/>
      <c r="AK31" s="908">
        <v>677</v>
      </c>
      <c r="AL31" s="904"/>
      <c r="AM31" s="904"/>
      <c r="AN31" s="904"/>
      <c r="AO31" s="904"/>
      <c r="AP31" s="904">
        <v>7075</v>
      </c>
      <c r="AQ31" s="904"/>
      <c r="AR31" s="904"/>
      <c r="AS31" s="904"/>
      <c r="AT31" s="904"/>
      <c r="AU31" s="904">
        <v>5780</v>
      </c>
      <c r="AV31" s="904"/>
      <c r="AW31" s="904"/>
      <c r="AX31" s="904"/>
      <c r="AY31" s="904"/>
      <c r="AZ31" s="905"/>
      <c r="BA31" s="905"/>
      <c r="BB31" s="905"/>
      <c r="BC31" s="905"/>
      <c r="BD31" s="905"/>
      <c r="BE31" s="906" t="s">
        <v>409</v>
      </c>
      <c r="BF31" s="906"/>
      <c r="BG31" s="906"/>
      <c r="BH31" s="906"/>
      <c r="BI31" s="907"/>
      <c r="BJ31" s="228"/>
      <c r="BK31" s="228"/>
      <c r="BL31" s="228"/>
      <c r="BM31" s="228"/>
      <c r="BN31" s="228"/>
      <c r="BO31" s="237"/>
      <c r="BP31" s="237"/>
      <c r="BQ31" s="234">
        <v>25</v>
      </c>
      <c r="BR31" s="235"/>
      <c r="BS31" s="831"/>
      <c r="BT31" s="832"/>
      <c r="BU31" s="832"/>
      <c r="BV31" s="832"/>
      <c r="BW31" s="832"/>
      <c r="BX31" s="832"/>
      <c r="BY31" s="832"/>
      <c r="BZ31" s="832"/>
      <c r="CA31" s="832"/>
      <c r="CB31" s="832"/>
      <c r="CC31" s="832"/>
      <c r="CD31" s="832"/>
      <c r="CE31" s="832"/>
      <c r="CF31" s="832"/>
      <c r="CG31" s="833"/>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31"/>
      <c r="DW31" s="832"/>
      <c r="DX31" s="832"/>
      <c r="DY31" s="832"/>
      <c r="DZ31" s="862"/>
      <c r="EA31" s="226"/>
    </row>
    <row r="32" spans="1:131" ht="26.25" customHeight="1" x14ac:dyDescent="0.2">
      <c r="A32" s="238">
        <v>5</v>
      </c>
      <c r="B32" s="818" t="s">
        <v>410</v>
      </c>
      <c r="C32" s="819"/>
      <c r="D32" s="819"/>
      <c r="E32" s="819"/>
      <c r="F32" s="819"/>
      <c r="G32" s="819"/>
      <c r="H32" s="819"/>
      <c r="I32" s="819"/>
      <c r="J32" s="819"/>
      <c r="K32" s="819"/>
      <c r="L32" s="819"/>
      <c r="M32" s="819"/>
      <c r="N32" s="819"/>
      <c r="O32" s="819"/>
      <c r="P32" s="820"/>
      <c r="Q32" s="821">
        <v>26</v>
      </c>
      <c r="R32" s="822"/>
      <c r="S32" s="822"/>
      <c r="T32" s="822"/>
      <c r="U32" s="822"/>
      <c r="V32" s="822">
        <v>17</v>
      </c>
      <c r="W32" s="822"/>
      <c r="X32" s="822"/>
      <c r="Y32" s="822"/>
      <c r="Z32" s="822"/>
      <c r="AA32" s="822">
        <v>9</v>
      </c>
      <c r="AB32" s="822"/>
      <c r="AC32" s="822"/>
      <c r="AD32" s="822"/>
      <c r="AE32" s="823"/>
      <c r="AF32" s="824">
        <v>6</v>
      </c>
      <c r="AG32" s="825"/>
      <c r="AH32" s="825"/>
      <c r="AI32" s="825"/>
      <c r="AJ32" s="826"/>
      <c r="AK32" s="908">
        <v>33</v>
      </c>
      <c r="AL32" s="904"/>
      <c r="AM32" s="904"/>
      <c r="AN32" s="904"/>
      <c r="AO32" s="904"/>
      <c r="AP32" s="904">
        <v>264</v>
      </c>
      <c r="AQ32" s="904"/>
      <c r="AR32" s="904"/>
      <c r="AS32" s="904"/>
      <c r="AT32" s="904"/>
      <c r="AU32" s="904">
        <v>256</v>
      </c>
      <c r="AV32" s="904"/>
      <c r="AW32" s="904"/>
      <c r="AX32" s="904"/>
      <c r="AY32" s="904"/>
      <c r="AZ32" s="905"/>
      <c r="BA32" s="905"/>
      <c r="BB32" s="905"/>
      <c r="BC32" s="905"/>
      <c r="BD32" s="905"/>
      <c r="BE32" s="906" t="s">
        <v>411</v>
      </c>
      <c r="BF32" s="906"/>
      <c r="BG32" s="906"/>
      <c r="BH32" s="906"/>
      <c r="BI32" s="907"/>
      <c r="BJ32" s="228"/>
      <c r="BK32" s="228"/>
      <c r="BL32" s="228"/>
      <c r="BM32" s="228"/>
      <c r="BN32" s="228"/>
      <c r="BO32" s="237"/>
      <c r="BP32" s="237"/>
      <c r="BQ32" s="234">
        <v>26</v>
      </c>
      <c r="BR32" s="235"/>
      <c r="BS32" s="831"/>
      <c r="BT32" s="832"/>
      <c r="BU32" s="832"/>
      <c r="BV32" s="832"/>
      <c r="BW32" s="832"/>
      <c r="BX32" s="832"/>
      <c r="BY32" s="832"/>
      <c r="BZ32" s="832"/>
      <c r="CA32" s="832"/>
      <c r="CB32" s="832"/>
      <c r="CC32" s="832"/>
      <c r="CD32" s="832"/>
      <c r="CE32" s="832"/>
      <c r="CF32" s="832"/>
      <c r="CG32" s="833"/>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31"/>
      <c r="DW32" s="832"/>
      <c r="DX32" s="832"/>
      <c r="DY32" s="832"/>
      <c r="DZ32" s="862"/>
      <c r="EA32" s="226"/>
    </row>
    <row r="33" spans="1:131" ht="26.25" customHeight="1" x14ac:dyDescent="0.2">
      <c r="A33" s="238">
        <v>6</v>
      </c>
      <c r="B33" s="818"/>
      <c r="C33" s="819"/>
      <c r="D33" s="819"/>
      <c r="E33" s="819"/>
      <c r="F33" s="819"/>
      <c r="G33" s="819"/>
      <c r="H33" s="819"/>
      <c r="I33" s="819"/>
      <c r="J33" s="819"/>
      <c r="K33" s="819"/>
      <c r="L33" s="819"/>
      <c r="M33" s="819"/>
      <c r="N33" s="819"/>
      <c r="O33" s="819"/>
      <c r="P33" s="820"/>
      <c r="Q33" s="821"/>
      <c r="R33" s="822"/>
      <c r="S33" s="822"/>
      <c r="T33" s="822"/>
      <c r="U33" s="822"/>
      <c r="V33" s="822"/>
      <c r="W33" s="822"/>
      <c r="X33" s="822"/>
      <c r="Y33" s="822"/>
      <c r="Z33" s="822"/>
      <c r="AA33" s="822"/>
      <c r="AB33" s="822"/>
      <c r="AC33" s="822"/>
      <c r="AD33" s="822"/>
      <c r="AE33" s="823"/>
      <c r="AF33" s="824"/>
      <c r="AG33" s="825"/>
      <c r="AH33" s="825"/>
      <c r="AI33" s="825"/>
      <c r="AJ33" s="826"/>
      <c r="AK33" s="908"/>
      <c r="AL33" s="904"/>
      <c r="AM33" s="904"/>
      <c r="AN33" s="904"/>
      <c r="AO33" s="904"/>
      <c r="AP33" s="904"/>
      <c r="AQ33" s="904"/>
      <c r="AR33" s="904"/>
      <c r="AS33" s="904"/>
      <c r="AT33" s="904"/>
      <c r="AU33" s="904"/>
      <c r="AV33" s="904"/>
      <c r="AW33" s="904"/>
      <c r="AX33" s="904"/>
      <c r="AY33" s="904"/>
      <c r="AZ33" s="905"/>
      <c r="BA33" s="905"/>
      <c r="BB33" s="905"/>
      <c r="BC33" s="905"/>
      <c r="BD33" s="905"/>
      <c r="BE33" s="906"/>
      <c r="BF33" s="906"/>
      <c r="BG33" s="906"/>
      <c r="BH33" s="906"/>
      <c r="BI33" s="907"/>
      <c r="BJ33" s="228"/>
      <c r="BK33" s="228"/>
      <c r="BL33" s="228"/>
      <c r="BM33" s="228"/>
      <c r="BN33" s="228"/>
      <c r="BO33" s="237"/>
      <c r="BP33" s="237"/>
      <c r="BQ33" s="234">
        <v>27</v>
      </c>
      <c r="BR33" s="235"/>
      <c r="BS33" s="831"/>
      <c r="BT33" s="832"/>
      <c r="BU33" s="832"/>
      <c r="BV33" s="832"/>
      <c r="BW33" s="832"/>
      <c r="BX33" s="832"/>
      <c r="BY33" s="832"/>
      <c r="BZ33" s="832"/>
      <c r="CA33" s="832"/>
      <c r="CB33" s="832"/>
      <c r="CC33" s="832"/>
      <c r="CD33" s="832"/>
      <c r="CE33" s="832"/>
      <c r="CF33" s="832"/>
      <c r="CG33" s="833"/>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31"/>
      <c r="DW33" s="832"/>
      <c r="DX33" s="832"/>
      <c r="DY33" s="832"/>
      <c r="DZ33" s="862"/>
      <c r="EA33" s="226"/>
    </row>
    <row r="34" spans="1:131" ht="26.25" customHeight="1" x14ac:dyDescent="0.2">
      <c r="A34" s="238">
        <v>7</v>
      </c>
      <c r="B34" s="818"/>
      <c r="C34" s="819"/>
      <c r="D34" s="819"/>
      <c r="E34" s="819"/>
      <c r="F34" s="819"/>
      <c r="G34" s="819"/>
      <c r="H34" s="819"/>
      <c r="I34" s="819"/>
      <c r="J34" s="819"/>
      <c r="K34" s="819"/>
      <c r="L34" s="819"/>
      <c r="M34" s="819"/>
      <c r="N34" s="819"/>
      <c r="O34" s="819"/>
      <c r="P34" s="820"/>
      <c r="Q34" s="821"/>
      <c r="R34" s="822"/>
      <c r="S34" s="822"/>
      <c r="T34" s="822"/>
      <c r="U34" s="822"/>
      <c r="V34" s="822"/>
      <c r="W34" s="822"/>
      <c r="X34" s="822"/>
      <c r="Y34" s="822"/>
      <c r="Z34" s="822"/>
      <c r="AA34" s="822"/>
      <c r="AB34" s="822"/>
      <c r="AC34" s="822"/>
      <c r="AD34" s="822"/>
      <c r="AE34" s="823"/>
      <c r="AF34" s="824"/>
      <c r="AG34" s="825"/>
      <c r="AH34" s="825"/>
      <c r="AI34" s="825"/>
      <c r="AJ34" s="826"/>
      <c r="AK34" s="908"/>
      <c r="AL34" s="904"/>
      <c r="AM34" s="904"/>
      <c r="AN34" s="904"/>
      <c r="AO34" s="904"/>
      <c r="AP34" s="904"/>
      <c r="AQ34" s="904"/>
      <c r="AR34" s="904"/>
      <c r="AS34" s="904"/>
      <c r="AT34" s="904"/>
      <c r="AU34" s="904"/>
      <c r="AV34" s="904"/>
      <c r="AW34" s="904"/>
      <c r="AX34" s="904"/>
      <c r="AY34" s="904"/>
      <c r="AZ34" s="905"/>
      <c r="BA34" s="905"/>
      <c r="BB34" s="905"/>
      <c r="BC34" s="905"/>
      <c r="BD34" s="905"/>
      <c r="BE34" s="906"/>
      <c r="BF34" s="906"/>
      <c r="BG34" s="906"/>
      <c r="BH34" s="906"/>
      <c r="BI34" s="907"/>
      <c r="BJ34" s="228"/>
      <c r="BK34" s="228"/>
      <c r="BL34" s="228"/>
      <c r="BM34" s="228"/>
      <c r="BN34" s="228"/>
      <c r="BO34" s="237"/>
      <c r="BP34" s="237"/>
      <c r="BQ34" s="234">
        <v>28</v>
      </c>
      <c r="BR34" s="235"/>
      <c r="BS34" s="831"/>
      <c r="BT34" s="832"/>
      <c r="BU34" s="832"/>
      <c r="BV34" s="832"/>
      <c r="BW34" s="832"/>
      <c r="BX34" s="832"/>
      <c r="BY34" s="832"/>
      <c r="BZ34" s="832"/>
      <c r="CA34" s="832"/>
      <c r="CB34" s="832"/>
      <c r="CC34" s="832"/>
      <c r="CD34" s="832"/>
      <c r="CE34" s="832"/>
      <c r="CF34" s="832"/>
      <c r="CG34" s="833"/>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31"/>
      <c r="DW34" s="832"/>
      <c r="DX34" s="832"/>
      <c r="DY34" s="832"/>
      <c r="DZ34" s="862"/>
      <c r="EA34" s="226"/>
    </row>
    <row r="35" spans="1:131" ht="26.25" customHeight="1" x14ac:dyDescent="0.2">
      <c r="A35" s="238">
        <v>8</v>
      </c>
      <c r="B35" s="818"/>
      <c r="C35" s="819"/>
      <c r="D35" s="819"/>
      <c r="E35" s="819"/>
      <c r="F35" s="819"/>
      <c r="G35" s="819"/>
      <c r="H35" s="819"/>
      <c r="I35" s="819"/>
      <c r="J35" s="819"/>
      <c r="K35" s="819"/>
      <c r="L35" s="819"/>
      <c r="M35" s="819"/>
      <c r="N35" s="819"/>
      <c r="O35" s="819"/>
      <c r="P35" s="820"/>
      <c r="Q35" s="821"/>
      <c r="R35" s="822"/>
      <c r="S35" s="822"/>
      <c r="T35" s="822"/>
      <c r="U35" s="822"/>
      <c r="V35" s="822"/>
      <c r="W35" s="822"/>
      <c r="X35" s="822"/>
      <c r="Y35" s="822"/>
      <c r="Z35" s="822"/>
      <c r="AA35" s="822"/>
      <c r="AB35" s="822"/>
      <c r="AC35" s="822"/>
      <c r="AD35" s="822"/>
      <c r="AE35" s="823"/>
      <c r="AF35" s="824"/>
      <c r="AG35" s="825"/>
      <c r="AH35" s="825"/>
      <c r="AI35" s="825"/>
      <c r="AJ35" s="826"/>
      <c r="AK35" s="908"/>
      <c r="AL35" s="904"/>
      <c r="AM35" s="904"/>
      <c r="AN35" s="904"/>
      <c r="AO35" s="904"/>
      <c r="AP35" s="904"/>
      <c r="AQ35" s="904"/>
      <c r="AR35" s="904"/>
      <c r="AS35" s="904"/>
      <c r="AT35" s="904"/>
      <c r="AU35" s="904"/>
      <c r="AV35" s="904"/>
      <c r="AW35" s="904"/>
      <c r="AX35" s="904"/>
      <c r="AY35" s="904"/>
      <c r="AZ35" s="905"/>
      <c r="BA35" s="905"/>
      <c r="BB35" s="905"/>
      <c r="BC35" s="905"/>
      <c r="BD35" s="905"/>
      <c r="BE35" s="906"/>
      <c r="BF35" s="906"/>
      <c r="BG35" s="906"/>
      <c r="BH35" s="906"/>
      <c r="BI35" s="907"/>
      <c r="BJ35" s="228"/>
      <c r="BK35" s="228"/>
      <c r="BL35" s="228"/>
      <c r="BM35" s="228"/>
      <c r="BN35" s="228"/>
      <c r="BO35" s="237"/>
      <c r="BP35" s="237"/>
      <c r="BQ35" s="234">
        <v>29</v>
      </c>
      <c r="BR35" s="235"/>
      <c r="BS35" s="831"/>
      <c r="BT35" s="832"/>
      <c r="BU35" s="832"/>
      <c r="BV35" s="832"/>
      <c r="BW35" s="832"/>
      <c r="BX35" s="832"/>
      <c r="BY35" s="832"/>
      <c r="BZ35" s="832"/>
      <c r="CA35" s="832"/>
      <c r="CB35" s="832"/>
      <c r="CC35" s="832"/>
      <c r="CD35" s="832"/>
      <c r="CE35" s="832"/>
      <c r="CF35" s="832"/>
      <c r="CG35" s="833"/>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31"/>
      <c r="DW35" s="832"/>
      <c r="DX35" s="832"/>
      <c r="DY35" s="832"/>
      <c r="DZ35" s="862"/>
      <c r="EA35" s="226"/>
    </row>
    <row r="36" spans="1:131" ht="26.25" customHeight="1" x14ac:dyDescent="0.2">
      <c r="A36" s="238">
        <v>9</v>
      </c>
      <c r="B36" s="818"/>
      <c r="C36" s="819"/>
      <c r="D36" s="819"/>
      <c r="E36" s="819"/>
      <c r="F36" s="819"/>
      <c r="G36" s="819"/>
      <c r="H36" s="819"/>
      <c r="I36" s="819"/>
      <c r="J36" s="819"/>
      <c r="K36" s="819"/>
      <c r="L36" s="819"/>
      <c r="M36" s="819"/>
      <c r="N36" s="819"/>
      <c r="O36" s="819"/>
      <c r="P36" s="820"/>
      <c r="Q36" s="821"/>
      <c r="R36" s="822"/>
      <c r="S36" s="822"/>
      <c r="T36" s="822"/>
      <c r="U36" s="822"/>
      <c r="V36" s="822"/>
      <c r="W36" s="822"/>
      <c r="X36" s="822"/>
      <c r="Y36" s="822"/>
      <c r="Z36" s="822"/>
      <c r="AA36" s="822"/>
      <c r="AB36" s="822"/>
      <c r="AC36" s="822"/>
      <c r="AD36" s="822"/>
      <c r="AE36" s="823"/>
      <c r="AF36" s="824"/>
      <c r="AG36" s="825"/>
      <c r="AH36" s="825"/>
      <c r="AI36" s="825"/>
      <c r="AJ36" s="826"/>
      <c r="AK36" s="908"/>
      <c r="AL36" s="904"/>
      <c r="AM36" s="904"/>
      <c r="AN36" s="904"/>
      <c r="AO36" s="904"/>
      <c r="AP36" s="904"/>
      <c r="AQ36" s="904"/>
      <c r="AR36" s="904"/>
      <c r="AS36" s="904"/>
      <c r="AT36" s="904"/>
      <c r="AU36" s="904"/>
      <c r="AV36" s="904"/>
      <c r="AW36" s="904"/>
      <c r="AX36" s="904"/>
      <c r="AY36" s="904"/>
      <c r="AZ36" s="905"/>
      <c r="BA36" s="905"/>
      <c r="BB36" s="905"/>
      <c r="BC36" s="905"/>
      <c r="BD36" s="905"/>
      <c r="BE36" s="906"/>
      <c r="BF36" s="906"/>
      <c r="BG36" s="906"/>
      <c r="BH36" s="906"/>
      <c r="BI36" s="907"/>
      <c r="BJ36" s="228"/>
      <c r="BK36" s="228"/>
      <c r="BL36" s="228"/>
      <c r="BM36" s="228"/>
      <c r="BN36" s="228"/>
      <c r="BO36" s="237"/>
      <c r="BP36" s="237"/>
      <c r="BQ36" s="234">
        <v>30</v>
      </c>
      <c r="BR36" s="235"/>
      <c r="BS36" s="831"/>
      <c r="BT36" s="832"/>
      <c r="BU36" s="832"/>
      <c r="BV36" s="832"/>
      <c r="BW36" s="832"/>
      <c r="BX36" s="832"/>
      <c r="BY36" s="832"/>
      <c r="BZ36" s="832"/>
      <c r="CA36" s="832"/>
      <c r="CB36" s="832"/>
      <c r="CC36" s="832"/>
      <c r="CD36" s="832"/>
      <c r="CE36" s="832"/>
      <c r="CF36" s="832"/>
      <c r="CG36" s="833"/>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31"/>
      <c r="DW36" s="832"/>
      <c r="DX36" s="832"/>
      <c r="DY36" s="832"/>
      <c r="DZ36" s="862"/>
      <c r="EA36" s="226"/>
    </row>
    <row r="37" spans="1:131" ht="26.25" customHeight="1" x14ac:dyDescent="0.2">
      <c r="A37" s="238">
        <v>10</v>
      </c>
      <c r="B37" s="818"/>
      <c r="C37" s="819"/>
      <c r="D37" s="819"/>
      <c r="E37" s="819"/>
      <c r="F37" s="819"/>
      <c r="G37" s="819"/>
      <c r="H37" s="819"/>
      <c r="I37" s="819"/>
      <c r="J37" s="819"/>
      <c r="K37" s="819"/>
      <c r="L37" s="819"/>
      <c r="M37" s="819"/>
      <c r="N37" s="819"/>
      <c r="O37" s="819"/>
      <c r="P37" s="820"/>
      <c r="Q37" s="821"/>
      <c r="R37" s="822"/>
      <c r="S37" s="822"/>
      <c r="T37" s="822"/>
      <c r="U37" s="822"/>
      <c r="V37" s="822"/>
      <c r="W37" s="822"/>
      <c r="X37" s="822"/>
      <c r="Y37" s="822"/>
      <c r="Z37" s="822"/>
      <c r="AA37" s="822"/>
      <c r="AB37" s="822"/>
      <c r="AC37" s="822"/>
      <c r="AD37" s="822"/>
      <c r="AE37" s="823"/>
      <c r="AF37" s="824"/>
      <c r="AG37" s="825"/>
      <c r="AH37" s="825"/>
      <c r="AI37" s="825"/>
      <c r="AJ37" s="826"/>
      <c r="AK37" s="908"/>
      <c r="AL37" s="904"/>
      <c r="AM37" s="904"/>
      <c r="AN37" s="904"/>
      <c r="AO37" s="904"/>
      <c r="AP37" s="904"/>
      <c r="AQ37" s="904"/>
      <c r="AR37" s="904"/>
      <c r="AS37" s="904"/>
      <c r="AT37" s="904"/>
      <c r="AU37" s="904"/>
      <c r="AV37" s="904"/>
      <c r="AW37" s="904"/>
      <c r="AX37" s="904"/>
      <c r="AY37" s="904"/>
      <c r="AZ37" s="905"/>
      <c r="BA37" s="905"/>
      <c r="BB37" s="905"/>
      <c r="BC37" s="905"/>
      <c r="BD37" s="905"/>
      <c r="BE37" s="906"/>
      <c r="BF37" s="906"/>
      <c r="BG37" s="906"/>
      <c r="BH37" s="906"/>
      <c r="BI37" s="907"/>
      <c r="BJ37" s="228"/>
      <c r="BK37" s="228"/>
      <c r="BL37" s="228"/>
      <c r="BM37" s="228"/>
      <c r="BN37" s="228"/>
      <c r="BO37" s="237"/>
      <c r="BP37" s="237"/>
      <c r="BQ37" s="234">
        <v>31</v>
      </c>
      <c r="BR37" s="235"/>
      <c r="BS37" s="831"/>
      <c r="BT37" s="832"/>
      <c r="BU37" s="832"/>
      <c r="BV37" s="832"/>
      <c r="BW37" s="832"/>
      <c r="BX37" s="832"/>
      <c r="BY37" s="832"/>
      <c r="BZ37" s="832"/>
      <c r="CA37" s="832"/>
      <c r="CB37" s="832"/>
      <c r="CC37" s="832"/>
      <c r="CD37" s="832"/>
      <c r="CE37" s="832"/>
      <c r="CF37" s="832"/>
      <c r="CG37" s="833"/>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31"/>
      <c r="DW37" s="832"/>
      <c r="DX37" s="832"/>
      <c r="DY37" s="832"/>
      <c r="DZ37" s="862"/>
      <c r="EA37" s="226"/>
    </row>
    <row r="38" spans="1:131" ht="26.25" customHeight="1" x14ac:dyDescent="0.2">
      <c r="A38" s="238">
        <v>11</v>
      </c>
      <c r="B38" s="818"/>
      <c r="C38" s="819"/>
      <c r="D38" s="819"/>
      <c r="E38" s="819"/>
      <c r="F38" s="819"/>
      <c r="G38" s="819"/>
      <c r="H38" s="819"/>
      <c r="I38" s="819"/>
      <c r="J38" s="819"/>
      <c r="K38" s="819"/>
      <c r="L38" s="819"/>
      <c r="M38" s="819"/>
      <c r="N38" s="819"/>
      <c r="O38" s="819"/>
      <c r="P38" s="820"/>
      <c r="Q38" s="821"/>
      <c r="R38" s="822"/>
      <c r="S38" s="822"/>
      <c r="T38" s="822"/>
      <c r="U38" s="822"/>
      <c r="V38" s="822"/>
      <c r="W38" s="822"/>
      <c r="X38" s="822"/>
      <c r="Y38" s="822"/>
      <c r="Z38" s="822"/>
      <c r="AA38" s="822"/>
      <c r="AB38" s="822"/>
      <c r="AC38" s="822"/>
      <c r="AD38" s="822"/>
      <c r="AE38" s="823"/>
      <c r="AF38" s="824"/>
      <c r="AG38" s="825"/>
      <c r="AH38" s="825"/>
      <c r="AI38" s="825"/>
      <c r="AJ38" s="826"/>
      <c r="AK38" s="908"/>
      <c r="AL38" s="904"/>
      <c r="AM38" s="904"/>
      <c r="AN38" s="904"/>
      <c r="AO38" s="904"/>
      <c r="AP38" s="904"/>
      <c r="AQ38" s="904"/>
      <c r="AR38" s="904"/>
      <c r="AS38" s="904"/>
      <c r="AT38" s="904"/>
      <c r="AU38" s="904"/>
      <c r="AV38" s="904"/>
      <c r="AW38" s="904"/>
      <c r="AX38" s="904"/>
      <c r="AY38" s="904"/>
      <c r="AZ38" s="905"/>
      <c r="BA38" s="905"/>
      <c r="BB38" s="905"/>
      <c r="BC38" s="905"/>
      <c r="BD38" s="905"/>
      <c r="BE38" s="906"/>
      <c r="BF38" s="906"/>
      <c r="BG38" s="906"/>
      <c r="BH38" s="906"/>
      <c r="BI38" s="907"/>
      <c r="BJ38" s="228"/>
      <c r="BK38" s="228"/>
      <c r="BL38" s="228"/>
      <c r="BM38" s="228"/>
      <c r="BN38" s="228"/>
      <c r="BO38" s="237"/>
      <c r="BP38" s="237"/>
      <c r="BQ38" s="234">
        <v>32</v>
      </c>
      <c r="BR38" s="235"/>
      <c r="BS38" s="831"/>
      <c r="BT38" s="832"/>
      <c r="BU38" s="832"/>
      <c r="BV38" s="832"/>
      <c r="BW38" s="832"/>
      <c r="BX38" s="832"/>
      <c r="BY38" s="832"/>
      <c r="BZ38" s="832"/>
      <c r="CA38" s="832"/>
      <c r="CB38" s="832"/>
      <c r="CC38" s="832"/>
      <c r="CD38" s="832"/>
      <c r="CE38" s="832"/>
      <c r="CF38" s="832"/>
      <c r="CG38" s="833"/>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31"/>
      <c r="DW38" s="832"/>
      <c r="DX38" s="832"/>
      <c r="DY38" s="832"/>
      <c r="DZ38" s="862"/>
      <c r="EA38" s="226"/>
    </row>
    <row r="39" spans="1:131" ht="26.25" customHeight="1" x14ac:dyDescent="0.2">
      <c r="A39" s="238">
        <v>12</v>
      </c>
      <c r="B39" s="818"/>
      <c r="C39" s="819"/>
      <c r="D39" s="819"/>
      <c r="E39" s="819"/>
      <c r="F39" s="819"/>
      <c r="G39" s="819"/>
      <c r="H39" s="819"/>
      <c r="I39" s="819"/>
      <c r="J39" s="819"/>
      <c r="K39" s="819"/>
      <c r="L39" s="819"/>
      <c r="M39" s="819"/>
      <c r="N39" s="819"/>
      <c r="O39" s="819"/>
      <c r="P39" s="820"/>
      <c r="Q39" s="821"/>
      <c r="R39" s="822"/>
      <c r="S39" s="822"/>
      <c r="T39" s="822"/>
      <c r="U39" s="822"/>
      <c r="V39" s="822"/>
      <c r="W39" s="822"/>
      <c r="X39" s="822"/>
      <c r="Y39" s="822"/>
      <c r="Z39" s="822"/>
      <c r="AA39" s="822"/>
      <c r="AB39" s="822"/>
      <c r="AC39" s="822"/>
      <c r="AD39" s="822"/>
      <c r="AE39" s="823"/>
      <c r="AF39" s="824"/>
      <c r="AG39" s="825"/>
      <c r="AH39" s="825"/>
      <c r="AI39" s="825"/>
      <c r="AJ39" s="826"/>
      <c r="AK39" s="908"/>
      <c r="AL39" s="904"/>
      <c r="AM39" s="904"/>
      <c r="AN39" s="904"/>
      <c r="AO39" s="904"/>
      <c r="AP39" s="904"/>
      <c r="AQ39" s="904"/>
      <c r="AR39" s="904"/>
      <c r="AS39" s="904"/>
      <c r="AT39" s="904"/>
      <c r="AU39" s="904"/>
      <c r="AV39" s="904"/>
      <c r="AW39" s="904"/>
      <c r="AX39" s="904"/>
      <c r="AY39" s="904"/>
      <c r="AZ39" s="905"/>
      <c r="BA39" s="905"/>
      <c r="BB39" s="905"/>
      <c r="BC39" s="905"/>
      <c r="BD39" s="905"/>
      <c r="BE39" s="906"/>
      <c r="BF39" s="906"/>
      <c r="BG39" s="906"/>
      <c r="BH39" s="906"/>
      <c r="BI39" s="907"/>
      <c r="BJ39" s="228"/>
      <c r="BK39" s="228"/>
      <c r="BL39" s="228"/>
      <c r="BM39" s="228"/>
      <c r="BN39" s="228"/>
      <c r="BO39" s="237"/>
      <c r="BP39" s="237"/>
      <c r="BQ39" s="234">
        <v>33</v>
      </c>
      <c r="BR39" s="235"/>
      <c r="BS39" s="831"/>
      <c r="BT39" s="832"/>
      <c r="BU39" s="832"/>
      <c r="BV39" s="832"/>
      <c r="BW39" s="832"/>
      <c r="BX39" s="832"/>
      <c r="BY39" s="832"/>
      <c r="BZ39" s="832"/>
      <c r="CA39" s="832"/>
      <c r="CB39" s="832"/>
      <c r="CC39" s="832"/>
      <c r="CD39" s="832"/>
      <c r="CE39" s="832"/>
      <c r="CF39" s="832"/>
      <c r="CG39" s="833"/>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31"/>
      <c r="DW39" s="832"/>
      <c r="DX39" s="832"/>
      <c r="DY39" s="832"/>
      <c r="DZ39" s="862"/>
      <c r="EA39" s="226"/>
    </row>
    <row r="40" spans="1:131" ht="26.25" customHeight="1" x14ac:dyDescent="0.2">
      <c r="A40" s="234">
        <v>13</v>
      </c>
      <c r="B40" s="818"/>
      <c r="C40" s="819"/>
      <c r="D40" s="819"/>
      <c r="E40" s="819"/>
      <c r="F40" s="819"/>
      <c r="G40" s="819"/>
      <c r="H40" s="819"/>
      <c r="I40" s="819"/>
      <c r="J40" s="819"/>
      <c r="K40" s="819"/>
      <c r="L40" s="819"/>
      <c r="M40" s="819"/>
      <c r="N40" s="819"/>
      <c r="O40" s="819"/>
      <c r="P40" s="820"/>
      <c r="Q40" s="821"/>
      <c r="R40" s="822"/>
      <c r="S40" s="822"/>
      <c r="T40" s="822"/>
      <c r="U40" s="822"/>
      <c r="V40" s="822"/>
      <c r="W40" s="822"/>
      <c r="X40" s="822"/>
      <c r="Y40" s="822"/>
      <c r="Z40" s="822"/>
      <c r="AA40" s="822"/>
      <c r="AB40" s="822"/>
      <c r="AC40" s="822"/>
      <c r="AD40" s="822"/>
      <c r="AE40" s="823"/>
      <c r="AF40" s="824"/>
      <c r="AG40" s="825"/>
      <c r="AH40" s="825"/>
      <c r="AI40" s="825"/>
      <c r="AJ40" s="826"/>
      <c r="AK40" s="908"/>
      <c r="AL40" s="904"/>
      <c r="AM40" s="904"/>
      <c r="AN40" s="904"/>
      <c r="AO40" s="904"/>
      <c r="AP40" s="904"/>
      <c r="AQ40" s="904"/>
      <c r="AR40" s="904"/>
      <c r="AS40" s="904"/>
      <c r="AT40" s="904"/>
      <c r="AU40" s="904"/>
      <c r="AV40" s="904"/>
      <c r="AW40" s="904"/>
      <c r="AX40" s="904"/>
      <c r="AY40" s="904"/>
      <c r="AZ40" s="905"/>
      <c r="BA40" s="905"/>
      <c r="BB40" s="905"/>
      <c r="BC40" s="905"/>
      <c r="BD40" s="905"/>
      <c r="BE40" s="906"/>
      <c r="BF40" s="906"/>
      <c r="BG40" s="906"/>
      <c r="BH40" s="906"/>
      <c r="BI40" s="907"/>
      <c r="BJ40" s="228"/>
      <c r="BK40" s="228"/>
      <c r="BL40" s="228"/>
      <c r="BM40" s="228"/>
      <c r="BN40" s="228"/>
      <c r="BO40" s="237"/>
      <c r="BP40" s="237"/>
      <c r="BQ40" s="234">
        <v>34</v>
      </c>
      <c r="BR40" s="235"/>
      <c r="BS40" s="831"/>
      <c r="BT40" s="832"/>
      <c r="BU40" s="832"/>
      <c r="BV40" s="832"/>
      <c r="BW40" s="832"/>
      <c r="BX40" s="832"/>
      <c r="BY40" s="832"/>
      <c r="BZ40" s="832"/>
      <c r="CA40" s="832"/>
      <c r="CB40" s="832"/>
      <c r="CC40" s="832"/>
      <c r="CD40" s="832"/>
      <c r="CE40" s="832"/>
      <c r="CF40" s="832"/>
      <c r="CG40" s="833"/>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31"/>
      <c r="DW40" s="832"/>
      <c r="DX40" s="832"/>
      <c r="DY40" s="832"/>
      <c r="DZ40" s="862"/>
      <c r="EA40" s="226"/>
    </row>
    <row r="41" spans="1:131" ht="26.25" customHeight="1" x14ac:dyDescent="0.2">
      <c r="A41" s="234">
        <v>14</v>
      </c>
      <c r="B41" s="818"/>
      <c r="C41" s="819"/>
      <c r="D41" s="819"/>
      <c r="E41" s="819"/>
      <c r="F41" s="819"/>
      <c r="G41" s="819"/>
      <c r="H41" s="819"/>
      <c r="I41" s="819"/>
      <c r="J41" s="819"/>
      <c r="K41" s="819"/>
      <c r="L41" s="819"/>
      <c r="M41" s="819"/>
      <c r="N41" s="819"/>
      <c r="O41" s="819"/>
      <c r="P41" s="820"/>
      <c r="Q41" s="821"/>
      <c r="R41" s="822"/>
      <c r="S41" s="822"/>
      <c r="T41" s="822"/>
      <c r="U41" s="822"/>
      <c r="V41" s="822"/>
      <c r="W41" s="822"/>
      <c r="X41" s="822"/>
      <c r="Y41" s="822"/>
      <c r="Z41" s="822"/>
      <c r="AA41" s="822"/>
      <c r="AB41" s="822"/>
      <c r="AC41" s="822"/>
      <c r="AD41" s="822"/>
      <c r="AE41" s="823"/>
      <c r="AF41" s="824"/>
      <c r="AG41" s="825"/>
      <c r="AH41" s="825"/>
      <c r="AI41" s="825"/>
      <c r="AJ41" s="826"/>
      <c r="AK41" s="908"/>
      <c r="AL41" s="904"/>
      <c r="AM41" s="904"/>
      <c r="AN41" s="904"/>
      <c r="AO41" s="904"/>
      <c r="AP41" s="904"/>
      <c r="AQ41" s="904"/>
      <c r="AR41" s="904"/>
      <c r="AS41" s="904"/>
      <c r="AT41" s="904"/>
      <c r="AU41" s="904"/>
      <c r="AV41" s="904"/>
      <c r="AW41" s="904"/>
      <c r="AX41" s="904"/>
      <c r="AY41" s="904"/>
      <c r="AZ41" s="905"/>
      <c r="BA41" s="905"/>
      <c r="BB41" s="905"/>
      <c r="BC41" s="905"/>
      <c r="BD41" s="905"/>
      <c r="BE41" s="906"/>
      <c r="BF41" s="906"/>
      <c r="BG41" s="906"/>
      <c r="BH41" s="906"/>
      <c r="BI41" s="907"/>
      <c r="BJ41" s="228"/>
      <c r="BK41" s="228"/>
      <c r="BL41" s="228"/>
      <c r="BM41" s="228"/>
      <c r="BN41" s="228"/>
      <c r="BO41" s="237"/>
      <c r="BP41" s="237"/>
      <c r="BQ41" s="234">
        <v>35</v>
      </c>
      <c r="BR41" s="235"/>
      <c r="BS41" s="831"/>
      <c r="BT41" s="832"/>
      <c r="BU41" s="832"/>
      <c r="BV41" s="832"/>
      <c r="BW41" s="832"/>
      <c r="BX41" s="832"/>
      <c r="BY41" s="832"/>
      <c r="BZ41" s="832"/>
      <c r="CA41" s="832"/>
      <c r="CB41" s="832"/>
      <c r="CC41" s="832"/>
      <c r="CD41" s="832"/>
      <c r="CE41" s="832"/>
      <c r="CF41" s="832"/>
      <c r="CG41" s="833"/>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31"/>
      <c r="DW41" s="832"/>
      <c r="DX41" s="832"/>
      <c r="DY41" s="832"/>
      <c r="DZ41" s="862"/>
      <c r="EA41" s="226"/>
    </row>
    <row r="42" spans="1:131" ht="26.25" customHeight="1" x14ac:dyDescent="0.2">
      <c r="A42" s="234">
        <v>15</v>
      </c>
      <c r="B42" s="818"/>
      <c r="C42" s="819"/>
      <c r="D42" s="819"/>
      <c r="E42" s="819"/>
      <c r="F42" s="819"/>
      <c r="G42" s="819"/>
      <c r="H42" s="819"/>
      <c r="I42" s="819"/>
      <c r="J42" s="819"/>
      <c r="K42" s="819"/>
      <c r="L42" s="819"/>
      <c r="M42" s="819"/>
      <c r="N42" s="819"/>
      <c r="O42" s="819"/>
      <c r="P42" s="820"/>
      <c r="Q42" s="821"/>
      <c r="R42" s="822"/>
      <c r="S42" s="822"/>
      <c r="T42" s="822"/>
      <c r="U42" s="822"/>
      <c r="V42" s="822"/>
      <c r="W42" s="822"/>
      <c r="X42" s="822"/>
      <c r="Y42" s="822"/>
      <c r="Z42" s="822"/>
      <c r="AA42" s="822"/>
      <c r="AB42" s="822"/>
      <c r="AC42" s="822"/>
      <c r="AD42" s="822"/>
      <c r="AE42" s="823"/>
      <c r="AF42" s="824"/>
      <c r="AG42" s="825"/>
      <c r="AH42" s="825"/>
      <c r="AI42" s="825"/>
      <c r="AJ42" s="826"/>
      <c r="AK42" s="908"/>
      <c r="AL42" s="904"/>
      <c r="AM42" s="904"/>
      <c r="AN42" s="904"/>
      <c r="AO42" s="904"/>
      <c r="AP42" s="904"/>
      <c r="AQ42" s="904"/>
      <c r="AR42" s="904"/>
      <c r="AS42" s="904"/>
      <c r="AT42" s="904"/>
      <c r="AU42" s="904"/>
      <c r="AV42" s="904"/>
      <c r="AW42" s="904"/>
      <c r="AX42" s="904"/>
      <c r="AY42" s="904"/>
      <c r="AZ42" s="905"/>
      <c r="BA42" s="905"/>
      <c r="BB42" s="905"/>
      <c r="BC42" s="905"/>
      <c r="BD42" s="905"/>
      <c r="BE42" s="906"/>
      <c r="BF42" s="906"/>
      <c r="BG42" s="906"/>
      <c r="BH42" s="906"/>
      <c r="BI42" s="907"/>
      <c r="BJ42" s="228"/>
      <c r="BK42" s="228"/>
      <c r="BL42" s="228"/>
      <c r="BM42" s="228"/>
      <c r="BN42" s="228"/>
      <c r="BO42" s="237"/>
      <c r="BP42" s="237"/>
      <c r="BQ42" s="234">
        <v>36</v>
      </c>
      <c r="BR42" s="235"/>
      <c r="BS42" s="831"/>
      <c r="BT42" s="832"/>
      <c r="BU42" s="832"/>
      <c r="BV42" s="832"/>
      <c r="BW42" s="832"/>
      <c r="BX42" s="832"/>
      <c r="BY42" s="832"/>
      <c r="BZ42" s="832"/>
      <c r="CA42" s="832"/>
      <c r="CB42" s="832"/>
      <c r="CC42" s="832"/>
      <c r="CD42" s="832"/>
      <c r="CE42" s="832"/>
      <c r="CF42" s="832"/>
      <c r="CG42" s="833"/>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31"/>
      <c r="DW42" s="832"/>
      <c r="DX42" s="832"/>
      <c r="DY42" s="832"/>
      <c r="DZ42" s="862"/>
      <c r="EA42" s="226"/>
    </row>
    <row r="43" spans="1:131" ht="26.25" customHeight="1" x14ac:dyDescent="0.2">
      <c r="A43" s="234">
        <v>16</v>
      </c>
      <c r="B43" s="818"/>
      <c r="C43" s="819"/>
      <c r="D43" s="819"/>
      <c r="E43" s="819"/>
      <c r="F43" s="819"/>
      <c r="G43" s="819"/>
      <c r="H43" s="819"/>
      <c r="I43" s="819"/>
      <c r="J43" s="819"/>
      <c r="K43" s="819"/>
      <c r="L43" s="819"/>
      <c r="M43" s="819"/>
      <c r="N43" s="819"/>
      <c r="O43" s="819"/>
      <c r="P43" s="820"/>
      <c r="Q43" s="821"/>
      <c r="R43" s="822"/>
      <c r="S43" s="822"/>
      <c r="T43" s="822"/>
      <c r="U43" s="822"/>
      <c r="V43" s="822"/>
      <c r="W43" s="822"/>
      <c r="X43" s="822"/>
      <c r="Y43" s="822"/>
      <c r="Z43" s="822"/>
      <c r="AA43" s="822"/>
      <c r="AB43" s="822"/>
      <c r="AC43" s="822"/>
      <c r="AD43" s="822"/>
      <c r="AE43" s="823"/>
      <c r="AF43" s="824"/>
      <c r="AG43" s="825"/>
      <c r="AH43" s="825"/>
      <c r="AI43" s="825"/>
      <c r="AJ43" s="826"/>
      <c r="AK43" s="908"/>
      <c r="AL43" s="904"/>
      <c r="AM43" s="904"/>
      <c r="AN43" s="904"/>
      <c r="AO43" s="904"/>
      <c r="AP43" s="904"/>
      <c r="AQ43" s="904"/>
      <c r="AR43" s="904"/>
      <c r="AS43" s="904"/>
      <c r="AT43" s="904"/>
      <c r="AU43" s="904"/>
      <c r="AV43" s="904"/>
      <c r="AW43" s="904"/>
      <c r="AX43" s="904"/>
      <c r="AY43" s="904"/>
      <c r="AZ43" s="905"/>
      <c r="BA43" s="905"/>
      <c r="BB43" s="905"/>
      <c r="BC43" s="905"/>
      <c r="BD43" s="905"/>
      <c r="BE43" s="906"/>
      <c r="BF43" s="906"/>
      <c r="BG43" s="906"/>
      <c r="BH43" s="906"/>
      <c r="BI43" s="907"/>
      <c r="BJ43" s="228"/>
      <c r="BK43" s="228"/>
      <c r="BL43" s="228"/>
      <c r="BM43" s="228"/>
      <c r="BN43" s="228"/>
      <c r="BO43" s="237"/>
      <c r="BP43" s="237"/>
      <c r="BQ43" s="234">
        <v>37</v>
      </c>
      <c r="BR43" s="235"/>
      <c r="BS43" s="831"/>
      <c r="BT43" s="832"/>
      <c r="BU43" s="832"/>
      <c r="BV43" s="832"/>
      <c r="BW43" s="832"/>
      <c r="BX43" s="832"/>
      <c r="BY43" s="832"/>
      <c r="BZ43" s="832"/>
      <c r="CA43" s="832"/>
      <c r="CB43" s="832"/>
      <c r="CC43" s="832"/>
      <c r="CD43" s="832"/>
      <c r="CE43" s="832"/>
      <c r="CF43" s="832"/>
      <c r="CG43" s="833"/>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31"/>
      <c r="DW43" s="832"/>
      <c r="DX43" s="832"/>
      <c r="DY43" s="832"/>
      <c r="DZ43" s="862"/>
      <c r="EA43" s="226"/>
    </row>
    <row r="44" spans="1:131" ht="26.25" customHeight="1" x14ac:dyDescent="0.2">
      <c r="A44" s="234">
        <v>17</v>
      </c>
      <c r="B44" s="818"/>
      <c r="C44" s="819"/>
      <c r="D44" s="819"/>
      <c r="E44" s="819"/>
      <c r="F44" s="819"/>
      <c r="G44" s="819"/>
      <c r="H44" s="819"/>
      <c r="I44" s="819"/>
      <c r="J44" s="819"/>
      <c r="K44" s="819"/>
      <c r="L44" s="819"/>
      <c r="M44" s="819"/>
      <c r="N44" s="819"/>
      <c r="O44" s="819"/>
      <c r="P44" s="820"/>
      <c r="Q44" s="821"/>
      <c r="R44" s="822"/>
      <c r="S44" s="822"/>
      <c r="T44" s="822"/>
      <c r="U44" s="822"/>
      <c r="V44" s="822"/>
      <c r="W44" s="822"/>
      <c r="X44" s="822"/>
      <c r="Y44" s="822"/>
      <c r="Z44" s="822"/>
      <c r="AA44" s="822"/>
      <c r="AB44" s="822"/>
      <c r="AC44" s="822"/>
      <c r="AD44" s="822"/>
      <c r="AE44" s="823"/>
      <c r="AF44" s="824"/>
      <c r="AG44" s="825"/>
      <c r="AH44" s="825"/>
      <c r="AI44" s="825"/>
      <c r="AJ44" s="826"/>
      <c r="AK44" s="908"/>
      <c r="AL44" s="904"/>
      <c r="AM44" s="904"/>
      <c r="AN44" s="904"/>
      <c r="AO44" s="904"/>
      <c r="AP44" s="904"/>
      <c r="AQ44" s="904"/>
      <c r="AR44" s="904"/>
      <c r="AS44" s="904"/>
      <c r="AT44" s="904"/>
      <c r="AU44" s="904"/>
      <c r="AV44" s="904"/>
      <c r="AW44" s="904"/>
      <c r="AX44" s="904"/>
      <c r="AY44" s="904"/>
      <c r="AZ44" s="905"/>
      <c r="BA44" s="905"/>
      <c r="BB44" s="905"/>
      <c r="BC44" s="905"/>
      <c r="BD44" s="905"/>
      <c r="BE44" s="906"/>
      <c r="BF44" s="906"/>
      <c r="BG44" s="906"/>
      <c r="BH44" s="906"/>
      <c r="BI44" s="907"/>
      <c r="BJ44" s="228"/>
      <c r="BK44" s="228"/>
      <c r="BL44" s="228"/>
      <c r="BM44" s="228"/>
      <c r="BN44" s="228"/>
      <c r="BO44" s="237"/>
      <c r="BP44" s="237"/>
      <c r="BQ44" s="234">
        <v>38</v>
      </c>
      <c r="BR44" s="235"/>
      <c r="BS44" s="831"/>
      <c r="BT44" s="832"/>
      <c r="BU44" s="832"/>
      <c r="BV44" s="832"/>
      <c r="BW44" s="832"/>
      <c r="BX44" s="832"/>
      <c r="BY44" s="832"/>
      <c r="BZ44" s="832"/>
      <c r="CA44" s="832"/>
      <c r="CB44" s="832"/>
      <c r="CC44" s="832"/>
      <c r="CD44" s="832"/>
      <c r="CE44" s="832"/>
      <c r="CF44" s="832"/>
      <c r="CG44" s="833"/>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31"/>
      <c r="DW44" s="832"/>
      <c r="DX44" s="832"/>
      <c r="DY44" s="832"/>
      <c r="DZ44" s="862"/>
      <c r="EA44" s="226"/>
    </row>
    <row r="45" spans="1:131" ht="26.25" customHeight="1" x14ac:dyDescent="0.2">
      <c r="A45" s="234">
        <v>18</v>
      </c>
      <c r="B45" s="818"/>
      <c r="C45" s="819"/>
      <c r="D45" s="819"/>
      <c r="E45" s="819"/>
      <c r="F45" s="819"/>
      <c r="G45" s="819"/>
      <c r="H45" s="819"/>
      <c r="I45" s="819"/>
      <c r="J45" s="819"/>
      <c r="K45" s="819"/>
      <c r="L45" s="819"/>
      <c r="M45" s="819"/>
      <c r="N45" s="819"/>
      <c r="O45" s="819"/>
      <c r="P45" s="820"/>
      <c r="Q45" s="821"/>
      <c r="R45" s="822"/>
      <c r="S45" s="822"/>
      <c r="T45" s="822"/>
      <c r="U45" s="822"/>
      <c r="V45" s="822"/>
      <c r="W45" s="822"/>
      <c r="X45" s="822"/>
      <c r="Y45" s="822"/>
      <c r="Z45" s="822"/>
      <c r="AA45" s="822"/>
      <c r="AB45" s="822"/>
      <c r="AC45" s="822"/>
      <c r="AD45" s="822"/>
      <c r="AE45" s="823"/>
      <c r="AF45" s="824"/>
      <c r="AG45" s="825"/>
      <c r="AH45" s="825"/>
      <c r="AI45" s="825"/>
      <c r="AJ45" s="826"/>
      <c r="AK45" s="908"/>
      <c r="AL45" s="904"/>
      <c r="AM45" s="904"/>
      <c r="AN45" s="904"/>
      <c r="AO45" s="904"/>
      <c r="AP45" s="904"/>
      <c r="AQ45" s="904"/>
      <c r="AR45" s="904"/>
      <c r="AS45" s="904"/>
      <c r="AT45" s="904"/>
      <c r="AU45" s="904"/>
      <c r="AV45" s="904"/>
      <c r="AW45" s="904"/>
      <c r="AX45" s="904"/>
      <c r="AY45" s="904"/>
      <c r="AZ45" s="905"/>
      <c r="BA45" s="905"/>
      <c r="BB45" s="905"/>
      <c r="BC45" s="905"/>
      <c r="BD45" s="905"/>
      <c r="BE45" s="906"/>
      <c r="BF45" s="906"/>
      <c r="BG45" s="906"/>
      <c r="BH45" s="906"/>
      <c r="BI45" s="907"/>
      <c r="BJ45" s="228"/>
      <c r="BK45" s="228"/>
      <c r="BL45" s="228"/>
      <c r="BM45" s="228"/>
      <c r="BN45" s="228"/>
      <c r="BO45" s="237"/>
      <c r="BP45" s="237"/>
      <c r="BQ45" s="234">
        <v>39</v>
      </c>
      <c r="BR45" s="235"/>
      <c r="BS45" s="831"/>
      <c r="BT45" s="832"/>
      <c r="BU45" s="832"/>
      <c r="BV45" s="832"/>
      <c r="BW45" s="832"/>
      <c r="BX45" s="832"/>
      <c r="BY45" s="832"/>
      <c r="BZ45" s="832"/>
      <c r="CA45" s="832"/>
      <c r="CB45" s="832"/>
      <c r="CC45" s="832"/>
      <c r="CD45" s="832"/>
      <c r="CE45" s="832"/>
      <c r="CF45" s="832"/>
      <c r="CG45" s="833"/>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31"/>
      <c r="DW45" s="832"/>
      <c r="DX45" s="832"/>
      <c r="DY45" s="832"/>
      <c r="DZ45" s="862"/>
      <c r="EA45" s="226"/>
    </row>
    <row r="46" spans="1:131" ht="26.25" customHeight="1" x14ac:dyDescent="0.2">
      <c r="A46" s="234">
        <v>19</v>
      </c>
      <c r="B46" s="818"/>
      <c r="C46" s="819"/>
      <c r="D46" s="819"/>
      <c r="E46" s="819"/>
      <c r="F46" s="819"/>
      <c r="G46" s="819"/>
      <c r="H46" s="819"/>
      <c r="I46" s="819"/>
      <c r="J46" s="819"/>
      <c r="K46" s="819"/>
      <c r="L46" s="819"/>
      <c r="M46" s="819"/>
      <c r="N46" s="819"/>
      <c r="O46" s="819"/>
      <c r="P46" s="820"/>
      <c r="Q46" s="821"/>
      <c r="R46" s="822"/>
      <c r="S46" s="822"/>
      <c r="T46" s="822"/>
      <c r="U46" s="822"/>
      <c r="V46" s="822"/>
      <c r="W46" s="822"/>
      <c r="X46" s="822"/>
      <c r="Y46" s="822"/>
      <c r="Z46" s="822"/>
      <c r="AA46" s="822"/>
      <c r="AB46" s="822"/>
      <c r="AC46" s="822"/>
      <c r="AD46" s="822"/>
      <c r="AE46" s="823"/>
      <c r="AF46" s="824"/>
      <c r="AG46" s="825"/>
      <c r="AH46" s="825"/>
      <c r="AI46" s="825"/>
      <c r="AJ46" s="826"/>
      <c r="AK46" s="908"/>
      <c r="AL46" s="904"/>
      <c r="AM46" s="904"/>
      <c r="AN46" s="904"/>
      <c r="AO46" s="904"/>
      <c r="AP46" s="904"/>
      <c r="AQ46" s="904"/>
      <c r="AR46" s="904"/>
      <c r="AS46" s="904"/>
      <c r="AT46" s="904"/>
      <c r="AU46" s="904"/>
      <c r="AV46" s="904"/>
      <c r="AW46" s="904"/>
      <c r="AX46" s="904"/>
      <c r="AY46" s="904"/>
      <c r="AZ46" s="905"/>
      <c r="BA46" s="905"/>
      <c r="BB46" s="905"/>
      <c r="BC46" s="905"/>
      <c r="BD46" s="905"/>
      <c r="BE46" s="906"/>
      <c r="BF46" s="906"/>
      <c r="BG46" s="906"/>
      <c r="BH46" s="906"/>
      <c r="BI46" s="907"/>
      <c r="BJ46" s="228"/>
      <c r="BK46" s="228"/>
      <c r="BL46" s="228"/>
      <c r="BM46" s="228"/>
      <c r="BN46" s="228"/>
      <c r="BO46" s="237"/>
      <c r="BP46" s="237"/>
      <c r="BQ46" s="234">
        <v>40</v>
      </c>
      <c r="BR46" s="235"/>
      <c r="BS46" s="831"/>
      <c r="BT46" s="832"/>
      <c r="BU46" s="832"/>
      <c r="BV46" s="832"/>
      <c r="BW46" s="832"/>
      <c r="BX46" s="832"/>
      <c r="BY46" s="832"/>
      <c r="BZ46" s="832"/>
      <c r="CA46" s="832"/>
      <c r="CB46" s="832"/>
      <c r="CC46" s="832"/>
      <c r="CD46" s="832"/>
      <c r="CE46" s="832"/>
      <c r="CF46" s="832"/>
      <c r="CG46" s="833"/>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31"/>
      <c r="DW46" s="832"/>
      <c r="DX46" s="832"/>
      <c r="DY46" s="832"/>
      <c r="DZ46" s="862"/>
      <c r="EA46" s="226"/>
    </row>
    <row r="47" spans="1:131" ht="26.25" customHeight="1" x14ac:dyDescent="0.2">
      <c r="A47" s="234">
        <v>20</v>
      </c>
      <c r="B47" s="818"/>
      <c r="C47" s="819"/>
      <c r="D47" s="819"/>
      <c r="E47" s="819"/>
      <c r="F47" s="819"/>
      <c r="G47" s="819"/>
      <c r="H47" s="819"/>
      <c r="I47" s="819"/>
      <c r="J47" s="819"/>
      <c r="K47" s="819"/>
      <c r="L47" s="819"/>
      <c r="M47" s="819"/>
      <c r="N47" s="819"/>
      <c r="O47" s="819"/>
      <c r="P47" s="820"/>
      <c r="Q47" s="821"/>
      <c r="R47" s="822"/>
      <c r="S47" s="822"/>
      <c r="T47" s="822"/>
      <c r="U47" s="822"/>
      <c r="V47" s="822"/>
      <c r="W47" s="822"/>
      <c r="X47" s="822"/>
      <c r="Y47" s="822"/>
      <c r="Z47" s="822"/>
      <c r="AA47" s="822"/>
      <c r="AB47" s="822"/>
      <c r="AC47" s="822"/>
      <c r="AD47" s="822"/>
      <c r="AE47" s="823"/>
      <c r="AF47" s="824"/>
      <c r="AG47" s="825"/>
      <c r="AH47" s="825"/>
      <c r="AI47" s="825"/>
      <c r="AJ47" s="826"/>
      <c r="AK47" s="908"/>
      <c r="AL47" s="904"/>
      <c r="AM47" s="904"/>
      <c r="AN47" s="904"/>
      <c r="AO47" s="904"/>
      <c r="AP47" s="904"/>
      <c r="AQ47" s="904"/>
      <c r="AR47" s="904"/>
      <c r="AS47" s="904"/>
      <c r="AT47" s="904"/>
      <c r="AU47" s="904"/>
      <c r="AV47" s="904"/>
      <c r="AW47" s="904"/>
      <c r="AX47" s="904"/>
      <c r="AY47" s="904"/>
      <c r="AZ47" s="905"/>
      <c r="BA47" s="905"/>
      <c r="BB47" s="905"/>
      <c r="BC47" s="905"/>
      <c r="BD47" s="905"/>
      <c r="BE47" s="906"/>
      <c r="BF47" s="906"/>
      <c r="BG47" s="906"/>
      <c r="BH47" s="906"/>
      <c r="BI47" s="907"/>
      <c r="BJ47" s="228"/>
      <c r="BK47" s="228"/>
      <c r="BL47" s="228"/>
      <c r="BM47" s="228"/>
      <c r="BN47" s="228"/>
      <c r="BO47" s="237"/>
      <c r="BP47" s="237"/>
      <c r="BQ47" s="234">
        <v>41</v>
      </c>
      <c r="BR47" s="235"/>
      <c r="BS47" s="831"/>
      <c r="BT47" s="832"/>
      <c r="BU47" s="832"/>
      <c r="BV47" s="832"/>
      <c r="BW47" s="832"/>
      <c r="BX47" s="832"/>
      <c r="BY47" s="832"/>
      <c r="BZ47" s="832"/>
      <c r="CA47" s="832"/>
      <c r="CB47" s="832"/>
      <c r="CC47" s="832"/>
      <c r="CD47" s="832"/>
      <c r="CE47" s="832"/>
      <c r="CF47" s="832"/>
      <c r="CG47" s="833"/>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31"/>
      <c r="DW47" s="832"/>
      <c r="DX47" s="832"/>
      <c r="DY47" s="832"/>
      <c r="DZ47" s="862"/>
      <c r="EA47" s="226"/>
    </row>
    <row r="48" spans="1:131" ht="26.25" customHeight="1" x14ac:dyDescent="0.2">
      <c r="A48" s="234">
        <v>21</v>
      </c>
      <c r="B48" s="818"/>
      <c r="C48" s="819"/>
      <c r="D48" s="819"/>
      <c r="E48" s="819"/>
      <c r="F48" s="819"/>
      <c r="G48" s="819"/>
      <c r="H48" s="819"/>
      <c r="I48" s="819"/>
      <c r="J48" s="819"/>
      <c r="K48" s="819"/>
      <c r="L48" s="819"/>
      <c r="M48" s="819"/>
      <c r="N48" s="819"/>
      <c r="O48" s="819"/>
      <c r="P48" s="820"/>
      <c r="Q48" s="821"/>
      <c r="R48" s="822"/>
      <c r="S48" s="822"/>
      <c r="T48" s="822"/>
      <c r="U48" s="822"/>
      <c r="V48" s="822"/>
      <c r="W48" s="822"/>
      <c r="X48" s="822"/>
      <c r="Y48" s="822"/>
      <c r="Z48" s="822"/>
      <c r="AA48" s="822"/>
      <c r="AB48" s="822"/>
      <c r="AC48" s="822"/>
      <c r="AD48" s="822"/>
      <c r="AE48" s="823"/>
      <c r="AF48" s="824"/>
      <c r="AG48" s="825"/>
      <c r="AH48" s="825"/>
      <c r="AI48" s="825"/>
      <c r="AJ48" s="826"/>
      <c r="AK48" s="908"/>
      <c r="AL48" s="904"/>
      <c r="AM48" s="904"/>
      <c r="AN48" s="904"/>
      <c r="AO48" s="904"/>
      <c r="AP48" s="904"/>
      <c r="AQ48" s="904"/>
      <c r="AR48" s="904"/>
      <c r="AS48" s="904"/>
      <c r="AT48" s="904"/>
      <c r="AU48" s="904"/>
      <c r="AV48" s="904"/>
      <c r="AW48" s="904"/>
      <c r="AX48" s="904"/>
      <c r="AY48" s="904"/>
      <c r="AZ48" s="905"/>
      <c r="BA48" s="905"/>
      <c r="BB48" s="905"/>
      <c r="BC48" s="905"/>
      <c r="BD48" s="905"/>
      <c r="BE48" s="906"/>
      <c r="BF48" s="906"/>
      <c r="BG48" s="906"/>
      <c r="BH48" s="906"/>
      <c r="BI48" s="907"/>
      <c r="BJ48" s="228"/>
      <c r="BK48" s="228"/>
      <c r="BL48" s="228"/>
      <c r="BM48" s="228"/>
      <c r="BN48" s="228"/>
      <c r="BO48" s="237"/>
      <c r="BP48" s="237"/>
      <c r="BQ48" s="234">
        <v>42</v>
      </c>
      <c r="BR48" s="235"/>
      <c r="BS48" s="831"/>
      <c r="BT48" s="832"/>
      <c r="BU48" s="832"/>
      <c r="BV48" s="832"/>
      <c r="BW48" s="832"/>
      <c r="BX48" s="832"/>
      <c r="BY48" s="832"/>
      <c r="BZ48" s="832"/>
      <c r="CA48" s="832"/>
      <c r="CB48" s="832"/>
      <c r="CC48" s="832"/>
      <c r="CD48" s="832"/>
      <c r="CE48" s="832"/>
      <c r="CF48" s="832"/>
      <c r="CG48" s="833"/>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31"/>
      <c r="DW48" s="832"/>
      <c r="DX48" s="832"/>
      <c r="DY48" s="832"/>
      <c r="DZ48" s="862"/>
      <c r="EA48" s="226"/>
    </row>
    <row r="49" spans="1:131" ht="26.25" customHeight="1" x14ac:dyDescent="0.2">
      <c r="A49" s="234">
        <v>22</v>
      </c>
      <c r="B49" s="818"/>
      <c r="C49" s="819"/>
      <c r="D49" s="819"/>
      <c r="E49" s="819"/>
      <c r="F49" s="819"/>
      <c r="G49" s="819"/>
      <c r="H49" s="819"/>
      <c r="I49" s="819"/>
      <c r="J49" s="819"/>
      <c r="K49" s="819"/>
      <c r="L49" s="819"/>
      <c r="M49" s="819"/>
      <c r="N49" s="819"/>
      <c r="O49" s="819"/>
      <c r="P49" s="820"/>
      <c r="Q49" s="821"/>
      <c r="R49" s="822"/>
      <c r="S49" s="822"/>
      <c r="T49" s="822"/>
      <c r="U49" s="822"/>
      <c r="V49" s="822"/>
      <c r="W49" s="822"/>
      <c r="X49" s="822"/>
      <c r="Y49" s="822"/>
      <c r="Z49" s="822"/>
      <c r="AA49" s="822"/>
      <c r="AB49" s="822"/>
      <c r="AC49" s="822"/>
      <c r="AD49" s="822"/>
      <c r="AE49" s="823"/>
      <c r="AF49" s="824"/>
      <c r="AG49" s="825"/>
      <c r="AH49" s="825"/>
      <c r="AI49" s="825"/>
      <c r="AJ49" s="826"/>
      <c r="AK49" s="908"/>
      <c r="AL49" s="904"/>
      <c r="AM49" s="904"/>
      <c r="AN49" s="904"/>
      <c r="AO49" s="904"/>
      <c r="AP49" s="904"/>
      <c r="AQ49" s="904"/>
      <c r="AR49" s="904"/>
      <c r="AS49" s="904"/>
      <c r="AT49" s="904"/>
      <c r="AU49" s="904"/>
      <c r="AV49" s="904"/>
      <c r="AW49" s="904"/>
      <c r="AX49" s="904"/>
      <c r="AY49" s="904"/>
      <c r="AZ49" s="905"/>
      <c r="BA49" s="905"/>
      <c r="BB49" s="905"/>
      <c r="BC49" s="905"/>
      <c r="BD49" s="905"/>
      <c r="BE49" s="906"/>
      <c r="BF49" s="906"/>
      <c r="BG49" s="906"/>
      <c r="BH49" s="906"/>
      <c r="BI49" s="907"/>
      <c r="BJ49" s="228"/>
      <c r="BK49" s="228"/>
      <c r="BL49" s="228"/>
      <c r="BM49" s="228"/>
      <c r="BN49" s="228"/>
      <c r="BO49" s="237"/>
      <c r="BP49" s="237"/>
      <c r="BQ49" s="234">
        <v>43</v>
      </c>
      <c r="BR49" s="235"/>
      <c r="BS49" s="831"/>
      <c r="BT49" s="832"/>
      <c r="BU49" s="832"/>
      <c r="BV49" s="832"/>
      <c r="BW49" s="832"/>
      <c r="BX49" s="832"/>
      <c r="BY49" s="832"/>
      <c r="BZ49" s="832"/>
      <c r="CA49" s="832"/>
      <c r="CB49" s="832"/>
      <c r="CC49" s="832"/>
      <c r="CD49" s="832"/>
      <c r="CE49" s="832"/>
      <c r="CF49" s="832"/>
      <c r="CG49" s="833"/>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31"/>
      <c r="DW49" s="832"/>
      <c r="DX49" s="832"/>
      <c r="DY49" s="832"/>
      <c r="DZ49" s="862"/>
      <c r="EA49" s="226"/>
    </row>
    <row r="50" spans="1:131" ht="26.25" customHeight="1" x14ac:dyDescent="0.2">
      <c r="A50" s="234">
        <v>23</v>
      </c>
      <c r="B50" s="818"/>
      <c r="C50" s="819"/>
      <c r="D50" s="819"/>
      <c r="E50" s="819"/>
      <c r="F50" s="819"/>
      <c r="G50" s="819"/>
      <c r="H50" s="819"/>
      <c r="I50" s="819"/>
      <c r="J50" s="819"/>
      <c r="K50" s="819"/>
      <c r="L50" s="819"/>
      <c r="M50" s="819"/>
      <c r="N50" s="819"/>
      <c r="O50" s="819"/>
      <c r="P50" s="820"/>
      <c r="Q50" s="909"/>
      <c r="R50" s="910"/>
      <c r="S50" s="910"/>
      <c r="T50" s="910"/>
      <c r="U50" s="910"/>
      <c r="V50" s="910"/>
      <c r="W50" s="910"/>
      <c r="X50" s="910"/>
      <c r="Y50" s="910"/>
      <c r="Z50" s="910"/>
      <c r="AA50" s="910"/>
      <c r="AB50" s="910"/>
      <c r="AC50" s="910"/>
      <c r="AD50" s="910"/>
      <c r="AE50" s="911"/>
      <c r="AF50" s="824"/>
      <c r="AG50" s="825"/>
      <c r="AH50" s="825"/>
      <c r="AI50" s="825"/>
      <c r="AJ50" s="826"/>
      <c r="AK50" s="913"/>
      <c r="AL50" s="910"/>
      <c r="AM50" s="910"/>
      <c r="AN50" s="910"/>
      <c r="AO50" s="910"/>
      <c r="AP50" s="910"/>
      <c r="AQ50" s="910"/>
      <c r="AR50" s="910"/>
      <c r="AS50" s="910"/>
      <c r="AT50" s="910"/>
      <c r="AU50" s="910"/>
      <c r="AV50" s="910"/>
      <c r="AW50" s="910"/>
      <c r="AX50" s="910"/>
      <c r="AY50" s="910"/>
      <c r="AZ50" s="912"/>
      <c r="BA50" s="912"/>
      <c r="BB50" s="912"/>
      <c r="BC50" s="912"/>
      <c r="BD50" s="912"/>
      <c r="BE50" s="906"/>
      <c r="BF50" s="906"/>
      <c r="BG50" s="906"/>
      <c r="BH50" s="906"/>
      <c r="BI50" s="907"/>
      <c r="BJ50" s="228"/>
      <c r="BK50" s="228"/>
      <c r="BL50" s="228"/>
      <c r="BM50" s="228"/>
      <c r="BN50" s="228"/>
      <c r="BO50" s="237"/>
      <c r="BP50" s="237"/>
      <c r="BQ50" s="234">
        <v>44</v>
      </c>
      <c r="BR50" s="235"/>
      <c r="BS50" s="831"/>
      <c r="BT50" s="832"/>
      <c r="BU50" s="832"/>
      <c r="BV50" s="832"/>
      <c r="BW50" s="832"/>
      <c r="BX50" s="832"/>
      <c r="BY50" s="832"/>
      <c r="BZ50" s="832"/>
      <c r="CA50" s="832"/>
      <c r="CB50" s="832"/>
      <c r="CC50" s="832"/>
      <c r="CD50" s="832"/>
      <c r="CE50" s="832"/>
      <c r="CF50" s="832"/>
      <c r="CG50" s="833"/>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31"/>
      <c r="DW50" s="832"/>
      <c r="DX50" s="832"/>
      <c r="DY50" s="832"/>
      <c r="DZ50" s="862"/>
      <c r="EA50" s="226"/>
    </row>
    <row r="51" spans="1:131" ht="26.25" customHeight="1" x14ac:dyDescent="0.2">
      <c r="A51" s="234">
        <v>24</v>
      </c>
      <c r="B51" s="818"/>
      <c r="C51" s="819"/>
      <c r="D51" s="819"/>
      <c r="E51" s="819"/>
      <c r="F51" s="819"/>
      <c r="G51" s="819"/>
      <c r="H51" s="819"/>
      <c r="I51" s="819"/>
      <c r="J51" s="819"/>
      <c r="K51" s="819"/>
      <c r="L51" s="819"/>
      <c r="M51" s="819"/>
      <c r="N51" s="819"/>
      <c r="O51" s="819"/>
      <c r="P51" s="820"/>
      <c r="Q51" s="909"/>
      <c r="R51" s="910"/>
      <c r="S51" s="910"/>
      <c r="T51" s="910"/>
      <c r="U51" s="910"/>
      <c r="V51" s="910"/>
      <c r="W51" s="910"/>
      <c r="X51" s="910"/>
      <c r="Y51" s="910"/>
      <c r="Z51" s="910"/>
      <c r="AA51" s="910"/>
      <c r="AB51" s="910"/>
      <c r="AC51" s="910"/>
      <c r="AD51" s="910"/>
      <c r="AE51" s="911"/>
      <c r="AF51" s="824"/>
      <c r="AG51" s="825"/>
      <c r="AH51" s="825"/>
      <c r="AI51" s="825"/>
      <c r="AJ51" s="826"/>
      <c r="AK51" s="913"/>
      <c r="AL51" s="910"/>
      <c r="AM51" s="910"/>
      <c r="AN51" s="910"/>
      <c r="AO51" s="910"/>
      <c r="AP51" s="910"/>
      <c r="AQ51" s="910"/>
      <c r="AR51" s="910"/>
      <c r="AS51" s="910"/>
      <c r="AT51" s="910"/>
      <c r="AU51" s="910"/>
      <c r="AV51" s="910"/>
      <c r="AW51" s="910"/>
      <c r="AX51" s="910"/>
      <c r="AY51" s="910"/>
      <c r="AZ51" s="912"/>
      <c r="BA51" s="912"/>
      <c r="BB51" s="912"/>
      <c r="BC51" s="912"/>
      <c r="BD51" s="912"/>
      <c r="BE51" s="906"/>
      <c r="BF51" s="906"/>
      <c r="BG51" s="906"/>
      <c r="BH51" s="906"/>
      <c r="BI51" s="907"/>
      <c r="BJ51" s="228"/>
      <c r="BK51" s="228"/>
      <c r="BL51" s="228"/>
      <c r="BM51" s="228"/>
      <c r="BN51" s="228"/>
      <c r="BO51" s="237"/>
      <c r="BP51" s="237"/>
      <c r="BQ51" s="234">
        <v>45</v>
      </c>
      <c r="BR51" s="235"/>
      <c r="BS51" s="831"/>
      <c r="BT51" s="832"/>
      <c r="BU51" s="832"/>
      <c r="BV51" s="832"/>
      <c r="BW51" s="832"/>
      <c r="BX51" s="832"/>
      <c r="BY51" s="832"/>
      <c r="BZ51" s="832"/>
      <c r="CA51" s="832"/>
      <c r="CB51" s="832"/>
      <c r="CC51" s="832"/>
      <c r="CD51" s="832"/>
      <c r="CE51" s="832"/>
      <c r="CF51" s="832"/>
      <c r="CG51" s="833"/>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31"/>
      <c r="DW51" s="832"/>
      <c r="DX51" s="832"/>
      <c r="DY51" s="832"/>
      <c r="DZ51" s="862"/>
      <c r="EA51" s="226"/>
    </row>
    <row r="52" spans="1:131" ht="26.25" customHeight="1" x14ac:dyDescent="0.2">
      <c r="A52" s="234">
        <v>25</v>
      </c>
      <c r="B52" s="818"/>
      <c r="C52" s="819"/>
      <c r="D52" s="819"/>
      <c r="E52" s="819"/>
      <c r="F52" s="819"/>
      <c r="G52" s="819"/>
      <c r="H52" s="819"/>
      <c r="I52" s="819"/>
      <c r="J52" s="819"/>
      <c r="K52" s="819"/>
      <c r="L52" s="819"/>
      <c r="M52" s="819"/>
      <c r="N52" s="819"/>
      <c r="O52" s="819"/>
      <c r="P52" s="820"/>
      <c r="Q52" s="909"/>
      <c r="R52" s="910"/>
      <c r="S52" s="910"/>
      <c r="T52" s="910"/>
      <c r="U52" s="910"/>
      <c r="V52" s="910"/>
      <c r="W52" s="910"/>
      <c r="X52" s="910"/>
      <c r="Y52" s="910"/>
      <c r="Z52" s="910"/>
      <c r="AA52" s="910"/>
      <c r="AB52" s="910"/>
      <c r="AC52" s="910"/>
      <c r="AD52" s="910"/>
      <c r="AE52" s="911"/>
      <c r="AF52" s="824"/>
      <c r="AG52" s="825"/>
      <c r="AH52" s="825"/>
      <c r="AI52" s="825"/>
      <c r="AJ52" s="826"/>
      <c r="AK52" s="913"/>
      <c r="AL52" s="910"/>
      <c r="AM52" s="910"/>
      <c r="AN52" s="910"/>
      <c r="AO52" s="910"/>
      <c r="AP52" s="910"/>
      <c r="AQ52" s="910"/>
      <c r="AR52" s="910"/>
      <c r="AS52" s="910"/>
      <c r="AT52" s="910"/>
      <c r="AU52" s="910"/>
      <c r="AV52" s="910"/>
      <c r="AW52" s="910"/>
      <c r="AX52" s="910"/>
      <c r="AY52" s="910"/>
      <c r="AZ52" s="912"/>
      <c r="BA52" s="912"/>
      <c r="BB52" s="912"/>
      <c r="BC52" s="912"/>
      <c r="BD52" s="912"/>
      <c r="BE52" s="906"/>
      <c r="BF52" s="906"/>
      <c r="BG52" s="906"/>
      <c r="BH52" s="906"/>
      <c r="BI52" s="907"/>
      <c r="BJ52" s="228"/>
      <c r="BK52" s="228"/>
      <c r="BL52" s="228"/>
      <c r="BM52" s="228"/>
      <c r="BN52" s="228"/>
      <c r="BO52" s="237"/>
      <c r="BP52" s="237"/>
      <c r="BQ52" s="234">
        <v>46</v>
      </c>
      <c r="BR52" s="235"/>
      <c r="BS52" s="831"/>
      <c r="BT52" s="832"/>
      <c r="BU52" s="832"/>
      <c r="BV52" s="832"/>
      <c r="BW52" s="832"/>
      <c r="BX52" s="832"/>
      <c r="BY52" s="832"/>
      <c r="BZ52" s="832"/>
      <c r="CA52" s="832"/>
      <c r="CB52" s="832"/>
      <c r="CC52" s="832"/>
      <c r="CD52" s="832"/>
      <c r="CE52" s="832"/>
      <c r="CF52" s="832"/>
      <c r="CG52" s="833"/>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31"/>
      <c r="DW52" s="832"/>
      <c r="DX52" s="832"/>
      <c r="DY52" s="832"/>
      <c r="DZ52" s="862"/>
      <c r="EA52" s="226"/>
    </row>
    <row r="53" spans="1:131" ht="26.25" customHeight="1" x14ac:dyDescent="0.2">
      <c r="A53" s="234">
        <v>26</v>
      </c>
      <c r="B53" s="818"/>
      <c r="C53" s="819"/>
      <c r="D53" s="819"/>
      <c r="E53" s="819"/>
      <c r="F53" s="819"/>
      <c r="G53" s="819"/>
      <c r="H53" s="819"/>
      <c r="I53" s="819"/>
      <c r="J53" s="819"/>
      <c r="K53" s="819"/>
      <c r="L53" s="819"/>
      <c r="M53" s="819"/>
      <c r="N53" s="819"/>
      <c r="O53" s="819"/>
      <c r="P53" s="820"/>
      <c r="Q53" s="909"/>
      <c r="R53" s="910"/>
      <c r="S53" s="910"/>
      <c r="T53" s="910"/>
      <c r="U53" s="910"/>
      <c r="V53" s="910"/>
      <c r="W53" s="910"/>
      <c r="X53" s="910"/>
      <c r="Y53" s="910"/>
      <c r="Z53" s="910"/>
      <c r="AA53" s="910"/>
      <c r="AB53" s="910"/>
      <c r="AC53" s="910"/>
      <c r="AD53" s="910"/>
      <c r="AE53" s="911"/>
      <c r="AF53" s="824"/>
      <c r="AG53" s="825"/>
      <c r="AH53" s="825"/>
      <c r="AI53" s="825"/>
      <c r="AJ53" s="826"/>
      <c r="AK53" s="913"/>
      <c r="AL53" s="910"/>
      <c r="AM53" s="910"/>
      <c r="AN53" s="910"/>
      <c r="AO53" s="910"/>
      <c r="AP53" s="910"/>
      <c r="AQ53" s="910"/>
      <c r="AR53" s="910"/>
      <c r="AS53" s="910"/>
      <c r="AT53" s="910"/>
      <c r="AU53" s="910"/>
      <c r="AV53" s="910"/>
      <c r="AW53" s="910"/>
      <c r="AX53" s="910"/>
      <c r="AY53" s="910"/>
      <c r="AZ53" s="912"/>
      <c r="BA53" s="912"/>
      <c r="BB53" s="912"/>
      <c r="BC53" s="912"/>
      <c r="BD53" s="912"/>
      <c r="BE53" s="906"/>
      <c r="BF53" s="906"/>
      <c r="BG53" s="906"/>
      <c r="BH53" s="906"/>
      <c r="BI53" s="907"/>
      <c r="BJ53" s="228"/>
      <c r="BK53" s="228"/>
      <c r="BL53" s="228"/>
      <c r="BM53" s="228"/>
      <c r="BN53" s="228"/>
      <c r="BO53" s="237"/>
      <c r="BP53" s="237"/>
      <c r="BQ53" s="234">
        <v>47</v>
      </c>
      <c r="BR53" s="235"/>
      <c r="BS53" s="831"/>
      <c r="BT53" s="832"/>
      <c r="BU53" s="832"/>
      <c r="BV53" s="832"/>
      <c r="BW53" s="832"/>
      <c r="BX53" s="832"/>
      <c r="BY53" s="832"/>
      <c r="BZ53" s="832"/>
      <c r="CA53" s="832"/>
      <c r="CB53" s="832"/>
      <c r="CC53" s="832"/>
      <c r="CD53" s="832"/>
      <c r="CE53" s="832"/>
      <c r="CF53" s="832"/>
      <c r="CG53" s="833"/>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31"/>
      <c r="DW53" s="832"/>
      <c r="DX53" s="832"/>
      <c r="DY53" s="832"/>
      <c r="DZ53" s="862"/>
      <c r="EA53" s="226"/>
    </row>
    <row r="54" spans="1:131" ht="26.25" customHeight="1" x14ac:dyDescent="0.2">
      <c r="A54" s="234">
        <v>27</v>
      </c>
      <c r="B54" s="818"/>
      <c r="C54" s="819"/>
      <c r="D54" s="819"/>
      <c r="E54" s="819"/>
      <c r="F54" s="819"/>
      <c r="G54" s="819"/>
      <c r="H54" s="819"/>
      <c r="I54" s="819"/>
      <c r="J54" s="819"/>
      <c r="K54" s="819"/>
      <c r="L54" s="819"/>
      <c r="M54" s="819"/>
      <c r="N54" s="819"/>
      <c r="O54" s="819"/>
      <c r="P54" s="820"/>
      <c r="Q54" s="909"/>
      <c r="R54" s="910"/>
      <c r="S54" s="910"/>
      <c r="T54" s="910"/>
      <c r="U54" s="910"/>
      <c r="V54" s="910"/>
      <c r="W54" s="910"/>
      <c r="X54" s="910"/>
      <c r="Y54" s="910"/>
      <c r="Z54" s="910"/>
      <c r="AA54" s="910"/>
      <c r="AB54" s="910"/>
      <c r="AC54" s="910"/>
      <c r="AD54" s="910"/>
      <c r="AE54" s="911"/>
      <c r="AF54" s="824"/>
      <c r="AG54" s="825"/>
      <c r="AH54" s="825"/>
      <c r="AI54" s="825"/>
      <c r="AJ54" s="826"/>
      <c r="AK54" s="913"/>
      <c r="AL54" s="910"/>
      <c r="AM54" s="910"/>
      <c r="AN54" s="910"/>
      <c r="AO54" s="910"/>
      <c r="AP54" s="910"/>
      <c r="AQ54" s="910"/>
      <c r="AR54" s="910"/>
      <c r="AS54" s="910"/>
      <c r="AT54" s="910"/>
      <c r="AU54" s="910"/>
      <c r="AV54" s="910"/>
      <c r="AW54" s="910"/>
      <c r="AX54" s="910"/>
      <c r="AY54" s="910"/>
      <c r="AZ54" s="912"/>
      <c r="BA54" s="912"/>
      <c r="BB54" s="912"/>
      <c r="BC54" s="912"/>
      <c r="BD54" s="912"/>
      <c r="BE54" s="906"/>
      <c r="BF54" s="906"/>
      <c r="BG54" s="906"/>
      <c r="BH54" s="906"/>
      <c r="BI54" s="907"/>
      <c r="BJ54" s="228"/>
      <c r="BK54" s="228"/>
      <c r="BL54" s="228"/>
      <c r="BM54" s="228"/>
      <c r="BN54" s="228"/>
      <c r="BO54" s="237"/>
      <c r="BP54" s="237"/>
      <c r="BQ54" s="234">
        <v>48</v>
      </c>
      <c r="BR54" s="235"/>
      <c r="BS54" s="831"/>
      <c r="BT54" s="832"/>
      <c r="BU54" s="832"/>
      <c r="BV54" s="832"/>
      <c r="BW54" s="832"/>
      <c r="BX54" s="832"/>
      <c r="BY54" s="832"/>
      <c r="BZ54" s="832"/>
      <c r="CA54" s="832"/>
      <c r="CB54" s="832"/>
      <c r="CC54" s="832"/>
      <c r="CD54" s="832"/>
      <c r="CE54" s="832"/>
      <c r="CF54" s="832"/>
      <c r="CG54" s="833"/>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31"/>
      <c r="DW54" s="832"/>
      <c r="DX54" s="832"/>
      <c r="DY54" s="832"/>
      <c r="DZ54" s="862"/>
      <c r="EA54" s="226"/>
    </row>
    <row r="55" spans="1:131" ht="26.25" customHeight="1" x14ac:dyDescent="0.2">
      <c r="A55" s="234">
        <v>28</v>
      </c>
      <c r="B55" s="818"/>
      <c r="C55" s="819"/>
      <c r="D55" s="819"/>
      <c r="E55" s="819"/>
      <c r="F55" s="819"/>
      <c r="G55" s="819"/>
      <c r="H55" s="819"/>
      <c r="I55" s="819"/>
      <c r="J55" s="819"/>
      <c r="K55" s="819"/>
      <c r="L55" s="819"/>
      <c r="M55" s="819"/>
      <c r="N55" s="819"/>
      <c r="O55" s="819"/>
      <c r="P55" s="820"/>
      <c r="Q55" s="909"/>
      <c r="R55" s="910"/>
      <c r="S55" s="910"/>
      <c r="T55" s="910"/>
      <c r="U55" s="910"/>
      <c r="V55" s="910"/>
      <c r="W55" s="910"/>
      <c r="X55" s="910"/>
      <c r="Y55" s="910"/>
      <c r="Z55" s="910"/>
      <c r="AA55" s="910"/>
      <c r="AB55" s="910"/>
      <c r="AC55" s="910"/>
      <c r="AD55" s="910"/>
      <c r="AE55" s="911"/>
      <c r="AF55" s="824"/>
      <c r="AG55" s="825"/>
      <c r="AH55" s="825"/>
      <c r="AI55" s="825"/>
      <c r="AJ55" s="826"/>
      <c r="AK55" s="913"/>
      <c r="AL55" s="910"/>
      <c r="AM55" s="910"/>
      <c r="AN55" s="910"/>
      <c r="AO55" s="910"/>
      <c r="AP55" s="910"/>
      <c r="AQ55" s="910"/>
      <c r="AR55" s="910"/>
      <c r="AS55" s="910"/>
      <c r="AT55" s="910"/>
      <c r="AU55" s="910"/>
      <c r="AV55" s="910"/>
      <c r="AW55" s="910"/>
      <c r="AX55" s="910"/>
      <c r="AY55" s="910"/>
      <c r="AZ55" s="912"/>
      <c r="BA55" s="912"/>
      <c r="BB55" s="912"/>
      <c r="BC55" s="912"/>
      <c r="BD55" s="912"/>
      <c r="BE55" s="906"/>
      <c r="BF55" s="906"/>
      <c r="BG55" s="906"/>
      <c r="BH55" s="906"/>
      <c r="BI55" s="907"/>
      <c r="BJ55" s="228"/>
      <c r="BK55" s="228"/>
      <c r="BL55" s="228"/>
      <c r="BM55" s="228"/>
      <c r="BN55" s="228"/>
      <c r="BO55" s="237"/>
      <c r="BP55" s="237"/>
      <c r="BQ55" s="234">
        <v>49</v>
      </c>
      <c r="BR55" s="235"/>
      <c r="BS55" s="831"/>
      <c r="BT55" s="832"/>
      <c r="BU55" s="832"/>
      <c r="BV55" s="832"/>
      <c r="BW55" s="832"/>
      <c r="BX55" s="832"/>
      <c r="BY55" s="832"/>
      <c r="BZ55" s="832"/>
      <c r="CA55" s="832"/>
      <c r="CB55" s="832"/>
      <c r="CC55" s="832"/>
      <c r="CD55" s="832"/>
      <c r="CE55" s="832"/>
      <c r="CF55" s="832"/>
      <c r="CG55" s="833"/>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31"/>
      <c r="DW55" s="832"/>
      <c r="DX55" s="832"/>
      <c r="DY55" s="832"/>
      <c r="DZ55" s="862"/>
      <c r="EA55" s="226"/>
    </row>
    <row r="56" spans="1:131" ht="26.25" customHeight="1" x14ac:dyDescent="0.2">
      <c r="A56" s="234">
        <v>29</v>
      </c>
      <c r="B56" s="818"/>
      <c r="C56" s="819"/>
      <c r="D56" s="819"/>
      <c r="E56" s="819"/>
      <c r="F56" s="819"/>
      <c r="G56" s="819"/>
      <c r="H56" s="819"/>
      <c r="I56" s="819"/>
      <c r="J56" s="819"/>
      <c r="K56" s="819"/>
      <c r="L56" s="819"/>
      <c r="M56" s="819"/>
      <c r="N56" s="819"/>
      <c r="O56" s="819"/>
      <c r="P56" s="820"/>
      <c r="Q56" s="909"/>
      <c r="R56" s="910"/>
      <c r="S56" s="910"/>
      <c r="T56" s="910"/>
      <c r="U56" s="910"/>
      <c r="V56" s="910"/>
      <c r="W56" s="910"/>
      <c r="X56" s="910"/>
      <c r="Y56" s="910"/>
      <c r="Z56" s="910"/>
      <c r="AA56" s="910"/>
      <c r="AB56" s="910"/>
      <c r="AC56" s="910"/>
      <c r="AD56" s="910"/>
      <c r="AE56" s="911"/>
      <c r="AF56" s="824"/>
      <c r="AG56" s="825"/>
      <c r="AH56" s="825"/>
      <c r="AI56" s="825"/>
      <c r="AJ56" s="826"/>
      <c r="AK56" s="913"/>
      <c r="AL56" s="910"/>
      <c r="AM56" s="910"/>
      <c r="AN56" s="910"/>
      <c r="AO56" s="910"/>
      <c r="AP56" s="910"/>
      <c r="AQ56" s="910"/>
      <c r="AR56" s="910"/>
      <c r="AS56" s="910"/>
      <c r="AT56" s="910"/>
      <c r="AU56" s="910"/>
      <c r="AV56" s="910"/>
      <c r="AW56" s="910"/>
      <c r="AX56" s="910"/>
      <c r="AY56" s="910"/>
      <c r="AZ56" s="912"/>
      <c r="BA56" s="912"/>
      <c r="BB56" s="912"/>
      <c r="BC56" s="912"/>
      <c r="BD56" s="912"/>
      <c r="BE56" s="906"/>
      <c r="BF56" s="906"/>
      <c r="BG56" s="906"/>
      <c r="BH56" s="906"/>
      <c r="BI56" s="907"/>
      <c r="BJ56" s="228"/>
      <c r="BK56" s="228"/>
      <c r="BL56" s="228"/>
      <c r="BM56" s="228"/>
      <c r="BN56" s="228"/>
      <c r="BO56" s="237"/>
      <c r="BP56" s="237"/>
      <c r="BQ56" s="234">
        <v>50</v>
      </c>
      <c r="BR56" s="235"/>
      <c r="BS56" s="831"/>
      <c r="BT56" s="832"/>
      <c r="BU56" s="832"/>
      <c r="BV56" s="832"/>
      <c r="BW56" s="832"/>
      <c r="BX56" s="832"/>
      <c r="BY56" s="832"/>
      <c r="BZ56" s="832"/>
      <c r="CA56" s="832"/>
      <c r="CB56" s="832"/>
      <c r="CC56" s="832"/>
      <c r="CD56" s="832"/>
      <c r="CE56" s="832"/>
      <c r="CF56" s="832"/>
      <c r="CG56" s="833"/>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31"/>
      <c r="DW56" s="832"/>
      <c r="DX56" s="832"/>
      <c r="DY56" s="832"/>
      <c r="DZ56" s="862"/>
      <c r="EA56" s="226"/>
    </row>
    <row r="57" spans="1:131" ht="26.25" customHeight="1" x14ac:dyDescent="0.2">
      <c r="A57" s="234">
        <v>30</v>
      </c>
      <c r="B57" s="818"/>
      <c r="C57" s="819"/>
      <c r="D57" s="819"/>
      <c r="E57" s="819"/>
      <c r="F57" s="819"/>
      <c r="G57" s="819"/>
      <c r="H57" s="819"/>
      <c r="I57" s="819"/>
      <c r="J57" s="819"/>
      <c r="K57" s="819"/>
      <c r="L57" s="819"/>
      <c r="M57" s="819"/>
      <c r="N57" s="819"/>
      <c r="O57" s="819"/>
      <c r="P57" s="820"/>
      <c r="Q57" s="909"/>
      <c r="R57" s="910"/>
      <c r="S57" s="910"/>
      <c r="T57" s="910"/>
      <c r="U57" s="910"/>
      <c r="V57" s="910"/>
      <c r="W57" s="910"/>
      <c r="X57" s="910"/>
      <c r="Y57" s="910"/>
      <c r="Z57" s="910"/>
      <c r="AA57" s="910"/>
      <c r="AB57" s="910"/>
      <c r="AC57" s="910"/>
      <c r="AD57" s="910"/>
      <c r="AE57" s="911"/>
      <c r="AF57" s="824"/>
      <c r="AG57" s="825"/>
      <c r="AH57" s="825"/>
      <c r="AI57" s="825"/>
      <c r="AJ57" s="826"/>
      <c r="AK57" s="913"/>
      <c r="AL57" s="910"/>
      <c r="AM57" s="910"/>
      <c r="AN57" s="910"/>
      <c r="AO57" s="910"/>
      <c r="AP57" s="910"/>
      <c r="AQ57" s="910"/>
      <c r="AR57" s="910"/>
      <c r="AS57" s="910"/>
      <c r="AT57" s="910"/>
      <c r="AU57" s="910"/>
      <c r="AV57" s="910"/>
      <c r="AW57" s="910"/>
      <c r="AX57" s="910"/>
      <c r="AY57" s="910"/>
      <c r="AZ57" s="912"/>
      <c r="BA57" s="912"/>
      <c r="BB57" s="912"/>
      <c r="BC57" s="912"/>
      <c r="BD57" s="912"/>
      <c r="BE57" s="906"/>
      <c r="BF57" s="906"/>
      <c r="BG57" s="906"/>
      <c r="BH57" s="906"/>
      <c r="BI57" s="907"/>
      <c r="BJ57" s="228"/>
      <c r="BK57" s="228"/>
      <c r="BL57" s="228"/>
      <c r="BM57" s="228"/>
      <c r="BN57" s="228"/>
      <c r="BO57" s="237"/>
      <c r="BP57" s="237"/>
      <c r="BQ57" s="234">
        <v>51</v>
      </c>
      <c r="BR57" s="235"/>
      <c r="BS57" s="831"/>
      <c r="BT57" s="832"/>
      <c r="BU57" s="832"/>
      <c r="BV57" s="832"/>
      <c r="BW57" s="832"/>
      <c r="BX57" s="832"/>
      <c r="BY57" s="832"/>
      <c r="BZ57" s="832"/>
      <c r="CA57" s="832"/>
      <c r="CB57" s="832"/>
      <c r="CC57" s="832"/>
      <c r="CD57" s="832"/>
      <c r="CE57" s="832"/>
      <c r="CF57" s="832"/>
      <c r="CG57" s="833"/>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31"/>
      <c r="DW57" s="832"/>
      <c r="DX57" s="832"/>
      <c r="DY57" s="832"/>
      <c r="DZ57" s="862"/>
      <c r="EA57" s="226"/>
    </row>
    <row r="58" spans="1:131" ht="26.25" customHeight="1" x14ac:dyDescent="0.2">
      <c r="A58" s="234">
        <v>31</v>
      </c>
      <c r="B58" s="818"/>
      <c r="C58" s="819"/>
      <c r="D58" s="819"/>
      <c r="E58" s="819"/>
      <c r="F58" s="819"/>
      <c r="G58" s="819"/>
      <c r="H58" s="819"/>
      <c r="I58" s="819"/>
      <c r="J58" s="819"/>
      <c r="K58" s="819"/>
      <c r="L58" s="819"/>
      <c r="M58" s="819"/>
      <c r="N58" s="819"/>
      <c r="O58" s="819"/>
      <c r="P58" s="820"/>
      <c r="Q58" s="909"/>
      <c r="R58" s="910"/>
      <c r="S58" s="910"/>
      <c r="T58" s="910"/>
      <c r="U58" s="910"/>
      <c r="V58" s="910"/>
      <c r="W58" s="910"/>
      <c r="X58" s="910"/>
      <c r="Y58" s="910"/>
      <c r="Z58" s="910"/>
      <c r="AA58" s="910"/>
      <c r="AB58" s="910"/>
      <c r="AC58" s="910"/>
      <c r="AD58" s="910"/>
      <c r="AE58" s="911"/>
      <c r="AF58" s="824"/>
      <c r="AG58" s="825"/>
      <c r="AH58" s="825"/>
      <c r="AI58" s="825"/>
      <c r="AJ58" s="826"/>
      <c r="AK58" s="913"/>
      <c r="AL58" s="910"/>
      <c r="AM58" s="910"/>
      <c r="AN58" s="910"/>
      <c r="AO58" s="910"/>
      <c r="AP58" s="910"/>
      <c r="AQ58" s="910"/>
      <c r="AR58" s="910"/>
      <c r="AS58" s="910"/>
      <c r="AT58" s="910"/>
      <c r="AU58" s="910"/>
      <c r="AV58" s="910"/>
      <c r="AW58" s="910"/>
      <c r="AX58" s="910"/>
      <c r="AY58" s="910"/>
      <c r="AZ58" s="912"/>
      <c r="BA58" s="912"/>
      <c r="BB58" s="912"/>
      <c r="BC58" s="912"/>
      <c r="BD58" s="912"/>
      <c r="BE58" s="906"/>
      <c r="BF58" s="906"/>
      <c r="BG58" s="906"/>
      <c r="BH58" s="906"/>
      <c r="BI58" s="907"/>
      <c r="BJ58" s="228"/>
      <c r="BK58" s="228"/>
      <c r="BL58" s="228"/>
      <c r="BM58" s="228"/>
      <c r="BN58" s="228"/>
      <c r="BO58" s="237"/>
      <c r="BP58" s="237"/>
      <c r="BQ58" s="234">
        <v>52</v>
      </c>
      <c r="BR58" s="235"/>
      <c r="BS58" s="831"/>
      <c r="BT58" s="832"/>
      <c r="BU58" s="832"/>
      <c r="BV58" s="832"/>
      <c r="BW58" s="832"/>
      <c r="BX58" s="832"/>
      <c r="BY58" s="832"/>
      <c r="BZ58" s="832"/>
      <c r="CA58" s="832"/>
      <c r="CB58" s="832"/>
      <c r="CC58" s="832"/>
      <c r="CD58" s="832"/>
      <c r="CE58" s="832"/>
      <c r="CF58" s="832"/>
      <c r="CG58" s="833"/>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31"/>
      <c r="DW58" s="832"/>
      <c r="DX58" s="832"/>
      <c r="DY58" s="832"/>
      <c r="DZ58" s="862"/>
      <c r="EA58" s="226"/>
    </row>
    <row r="59" spans="1:131" ht="26.25" customHeight="1" x14ac:dyDescent="0.2">
      <c r="A59" s="234">
        <v>32</v>
      </c>
      <c r="B59" s="818"/>
      <c r="C59" s="819"/>
      <c r="D59" s="819"/>
      <c r="E59" s="819"/>
      <c r="F59" s="819"/>
      <c r="G59" s="819"/>
      <c r="H59" s="819"/>
      <c r="I59" s="819"/>
      <c r="J59" s="819"/>
      <c r="K59" s="819"/>
      <c r="L59" s="819"/>
      <c r="M59" s="819"/>
      <c r="N59" s="819"/>
      <c r="O59" s="819"/>
      <c r="P59" s="820"/>
      <c r="Q59" s="909"/>
      <c r="R59" s="910"/>
      <c r="S59" s="910"/>
      <c r="T59" s="910"/>
      <c r="U59" s="910"/>
      <c r="V59" s="910"/>
      <c r="W59" s="910"/>
      <c r="X59" s="910"/>
      <c r="Y59" s="910"/>
      <c r="Z59" s="910"/>
      <c r="AA59" s="910"/>
      <c r="AB59" s="910"/>
      <c r="AC59" s="910"/>
      <c r="AD59" s="910"/>
      <c r="AE59" s="911"/>
      <c r="AF59" s="824"/>
      <c r="AG59" s="825"/>
      <c r="AH59" s="825"/>
      <c r="AI59" s="825"/>
      <c r="AJ59" s="826"/>
      <c r="AK59" s="913"/>
      <c r="AL59" s="910"/>
      <c r="AM59" s="910"/>
      <c r="AN59" s="910"/>
      <c r="AO59" s="910"/>
      <c r="AP59" s="910"/>
      <c r="AQ59" s="910"/>
      <c r="AR59" s="910"/>
      <c r="AS59" s="910"/>
      <c r="AT59" s="910"/>
      <c r="AU59" s="910"/>
      <c r="AV59" s="910"/>
      <c r="AW59" s="910"/>
      <c r="AX59" s="910"/>
      <c r="AY59" s="910"/>
      <c r="AZ59" s="912"/>
      <c r="BA59" s="912"/>
      <c r="BB59" s="912"/>
      <c r="BC59" s="912"/>
      <c r="BD59" s="912"/>
      <c r="BE59" s="906"/>
      <c r="BF59" s="906"/>
      <c r="BG59" s="906"/>
      <c r="BH59" s="906"/>
      <c r="BI59" s="907"/>
      <c r="BJ59" s="228"/>
      <c r="BK59" s="228"/>
      <c r="BL59" s="228"/>
      <c r="BM59" s="228"/>
      <c r="BN59" s="228"/>
      <c r="BO59" s="237"/>
      <c r="BP59" s="237"/>
      <c r="BQ59" s="234">
        <v>53</v>
      </c>
      <c r="BR59" s="235"/>
      <c r="BS59" s="831"/>
      <c r="BT59" s="832"/>
      <c r="BU59" s="832"/>
      <c r="BV59" s="832"/>
      <c r="BW59" s="832"/>
      <c r="BX59" s="832"/>
      <c r="BY59" s="832"/>
      <c r="BZ59" s="832"/>
      <c r="CA59" s="832"/>
      <c r="CB59" s="832"/>
      <c r="CC59" s="832"/>
      <c r="CD59" s="832"/>
      <c r="CE59" s="832"/>
      <c r="CF59" s="832"/>
      <c r="CG59" s="833"/>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31"/>
      <c r="DW59" s="832"/>
      <c r="DX59" s="832"/>
      <c r="DY59" s="832"/>
      <c r="DZ59" s="862"/>
      <c r="EA59" s="226"/>
    </row>
    <row r="60" spans="1:131" ht="26.25" customHeight="1" x14ac:dyDescent="0.2">
      <c r="A60" s="234">
        <v>33</v>
      </c>
      <c r="B60" s="818"/>
      <c r="C60" s="819"/>
      <c r="D60" s="819"/>
      <c r="E60" s="819"/>
      <c r="F60" s="819"/>
      <c r="G60" s="819"/>
      <c r="H60" s="819"/>
      <c r="I60" s="819"/>
      <c r="J60" s="819"/>
      <c r="K60" s="819"/>
      <c r="L60" s="819"/>
      <c r="M60" s="819"/>
      <c r="N60" s="819"/>
      <c r="O60" s="819"/>
      <c r="P60" s="820"/>
      <c r="Q60" s="909"/>
      <c r="R60" s="910"/>
      <c r="S60" s="910"/>
      <c r="T60" s="910"/>
      <c r="U60" s="910"/>
      <c r="V60" s="910"/>
      <c r="W60" s="910"/>
      <c r="X60" s="910"/>
      <c r="Y60" s="910"/>
      <c r="Z60" s="910"/>
      <c r="AA60" s="910"/>
      <c r="AB60" s="910"/>
      <c r="AC60" s="910"/>
      <c r="AD60" s="910"/>
      <c r="AE60" s="911"/>
      <c r="AF60" s="824"/>
      <c r="AG60" s="825"/>
      <c r="AH60" s="825"/>
      <c r="AI60" s="825"/>
      <c r="AJ60" s="826"/>
      <c r="AK60" s="913"/>
      <c r="AL60" s="910"/>
      <c r="AM60" s="910"/>
      <c r="AN60" s="910"/>
      <c r="AO60" s="910"/>
      <c r="AP60" s="910"/>
      <c r="AQ60" s="910"/>
      <c r="AR60" s="910"/>
      <c r="AS60" s="910"/>
      <c r="AT60" s="910"/>
      <c r="AU60" s="910"/>
      <c r="AV60" s="910"/>
      <c r="AW60" s="910"/>
      <c r="AX60" s="910"/>
      <c r="AY60" s="910"/>
      <c r="AZ60" s="912"/>
      <c r="BA60" s="912"/>
      <c r="BB60" s="912"/>
      <c r="BC60" s="912"/>
      <c r="BD60" s="912"/>
      <c r="BE60" s="906"/>
      <c r="BF60" s="906"/>
      <c r="BG60" s="906"/>
      <c r="BH60" s="906"/>
      <c r="BI60" s="907"/>
      <c r="BJ60" s="228"/>
      <c r="BK60" s="228"/>
      <c r="BL60" s="228"/>
      <c r="BM60" s="228"/>
      <c r="BN60" s="228"/>
      <c r="BO60" s="237"/>
      <c r="BP60" s="237"/>
      <c r="BQ60" s="234">
        <v>54</v>
      </c>
      <c r="BR60" s="235"/>
      <c r="BS60" s="831"/>
      <c r="BT60" s="832"/>
      <c r="BU60" s="832"/>
      <c r="BV60" s="832"/>
      <c r="BW60" s="832"/>
      <c r="BX60" s="832"/>
      <c r="BY60" s="832"/>
      <c r="BZ60" s="832"/>
      <c r="CA60" s="832"/>
      <c r="CB60" s="832"/>
      <c r="CC60" s="832"/>
      <c r="CD60" s="832"/>
      <c r="CE60" s="832"/>
      <c r="CF60" s="832"/>
      <c r="CG60" s="833"/>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31"/>
      <c r="DW60" s="832"/>
      <c r="DX60" s="832"/>
      <c r="DY60" s="832"/>
      <c r="DZ60" s="862"/>
      <c r="EA60" s="226"/>
    </row>
    <row r="61" spans="1:131" ht="26.25" customHeight="1" thickBot="1" x14ac:dyDescent="0.25">
      <c r="A61" s="234">
        <v>34</v>
      </c>
      <c r="B61" s="818"/>
      <c r="C61" s="819"/>
      <c r="D61" s="819"/>
      <c r="E61" s="819"/>
      <c r="F61" s="819"/>
      <c r="G61" s="819"/>
      <c r="H61" s="819"/>
      <c r="I61" s="819"/>
      <c r="J61" s="819"/>
      <c r="K61" s="819"/>
      <c r="L61" s="819"/>
      <c r="M61" s="819"/>
      <c r="N61" s="819"/>
      <c r="O61" s="819"/>
      <c r="P61" s="820"/>
      <c r="Q61" s="909"/>
      <c r="R61" s="910"/>
      <c r="S61" s="910"/>
      <c r="T61" s="910"/>
      <c r="U61" s="910"/>
      <c r="V61" s="910"/>
      <c r="W61" s="910"/>
      <c r="X61" s="910"/>
      <c r="Y61" s="910"/>
      <c r="Z61" s="910"/>
      <c r="AA61" s="910"/>
      <c r="AB61" s="910"/>
      <c r="AC61" s="910"/>
      <c r="AD61" s="910"/>
      <c r="AE61" s="911"/>
      <c r="AF61" s="824"/>
      <c r="AG61" s="825"/>
      <c r="AH61" s="825"/>
      <c r="AI61" s="825"/>
      <c r="AJ61" s="826"/>
      <c r="AK61" s="913"/>
      <c r="AL61" s="910"/>
      <c r="AM61" s="910"/>
      <c r="AN61" s="910"/>
      <c r="AO61" s="910"/>
      <c r="AP61" s="910"/>
      <c r="AQ61" s="910"/>
      <c r="AR61" s="910"/>
      <c r="AS61" s="910"/>
      <c r="AT61" s="910"/>
      <c r="AU61" s="910"/>
      <c r="AV61" s="910"/>
      <c r="AW61" s="910"/>
      <c r="AX61" s="910"/>
      <c r="AY61" s="910"/>
      <c r="AZ61" s="912"/>
      <c r="BA61" s="912"/>
      <c r="BB61" s="912"/>
      <c r="BC61" s="912"/>
      <c r="BD61" s="912"/>
      <c r="BE61" s="906"/>
      <c r="BF61" s="906"/>
      <c r="BG61" s="906"/>
      <c r="BH61" s="906"/>
      <c r="BI61" s="907"/>
      <c r="BJ61" s="228"/>
      <c r="BK61" s="228"/>
      <c r="BL61" s="228"/>
      <c r="BM61" s="228"/>
      <c r="BN61" s="228"/>
      <c r="BO61" s="237"/>
      <c r="BP61" s="237"/>
      <c r="BQ61" s="234">
        <v>55</v>
      </c>
      <c r="BR61" s="235"/>
      <c r="BS61" s="831"/>
      <c r="BT61" s="832"/>
      <c r="BU61" s="832"/>
      <c r="BV61" s="832"/>
      <c r="BW61" s="832"/>
      <c r="BX61" s="832"/>
      <c r="BY61" s="832"/>
      <c r="BZ61" s="832"/>
      <c r="CA61" s="832"/>
      <c r="CB61" s="832"/>
      <c r="CC61" s="832"/>
      <c r="CD61" s="832"/>
      <c r="CE61" s="832"/>
      <c r="CF61" s="832"/>
      <c r="CG61" s="833"/>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31"/>
      <c r="DW61" s="832"/>
      <c r="DX61" s="832"/>
      <c r="DY61" s="832"/>
      <c r="DZ61" s="862"/>
      <c r="EA61" s="226"/>
    </row>
    <row r="62" spans="1:131" ht="26.25" customHeight="1" x14ac:dyDescent="0.2">
      <c r="A62" s="234">
        <v>35</v>
      </c>
      <c r="B62" s="818"/>
      <c r="C62" s="819"/>
      <c r="D62" s="819"/>
      <c r="E62" s="819"/>
      <c r="F62" s="819"/>
      <c r="G62" s="819"/>
      <c r="H62" s="819"/>
      <c r="I62" s="819"/>
      <c r="J62" s="819"/>
      <c r="K62" s="819"/>
      <c r="L62" s="819"/>
      <c r="M62" s="819"/>
      <c r="N62" s="819"/>
      <c r="O62" s="819"/>
      <c r="P62" s="820"/>
      <c r="Q62" s="909"/>
      <c r="R62" s="910"/>
      <c r="S62" s="910"/>
      <c r="T62" s="910"/>
      <c r="U62" s="910"/>
      <c r="V62" s="910"/>
      <c r="W62" s="910"/>
      <c r="X62" s="910"/>
      <c r="Y62" s="910"/>
      <c r="Z62" s="910"/>
      <c r="AA62" s="910"/>
      <c r="AB62" s="910"/>
      <c r="AC62" s="910"/>
      <c r="AD62" s="910"/>
      <c r="AE62" s="911"/>
      <c r="AF62" s="824"/>
      <c r="AG62" s="825"/>
      <c r="AH62" s="825"/>
      <c r="AI62" s="825"/>
      <c r="AJ62" s="826"/>
      <c r="AK62" s="913"/>
      <c r="AL62" s="910"/>
      <c r="AM62" s="910"/>
      <c r="AN62" s="910"/>
      <c r="AO62" s="910"/>
      <c r="AP62" s="910"/>
      <c r="AQ62" s="910"/>
      <c r="AR62" s="910"/>
      <c r="AS62" s="910"/>
      <c r="AT62" s="910"/>
      <c r="AU62" s="910"/>
      <c r="AV62" s="910"/>
      <c r="AW62" s="910"/>
      <c r="AX62" s="910"/>
      <c r="AY62" s="910"/>
      <c r="AZ62" s="912"/>
      <c r="BA62" s="912"/>
      <c r="BB62" s="912"/>
      <c r="BC62" s="912"/>
      <c r="BD62" s="912"/>
      <c r="BE62" s="906"/>
      <c r="BF62" s="906"/>
      <c r="BG62" s="906"/>
      <c r="BH62" s="906"/>
      <c r="BI62" s="907"/>
      <c r="BJ62" s="921" t="s">
        <v>412</v>
      </c>
      <c r="BK62" s="880"/>
      <c r="BL62" s="880"/>
      <c r="BM62" s="880"/>
      <c r="BN62" s="881"/>
      <c r="BO62" s="237"/>
      <c r="BP62" s="237"/>
      <c r="BQ62" s="234">
        <v>56</v>
      </c>
      <c r="BR62" s="235"/>
      <c r="BS62" s="831"/>
      <c r="BT62" s="832"/>
      <c r="BU62" s="832"/>
      <c r="BV62" s="832"/>
      <c r="BW62" s="832"/>
      <c r="BX62" s="832"/>
      <c r="BY62" s="832"/>
      <c r="BZ62" s="832"/>
      <c r="CA62" s="832"/>
      <c r="CB62" s="832"/>
      <c r="CC62" s="832"/>
      <c r="CD62" s="832"/>
      <c r="CE62" s="832"/>
      <c r="CF62" s="832"/>
      <c r="CG62" s="833"/>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31"/>
      <c r="DW62" s="832"/>
      <c r="DX62" s="832"/>
      <c r="DY62" s="832"/>
      <c r="DZ62" s="862"/>
      <c r="EA62" s="226"/>
    </row>
    <row r="63" spans="1:131" ht="26.25" customHeight="1" thickBot="1" x14ac:dyDescent="0.25">
      <c r="A63" s="236" t="s">
        <v>392</v>
      </c>
      <c r="B63" s="863" t="s">
        <v>413</v>
      </c>
      <c r="C63" s="864"/>
      <c r="D63" s="864"/>
      <c r="E63" s="864"/>
      <c r="F63" s="864"/>
      <c r="G63" s="864"/>
      <c r="H63" s="864"/>
      <c r="I63" s="864"/>
      <c r="J63" s="864"/>
      <c r="K63" s="864"/>
      <c r="L63" s="864"/>
      <c r="M63" s="864"/>
      <c r="N63" s="864"/>
      <c r="O63" s="864"/>
      <c r="P63" s="865"/>
      <c r="Q63" s="914"/>
      <c r="R63" s="915"/>
      <c r="S63" s="915"/>
      <c r="T63" s="915"/>
      <c r="U63" s="915"/>
      <c r="V63" s="915"/>
      <c r="W63" s="915"/>
      <c r="X63" s="915"/>
      <c r="Y63" s="915"/>
      <c r="Z63" s="915"/>
      <c r="AA63" s="915"/>
      <c r="AB63" s="915"/>
      <c r="AC63" s="915"/>
      <c r="AD63" s="915"/>
      <c r="AE63" s="916"/>
      <c r="AF63" s="917">
        <v>440</v>
      </c>
      <c r="AG63" s="918"/>
      <c r="AH63" s="918"/>
      <c r="AI63" s="918"/>
      <c r="AJ63" s="919"/>
      <c r="AK63" s="920"/>
      <c r="AL63" s="915"/>
      <c r="AM63" s="915"/>
      <c r="AN63" s="915"/>
      <c r="AO63" s="915"/>
      <c r="AP63" s="918"/>
      <c r="AQ63" s="918"/>
      <c r="AR63" s="918"/>
      <c r="AS63" s="918"/>
      <c r="AT63" s="918"/>
      <c r="AU63" s="918"/>
      <c r="AV63" s="918"/>
      <c r="AW63" s="918"/>
      <c r="AX63" s="918"/>
      <c r="AY63" s="918"/>
      <c r="AZ63" s="922"/>
      <c r="BA63" s="922"/>
      <c r="BB63" s="922"/>
      <c r="BC63" s="922"/>
      <c r="BD63" s="922"/>
      <c r="BE63" s="923"/>
      <c r="BF63" s="923"/>
      <c r="BG63" s="923"/>
      <c r="BH63" s="923"/>
      <c r="BI63" s="924"/>
      <c r="BJ63" s="925" t="s">
        <v>394</v>
      </c>
      <c r="BK63" s="926"/>
      <c r="BL63" s="926"/>
      <c r="BM63" s="926"/>
      <c r="BN63" s="927"/>
      <c r="BO63" s="237"/>
      <c r="BP63" s="237"/>
      <c r="BQ63" s="234">
        <v>57</v>
      </c>
      <c r="BR63" s="235"/>
      <c r="BS63" s="831"/>
      <c r="BT63" s="832"/>
      <c r="BU63" s="832"/>
      <c r="BV63" s="832"/>
      <c r="BW63" s="832"/>
      <c r="BX63" s="832"/>
      <c r="BY63" s="832"/>
      <c r="BZ63" s="832"/>
      <c r="CA63" s="832"/>
      <c r="CB63" s="832"/>
      <c r="CC63" s="832"/>
      <c r="CD63" s="832"/>
      <c r="CE63" s="832"/>
      <c r="CF63" s="832"/>
      <c r="CG63" s="833"/>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31"/>
      <c r="DW63" s="832"/>
      <c r="DX63" s="832"/>
      <c r="DY63" s="832"/>
      <c r="DZ63" s="86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1"/>
      <c r="BT64" s="832"/>
      <c r="BU64" s="832"/>
      <c r="BV64" s="832"/>
      <c r="BW64" s="832"/>
      <c r="BX64" s="832"/>
      <c r="BY64" s="832"/>
      <c r="BZ64" s="832"/>
      <c r="CA64" s="832"/>
      <c r="CB64" s="832"/>
      <c r="CC64" s="832"/>
      <c r="CD64" s="832"/>
      <c r="CE64" s="832"/>
      <c r="CF64" s="832"/>
      <c r="CG64" s="833"/>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31"/>
      <c r="DW64" s="832"/>
      <c r="DX64" s="832"/>
      <c r="DY64" s="832"/>
      <c r="DZ64" s="862"/>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1"/>
      <c r="BT65" s="832"/>
      <c r="BU65" s="832"/>
      <c r="BV65" s="832"/>
      <c r="BW65" s="832"/>
      <c r="BX65" s="832"/>
      <c r="BY65" s="832"/>
      <c r="BZ65" s="832"/>
      <c r="CA65" s="832"/>
      <c r="CB65" s="832"/>
      <c r="CC65" s="832"/>
      <c r="CD65" s="832"/>
      <c r="CE65" s="832"/>
      <c r="CF65" s="832"/>
      <c r="CG65" s="833"/>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31"/>
      <c r="DW65" s="832"/>
      <c r="DX65" s="832"/>
      <c r="DY65" s="832"/>
      <c r="DZ65" s="862"/>
      <c r="EA65" s="226"/>
    </row>
    <row r="66" spans="1:131" ht="26.25" customHeight="1" x14ac:dyDescent="0.2">
      <c r="A66" s="800" t="s">
        <v>415</v>
      </c>
      <c r="B66" s="801"/>
      <c r="C66" s="801"/>
      <c r="D66" s="801"/>
      <c r="E66" s="801"/>
      <c r="F66" s="801"/>
      <c r="G66" s="801"/>
      <c r="H66" s="801"/>
      <c r="I66" s="801"/>
      <c r="J66" s="801"/>
      <c r="K66" s="801"/>
      <c r="L66" s="801"/>
      <c r="M66" s="801"/>
      <c r="N66" s="801"/>
      <c r="O66" s="801"/>
      <c r="P66" s="802"/>
      <c r="Q66" s="796" t="s">
        <v>416</v>
      </c>
      <c r="R66" s="792"/>
      <c r="S66" s="792"/>
      <c r="T66" s="792"/>
      <c r="U66" s="793"/>
      <c r="V66" s="796" t="s">
        <v>417</v>
      </c>
      <c r="W66" s="792"/>
      <c r="X66" s="792"/>
      <c r="Y66" s="792"/>
      <c r="Z66" s="793"/>
      <c r="AA66" s="796" t="s">
        <v>399</v>
      </c>
      <c r="AB66" s="792"/>
      <c r="AC66" s="792"/>
      <c r="AD66" s="792"/>
      <c r="AE66" s="793"/>
      <c r="AF66" s="928" t="s">
        <v>418</v>
      </c>
      <c r="AG66" s="889"/>
      <c r="AH66" s="889"/>
      <c r="AI66" s="889"/>
      <c r="AJ66" s="929"/>
      <c r="AK66" s="796" t="s">
        <v>401</v>
      </c>
      <c r="AL66" s="801"/>
      <c r="AM66" s="801"/>
      <c r="AN66" s="801"/>
      <c r="AO66" s="802"/>
      <c r="AP66" s="796" t="s">
        <v>419</v>
      </c>
      <c r="AQ66" s="792"/>
      <c r="AR66" s="792"/>
      <c r="AS66" s="792"/>
      <c r="AT66" s="793"/>
      <c r="AU66" s="796" t="s">
        <v>420</v>
      </c>
      <c r="AV66" s="792"/>
      <c r="AW66" s="792"/>
      <c r="AX66" s="792"/>
      <c r="AY66" s="793"/>
      <c r="AZ66" s="796" t="s">
        <v>379</v>
      </c>
      <c r="BA66" s="792"/>
      <c r="BB66" s="792"/>
      <c r="BC66" s="792"/>
      <c r="BD66" s="798"/>
      <c r="BE66" s="237"/>
      <c r="BF66" s="237"/>
      <c r="BG66" s="237"/>
      <c r="BH66" s="237"/>
      <c r="BI66" s="237"/>
      <c r="BJ66" s="237"/>
      <c r="BK66" s="237"/>
      <c r="BL66" s="237"/>
      <c r="BM66" s="237"/>
      <c r="BN66" s="237"/>
      <c r="BO66" s="237"/>
      <c r="BP66" s="237"/>
      <c r="BQ66" s="234">
        <v>60</v>
      </c>
      <c r="BR66" s="239"/>
      <c r="BS66" s="933"/>
      <c r="BT66" s="934"/>
      <c r="BU66" s="934"/>
      <c r="BV66" s="934"/>
      <c r="BW66" s="934"/>
      <c r="BX66" s="934"/>
      <c r="BY66" s="934"/>
      <c r="BZ66" s="934"/>
      <c r="CA66" s="934"/>
      <c r="CB66" s="934"/>
      <c r="CC66" s="934"/>
      <c r="CD66" s="934"/>
      <c r="CE66" s="934"/>
      <c r="CF66" s="934"/>
      <c r="CG66" s="939"/>
      <c r="CH66" s="936"/>
      <c r="CI66" s="937"/>
      <c r="CJ66" s="937"/>
      <c r="CK66" s="937"/>
      <c r="CL66" s="938"/>
      <c r="CM66" s="936"/>
      <c r="CN66" s="937"/>
      <c r="CO66" s="937"/>
      <c r="CP66" s="937"/>
      <c r="CQ66" s="938"/>
      <c r="CR66" s="936"/>
      <c r="CS66" s="937"/>
      <c r="CT66" s="937"/>
      <c r="CU66" s="937"/>
      <c r="CV66" s="938"/>
      <c r="CW66" s="936"/>
      <c r="CX66" s="937"/>
      <c r="CY66" s="937"/>
      <c r="CZ66" s="937"/>
      <c r="DA66" s="938"/>
      <c r="DB66" s="936"/>
      <c r="DC66" s="937"/>
      <c r="DD66" s="937"/>
      <c r="DE66" s="937"/>
      <c r="DF66" s="938"/>
      <c r="DG66" s="936"/>
      <c r="DH66" s="937"/>
      <c r="DI66" s="937"/>
      <c r="DJ66" s="937"/>
      <c r="DK66" s="938"/>
      <c r="DL66" s="936"/>
      <c r="DM66" s="937"/>
      <c r="DN66" s="937"/>
      <c r="DO66" s="937"/>
      <c r="DP66" s="938"/>
      <c r="DQ66" s="936"/>
      <c r="DR66" s="937"/>
      <c r="DS66" s="937"/>
      <c r="DT66" s="937"/>
      <c r="DU66" s="938"/>
      <c r="DV66" s="933"/>
      <c r="DW66" s="934"/>
      <c r="DX66" s="934"/>
      <c r="DY66" s="934"/>
      <c r="DZ66" s="935"/>
      <c r="EA66" s="226"/>
    </row>
    <row r="67" spans="1:131" ht="26.25" customHeight="1" thickBot="1" x14ac:dyDescent="0.25">
      <c r="A67" s="803"/>
      <c r="B67" s="804"/>
      <c r="C67" s="804"/>
      <c r="D67" s="804"/>
      <c r="E67" s="804"/>
      <c r="F67" s="804"/>
      <c r="G67" s="804"/>
      <c r="H67" s="804"/>
      <c r="I67" s="804"/>
      <c r="J67" s="804"/>
      <c r="K67" s="804"/>
      <c r="L67" s="804"/>
      <c r="M67" s="804"/>
      <c r="N67" s="804"/>
      <c r="O67" s="804"/>
      <c r="P67" s="805"/>
      <c r="Q67" s="797"/>
      <c r="R67" s="794"/>
      <c r="S67" s="794"/>
      <c r="T67" s="794"/>
      <c r="U67" s="795"/>
      <c r="V67" s="797"/>
      <c r="W67" s="794"/>
      <c r="X67" s="794"/>
      <c r="Y67" s="794"/>
      <c r="Z67" s="795"/>
      <c r="AA67" s="797"/>
      <c r="AB67" s="794"/>
      <c r="AC67" s="794"/>
      <c r="AD67" s="794"/>
      <c r="AE67" s="795"/>
      <c r="AF67" s="930"/>
      <c r="AG67" s="892"/>
      <c r="AH67" s="892"/>
      <c r="AI67" s="892"/>
      <c r="AJ67" s="931"/>
      <c r="AK67" s="932"/>
      <c r="AL67" s="804"/>
      <c r="AM67" s="804"/>
      <c r="AN67" s="804"/>
      <c r="AO67" s="805"/>
      <c r="AP67" s="797"/>
      <c r="AQ67" s="794"/>
      <c r="AR67" s="794"/>
      <c r="AS67" s="794"/>
      <c r="AT67" s="795"/>
      <c r="AU67" s="797"/>
      <c r="AV67" s="794"/>
      <c r="AW67" s="794"/>
      <c r="AX67" s="794"/>
      <c r="AY67" s="795"/>
      <c r="AZ67" s="797"/>
      <c r="BA67" s="794"/>
      <c r="BB67" s="794"/>
      <c r="BC67" s="794"/>
      <c r="BD67" s="799"/>
      <c r="BE67" s="237"/>
      <c r="BF67" s="237"/>
      <c r="BG67" s="237"/>
      <c r="BH67" s="237"/>
      <c r="BI67" s="237"/>
      <c r="BJ67" s="237"/>
      <c r="BK67" s="237"/>
      <c r="BL67" s="237"/>
      <c r="BM67" s="237"/>
      <c r="BN67" s="237"/>
      <c r="BO67" s="237"/>
      <c r="BP67" s="237"/>
      <c r="BQ67" s="234">
        <v>61</v>
      </c>
      <c r="BR67" s="239"/>
      <c r="BS67" s="933"/>
      <c r="BT67" s="934"/>
      <c r="BU67" s="934"/>
      <c r="BV67" s="934"/>
      <c r="BW67" s="934"/>
      <c r="BX67" s="934"/>
      <c r="BY67" s="934"/>
      <c r="BZ67" s="934"/>
      <c r="CA67" s="934"/>
      <c r="CB67" s="934"/>
      <c r="CC67" s="934"/>
      <c r="CD67" s="934"/>
      <c r="CE67" s="934"/>
      <c r="CF67" s="934"/>
      <c r="CG67" s="939"/>
      <c r="CH67" s="936"/>
      <c r="CI67" s="937"/>
      <c r="CJ67" s="937"/>
      <c r="CK67" s="937"/>
      <c r="CL67" s="938"/>
      <c r="CM67" s="936"/>
      <c r="CN67" s="937"/>
      <c r="CO67" s="937"/>
      <c r="CP67" s="937"/>
      <c r="CQ67" s="938"/>
      <c r="CR67" s="936"/>
      <c r="CS67" s="937"/>
      <c r="CT67" s="937"/>
      <c r="CU67" s="937"/>
      <c r="CV67" s="938"/>
      <c r="CW67" s="936"/>
      <c r="CX67" s="937"/>
      <c r="CY67" s="937"/>
      <c r="CZ67" s="937"/>
      <c r="DA67" s="938"/>
      <c r="DB67" s="936"/>
      <c r="DC67" s="937"/>
      <c r="DD67" s="937"/>
      <c r="DE67" s="937"/>
      <c r="DF67" s="938"/>
      <c r="DG67" s="936"/>
      <c r="DH67" s="937"/>
      <c r="DI67" s="937"/>
      <c r="DJ67" s="937"/>
      <c r="DK67" s="938"/>
      <c r="DL67" s="936"/>
      <c r="DM67" s="937"/>
      <c r="DN67" s="937"/>
      <c r="DO67" s="937"/>
      <c r="DP67" s="938"/>
      <c r="DQ67" s="936"/>
      <c r="DR67" s="937"/>
      <c r="DS67" s="937"/>
      <c r="DT67" s="937"/>
      <c r="DU67" s="938"/>
      <c r="DV67" s="933"/>
      <c r="DW67" s="934"/>
      <c r="DX67" s="934"/>
      <c r="DY67" s="934"/>
      <c r="DZ67" s="935"/>
      <c r="EA67" s="226"/>
    </row>
    <row r="68" spans="1:131" ht="26.25" customHeight="1" thickTop="1" x14ac:dyDescent="0.2">
      <c r="A68" s="232">
        <v>1</v>
      </c>
      <c r="B68" s="842" t="s">
        <v>585</v>
      </c>
      <c r="C68" s="843"/>
      <c r="D68" s="843"/>
      <c r="E68" s="843"/>
      <c r="F68" s="843"/>
      <c r="G68" s="843"/>
      <c r="H68" s="843"/>
      <c r="I68" s="843"/>
      <c r="J68" s="843"/>
      <c r="K68" s="843"/>
      <c r="L68" s="843"/>
      <c r="M68" s="843"/>
      <c r="N68" s="843"/>
      <c r="O68" s="843"/>
      <c r="P68" s="844"/>
      <c r="Q68" s="943">
        <v>1443</v>
      </c>
      <c r="R68" s="940"/>
      <c r="S68" s="940"/>
      <c r="T68" s="940"/>
      <c r="U68" s="940"/>
      <c r="V68" s="940">
        <v>1294</v>
      </c>
      <c r="W68" s="940"/>
      <c r="X68" s="940"/>
      <c r="Y68" s="940"/>
      <c r="Z68" s="940"/>
      <c r="AA68" s="940">
        <v>149</v>
      </c>
      <c r="AB68" s="940"/>
      <c r="AC68" s="940"/>
      <c r="AD68" s="940"/>
      <c r="AE68" s="940"/>
      <c r="AF68" s="940">
        <v>3841</v>
      </c>
      <c r="AG68" s="940"/>
      <c r="AH68" s="940"/>
      <c r="AI68" s="940"/>
      <c r="AJ68" s="940"/>
      <c r="AK68" s="940" t="s">
        <v>608</v>
      </c>
      <c r="AL68" s="940"/>
      <c r="AM68" s="940"/>
      <c r="AN68" s="940"/>
      <c r="AO68" s="940"/>
      <c r="AP68" s="940">
        <v>1289</v>
      </c>
      <c r="AQ68" s="940"/>
      <c r="AR68" s="940"/>
      <c r="AS68" s="940"/>
      <c r="AT68" s="940"/>
      <c r="AU68" s="940" t="s">
        <v>520</v>
      </c>
      <c r="AV68" s="940"/>
      <c r="AW68" s="940"/>
      <c r="AX68" s="940"/>
      <c r="AY68" s="940"/>
      <c r="AZ68" s="941"/>
      <c r="BA68" s="941"/>
      <c r="BB68" s="941"/>
      <c r="BC68" s="941"/>
      <c r="BD68" s="942"/>
      <c r="BE68" s="237"/>
      <c r="BF68" s="237"/>
      <c r="BG68" s="237"/>
      <c r="BH68" s="237"/>
      <c r="BI68" s="237"/>
      <c r="BJ68" s="237"/>
      <c r="BK68" s="237"/>
      <c r="BL68" s="237"/>
      <c r="BM68" s="237"/>
      <c r="BN68" s="237"/>
      <c r="BO68" s="237"/>
      <c r="BP68" s="237"/>
      <c r="BQ68" s="234">
        <v>62</v>
      </c>
      <c r="BR68" s="239"/>
      <c r="BS68" s="933"/>
      <c r="BT68" s="934"/>
      <c r="BU68" s="934"/>
      <c r="BV68" s="934"/>
      <c r="BW68" s="934"/>
      <c r="BX68" s="934"/>
      <c r="BY68" s="934"/>
      <c r="BZ68" s="934"/>
      <c r="CA68" s="934"/>
      <c r="CB68" s="934"/>
      <c r="CC68" s="934"/>
      <c r="CD68" s="934"/>
      <c r="CE68" s="934"/>
      <c r="CF68" s="934"/>
      <c r="CG68" s="939"/>
      <c r="CH68" s="936"/>
      <c r="CI68" s="937"/>
      <c r="CJ68" s="937"/>
      <c r="CK68" s="937"/>
      <c r="CL68" s="938"/>
      <c r="CM68" s="936"/>
      <c r="CN68" s="937"/>
      <c r="CO68" s="937"/>
      <c r="CP68" s="937"/>
      <c r="CQ68" s="938"/>
      <c r="CR68" s="936"/>
      <c r="CS68" s="937"/>
      <c r="CT68" s="937"/>
      <c r="CU68" s="937"/>
      <c r="CV68" s="938"/>
      <c r="CW68" s="936"/>
      <c r="CX68" s="937"/>
      <c r="CY68" s="937"/>
      <c r="CZ68" s="937"/>
      <c r="DA68" s="938"/>
      <c r="DB68" s="936"/>
      <c r="DC68" s="937"/>
      <c r="DD68" s="937"/>
      <c r="DE68" s="937"/>
      <c r="DF68" s="938"/>
      <c r="DG68" s="936"/>
      <c r="DH68" s="937"/>
      <c r="DI68" s="937"/>
      <c r="DJ68" s="937"/>
      <c r="DK68" s="938"/>
      <c r="DL68" s="936"/>
      <c r="DM68" s="937"/>
      <c r="DN68" s="937"/>
      <c r="DO68" s="937"/>
      <c r="DP68" s="938"/>
      <c r="DQ68" s="936"/>
      <c r="DR68" s="937"/>
      <c r="DS68" s="937"/>
      <c r="DT68" s="937"/>
      <c r="DU68" s="938"/>
      <c r="DV68" s="933"/>
      <c r="DW68" s="934"/>
      <c r="DX68" s="934"/>
      <c r="DY68" s="934"/>
      <c r="DZ68" s="935"/>
      <c r="EA68" s="226"/>
    </row>
    <row r="69" spans="1:131" ht="26.25" customHeight="1" x14ac:dyDescent="0.2">
      <c r="A69" s="234">
        <v>2</v>
      </c>
      <c r="B69" s="789" t="s">
        <v>586</v>
      </c>
      <c r="C69" s="790"/>
      <c r="D69" s="790"/>
      <c r="E69" s="790"/>
      <c r="F69" s="790"/>
      <c r="G69" s="790"/>
      <c r="H69" s="790"/>
      <c r="I69" s="790"/>
      <c r="J69" s="790"/>
      <c r="K69" s="790"/>
      <c r="L69" s="790"/>
      <c r="M69" s="790"/>
      <c r="N69" s="790"/>
      <c r="O69" s="790"/>
      <c r="P69" s="791"/>
      <c r="Q69" s="944">
        <v>798</v>
      </c>
      <c r="R69" s="904"/>
      <c r="S69" s="904"/>
      <c r="T69" s="904"/>
      <c r="U69" s="904"/>
      <c r="V69" s="904">
        <v>745</v>
      </c>
      <c r="W69" s="904"/>
      <c r="X69" s="904"/>
      <c r="Y69" s="904"/>
      <c r="Z69" s="904"/>
      <c r="AA69" s="904">
        <v>53</v>
      </c>
      <c r="AB69" s="904"/>
      <c r="AC69" s="904"/>
      <c r="AD69" s="904"/>
      <c r="AE69" s="904"/>
      <c r="AF69" s="904">
        <v>53</v>
      </c>
      <c r="AG69" s="904"/>
      <c r="AH69" s="904"/>
      <c r="AI69" s="904"/>
      <c r="AJ69" s="904"/>
      <c r="AK69" s="945" t="s">
        <v>520</v>
      </c>
      <c r="AL69" s="946"/>
      <c r="AM69" s="946"/>
      <c r="AN69" s="946"/>
      <c r="AO69" s="908"/>
      <c r="AP69" s="904" t="s">
        <v>520</v>
      </c>
      <c r="AQ69" s="904"/>
      <c r="AR69" s="904"/>
      <c r="AS69" s="904"/>
      <c r="AT69" s="904"/>
      <c r="AU69" s="904" t="s">
        <v>520</v>
      </c>
      <c r="AV69" s="904"/>
      <c r="AW69" s="904"/>
      <c r="AX69" s="904"/>
      <c r="AY69" s="904"/>
      <c r="AZ69" s="906"/>
      <c r="BA69" s="906"/>
      <c r="BB69" s="906"/>
      <c r="BC69" s="906"/>
      <c r="BD69" s="907"/>
      <c r="BE69" s="237"/>
      <c r="BF69" s="237"/>
      <c r="BG69" s="237"/>
      <c r="BH69" s="237"/>
      <c r="BI69" s="237"/>
      <c r="BJ69" s="237"/>
      <c r="BK69" s="237"/>
      <c r="BL69" s="237"/>
      <c r="BM69" s="237"/>
      <c r="BN69" s="237"/>
      <c r="BO69" s="237"/>
      <c r="BP69" s="237"/>
      <c r="BQ69" s="234">
        <v>63</v>
      </c>
      <c r="BR69" s="239"/>
      <c r="BS69" s="933"/>
      <c r="BT69" s="934"/>
      <c r="BU69" s="934"/>
      <c r="BV69" s="934"/>
      <c r="BW69" s="934"/>
      <c r="BX69" s="934"/>
      <c r="BY69" s="934"/>
      <c r="BZ69" s="934"/>
      <c r="CA69" s="934"/>
      <c r="CB69" s="934"/>
      <c r="CC69" s="934"/>
      <c r="CD69" s="934"/>
      <c r="CE69" s="934"/>
      <c r="CF69" s="934"/>
      <c r="CG69" s="939"/>
      <c r="CH69" s="936"/>
      <c r="CI69" s="937"/>
      <c r="CJ69" s="937"/>
      <c r="CK69" s="937"/>
      <c r="CL69" s="938"/>
      <c r="CM69" s="936"/>
      <c r="CN69" s="937"/>
      <c r="CO69" s="937"/>
      <c r="CP69" s="937"/>
      <c r="CQ69" s="938"/>
      <c r="CR69" s="936"/>
      <c r="CS69" s="937"/>
      <c r="CT69" s="937"/>
      <c r="CU69" s="937"/>
      <c r="CV69" s="938"/>
      <c r="CW69" s="936"/>
      <c r="CX69" s="937"/>
      <c r="CY69" s="937"/>
      <c r="CZ69" s="937"/>
      <c r="DA69" s="938"/>
      <c r="DB69" s="936"/>
      <c r="DC69" s="937"/>
      <c r="DD69" s="937"/>
      <c r="DE69" s="937"/>
      <c r="DF69" s="938"/>
      <c r="DG69" s="936"/>
      <c r="DH69" s="937"/>
      <c r="DI69" s="937"/>
      <c r="DJ69" s="937"/>
      <c r="DK69" s="938"/>
      <c r="DL69" s="936"/>
      <c r="DM69" s="937"/>
      <c r="DN69" s="937"/>
      <c r="DO69" s="937"/>
      <c r="DP69" s="938"/>
      <c r="DQ69" s="936"/>
      <c r="DR69" s="937"/>
      <c r="DS69" s="937"/>
      <c r="DT69" s="937"/>
      <c r="DU69" s="938"/>
      <c r="DV69" s="933"/>
      <c r="DW69" s="934"/>
      <c r="DX69" s="934"/>
      <c r="DY69" s="934"/>
      <c r="DZ69" s="935"/>
      <c r="EA69" s="226"/>
    </row>
    <row r="70" spans="1:131" ht="26.25" customHeight="1" x14ac:dyDescent="0.2">
      <c r="A70" s="234">
        <v>3</v>
      </c>
      <c r="B70" s="789" t="s">
        <v>587</v>
      </c>
      <c r="C70" s="790"/>
      <c r="D70" s="790"/>
      <c r="E70" s="790"/>
      <c r="F70" s="790"/>
      <c r="G70" s="790"/>
      <c r="H70" s="790"/>
      <c r="I70" s="790"/>
      <c r="J70" s="790"/>
      <c r="K70" s="790"/>
      <c r="L70" s="790"/>
      <c r="M70" s="790"/>
      <c r="N70" s="790"/>
      <c r="O70" s="790"/>
      <c r="P70" s="791"/>
      <c r="Q70" s="944">
        <v>254237</v>
      </c>
      <c r="R70" s="904"/>
      <c r="S70" s="904"/>
      <c r="T70" s="904"/>
      <c r="U70" s="904"/>
      <c r="V70" s="904">
        <v>237960</v>
      </c>
      <c r="W70" s="904"/>
      <c r="X70" s="904"/>
      <c r="Y70" s="904"/>
      <c r="Z70" s="904"/>
      <c r="AA70" s="904">
        <v>16277</v>
      </c>
      <c r="AB70" s="904"/>
      <c r="AC70" s="904"/>
      <c r="AD70" s="904"/>
      <c r="AE70" s="904"/>
      <c r="AF70" s="904">
        <v>16277</v>
      </c>
      <c r="AG70" s="904"/>
      <c r="AH70" s="904"/>
      <c r="AI70" s="904"/>
      <c r="AJ70" s="904"/>
      <c r="AK70" s="904">
        <v>534</v>
      </c>
      <c r="AL70" s="904"/>
      <c r="AM70" s="904"/>
      <c r="AN70" s="904"/>
      <c r="AO70" s="904"/>
      <c r="AP70" s="904" t="s">
        <v>520</v>
      </c>
      <c r="AQ70" s="904"/>
      <c r="AR70" s="904"/>
      <c r="AS70" s="904"/>
      <c r="AT70" s="904"/>
      <c r="AU70" s="904" t="s">
        <v>520</v>
      </c>
      <c r="AV70" s="904"/>
      <c r="AW70" s="904"/>
      <c r="AX70" s="904"/>
      <c r="AY70" s="904"/>
      <c r="AZ70" s="906"/>
      <c r="BA70" s="906"/>
      <c r="BB70" s="906"/>
      <c r="BC70" s="906"/>
      <c r="BD70" s="907"/>
      <c r="BE70" s="237"/>
      <c r="BF70" s="237"/>
      <c r="BG70" s="237"/>
      <c r="BH70" s="237"/>
      <c r="BI70" s="237"/>
      <c r="BJ70" s="237"/>
      <c r="BK70" s="237"/>
      <c r="BL70" s="237"/>
      <c r="BM70" s="237"/>
      <c r="BN70" s="237"/>
      <c r="BO70" s="237"/>
      <c r="BP70" s="237"/>
      <c r="BQ70" s="234">
        <v>64</v>
      </c>
      <c r="BR70" s="239"/>
      <c r="BS70" s="933"/>
      <c r="BT70" s="934"/>
      <c r="BU70" s="934"/>
      <c r="BV70" s="934"/>
      <c r="BW70" s="934"/>
      <c r="BX70" s="934"/>
      <c r="BY70" s="934"/>
      <c r="BZ70" s="934"/>
      <c r="CA70" s="934"/>
      <c r="CB70" s="934"/>
      <c r="CC70" s="934"/>
      <c r="CD70" s="934"/>
      <c r="CE70" s="934"/>
      <c r="CF70" s="934"/>
      <c r="CG70" s="939"/>
      <c r="CH70" s="936"/>
      <c r="CI70" s="937"/>
      <c r="CJ70" s="937"/>
      <c r="CK70" s="937"/>
      <c r="CL70" s="938"/>
      <c r="CM70" s="936"/>
      <c r="CN70" s="937"/>
      <c r="CO70" s="937"/>
      <c r="CP70" s="937"/>
      <c r="CQ70" s="938"/>
      <c r="CR70" s="936"/>
      <c r="CS70" s="937"/>
      <c r="CT70" s="937"/>
      <c r="CU70" s="937"/>
      <c r="CV70" s="938"/>
      <c r="CW70" s="936"/>
      <c r="CX70" s="937"/>
      <c r="CY70" s="937"/>
      <c r="CZ70" s="937"/>
      <c r="DA70" s="938"/>
      <c r="DB70" s="936"/>
      <c r="DC70" s="937"/>
      <c r="DD70" s="937"/>
      <c r="DE70" s="937"/>
      <c r="DF70" s="938"/>
      <c r="DG70" s="936"/>
      <c r="DH70" s="937"/>
      <c r="DI70" s="937"/>
      <c r="DJ70" s="937"/>
      <c r="DK70" s="938"/>
      <c r="DL70" s="936"/>
      <c r="DM70" s="937"/>
      <c r="DN70" s="937"/>
      <c r="DO70" s="937"/>
      <c r="DP70" s="938"/>
      <c r="DQ70" s="936"/>
      <c r="DR70" s="937"/>
      <c r="DS70" s="937"/>
      <c r="DT70" s="937"/>
      <c r="DU70" s="938"/>
      <c r="DV70" s="933"/>
      <c r="DW70" s="934"/>
      <c r="DX70" s="934"/>
      <c r="DY70" s="934"/>
      <c r="DZ70" s="935"/>
      <c r="EA70" s="226"/>
    </row>
    <row r="71" spans="1:131" ht="26.25" customHeight="1" x14ac:dyDescent="0.2">
      <c r="A71" s="234">
        <v>4</v>
      </c>
      <c r="B71" s="789" t="s">
        <v>588</v>
      </c>
      <c r="C71" s="790"/>
      <c r="D71" s="790"/>
      <c r="E71" s="790"/>
      <c r="F71" s="790"/>
      <c r="G71" s="790"/>
      <c r="H71" s="790"/>
      <c r="I71" s="790"/>
      <c r="J71" s="790"/>
      <c r="K71" s="790"/>
      <c r="L71" s="790"/>
      <c r="M71" s="790"/>
      <c r="N71" s="790"/>
      <c r="O71" s="790"/>
      <c r="P71" s="791"/>
      <c r="Q71" s="944">
        <v>1638</v>
      </c>
      <c r="R71" s="904"/>
      <c r="S71" s="904"/>
      <c r="T71" s="904"/>
      <c r="U71" s="904"/>
      <c r="V71" s="904">
        <v>1516</v>
      </c>
      <c r="W71" s="904"/>
      <c r="X71" s="904"/>
      <c r="Y71" s="904"/>
      <c r="Z71" s="904"/>
      <c r="AA71" s="904">
        <v>122</v>
      </c>
      <c r="AB71" s="904"/>
      <c r="AC71" s="904"/>
      <c r="AD71" s="904"/>
      <c r="AE71" s="904"/>
      <c r="AF71" s="904">
        <v>122</v>
      </c>
      <c r="AG71" s="904"/>
      <c r="AH71" s="904"/>
      <c r="AI71" s="904"/>
      <c r="AJ71" s="904"/>
      <c r="AK71" s="904" t="s">
        <v>520</v>
      </c>
      <c r="AL71" s="904"/>
      <c r="AM71" s="904"/>
      <c r="AN71" s="904"/>
      <c r="AO71" s="904"/>
      <c r="AP71" s="904">
        <v>70</v>
      </c>
      <c r="AQ71" s="904"/>
      <c r="AR71" s="904"/>
      <c r="AS71" s="904"/>
      <c r="AT71" s="904"/>
      <c r="AU71" s="904">
        <v>22</v>
      </c>
      <c r="AV71" s="904"/>
      <c r="AW71" s="904"/>
      <c r="AX71" s="904"/>
      <c r="AY71" s="904"/>
      <c r="AZ71" s="906"/>
      <c r="BA71" s="906"/>
      <c r="BB71" s="906"/>
      <c r="BC71" s="906"/>
      <c r="BD71" s="907"/>
      <c r="BE71" s="237"/>
      <c r="BF71" s="237"/>
      <c r="BG71" s="237"/>
      <c r="BH71" s="237"/>
      <c r="BI71" s="237"/>
      <c r="BJ71" s="237"/>
      <c r="BK71" s="237"/>
      <c r="BL71" s="237"/>
      <c r="BM71" s="237"/>
      <c r="BN71" s="237"/>
      <c r="BO71" s="237"/>
      <c r="BP71" s="237"/>
      <c r="BQ71" s="234">
        <v>65</v>
      </c>
      <c r="BR71" s="239"/>
      <c r="BS71" s="933"/>
      <c r="BT71" s="934"/>
      <c r="BU71" s="934"/>
      <c r="BV71" s="934"/>
      <c r="BW71" s="934"/>
      <c r="BX71" s="934"/>
      <c r="BY71" s="934"/>
      <c r="BZ71" s="934"/>
      <c r="CA71" s="934"/>
      <c r="CB71" s="934"/>
      <c r="CC71" s="934"/>
      <c r="CD71" s="934"/>
      <c r="CE71" s="934"/>
      <c r="CF71" s="934"/>
      <c r="CG71" s="939"/>
      <c r="CH71" s="936"/>
      <c r="CI71" s="937"/>
      <c r="CJ71" s="937"/>
      <c r="CK71" s="937"/>
      <c r="CL71" s="938"/>
      <c r="CM71" s="936"/>
      <c r="CN71" s="937"/>
      <c r="CO71" s="937"/>
      <c r="CP71" s="937"/>
      <c r="CQ71" s="938"/>
      <c r="CR71" s="936"/>
      <c r="CS71" s="937"/>
      <c r="CT71" s="937"/>
      <c r="CU71" s="937"/>
      <c r="CV71" s="938"/>
      <c r="CW71" s="936"/>
      <c r="CX71" s="937"/>
      <c r="CY71" s="937"/>
      <c r="CZ71" s="937"/>
      <c r="DA71" s="938"/>
      <c r="DB71" s="936"/>
      <c r="DC71" s="937"/>
      <c r="DD71" s="937"/>
      <c r="DE71" s="937"/>
      <c r="DF71" s="938"/>
      <c r="DG71" s="936"/>
      <c r="DH71" s="937"/>
      <c r="DI71" s="937"/>
      <c r="DJ71" s="937"/>
      <c r="DK71" s="938"/>
      <c r="DL71" s="936"/>
      <c r="DM71" s="937"/>
      <c r="DN71" s="937"/>
      <c r="DO71" s="937"/>
      <c r="DP71" s="938"/>
      <c r="DQ71" s="936"/>
      <c r="DR71" s="937"/>
      <c r="DS71" s="937"/>
      <c r="DT71" s="937"/>
      <c r="DU71" s="938"/>
      <c r="DV71" s="933"/>
      <c r="DW71" s="934"/>
      <c r="DX71" s="934"/>
      <c r="DY71" s="934"/>
      <c r="DZ71" s="935"/>
      <c r="EA71" s="226"/>
    </row>
    <row r="72" spans="1:131" ht="26.25" customHeight="1" x14ac:dyDescent="0.2">
      <c r="A72" s="234">
        <v>5</v>
      </c>
      <c r="B72" s="789" t="s">
        <v>589</v>
      </c>
      <c r="C72" s="790"/>
      <c r="D72" s="790"/>
      <c r="E72" s="790"/>
      <c r="F72" s="790"/>
      <c r="G72" s="790"/>
      <c r="H72" s="790"/>
      <c r="I72" s="790"/>
      <c r="J72" s="790"/>
      <c r="K72" s="790"/>
      <c r="L72" s="790"/>
      <c r="M72" s="790"/>
      <c r="N72" s="790"/>
      <c r="O72" s="790"/>
      <c r="P72" s="791"/>
      <c r="Q72" s="944">
        <v>279</v>
      </c>
      <c r="R72" s="904"/>
      <c r="S72" s="904"/>
      <c r="T72" s="904"/>
      <c r="U72" s="904"/>
      <c r="V72" s="904">
        <v>253</v>
      </c>
      <c r="W72" s="904"/>
      <c r="X72" s="904"/>
      <c r="Y72" s="904"/>
      <c r="Z72" s="904"/>
      <c r="AA72" s="904">
        <v>26</v>
      </c>
      <c r="AB72" s="904"/>
      <c r="AC72" s="904"/>
      <c r="AD72" s="904"/>
      <c r="AE72" s="904"/>
      <c r="AF72" s="904">
        <v>26</v>
      </c>
      <c r="AG72" s="904"/>
      <c r="AH72" s="904"/>
      <c r="AI72" s="904"/>
      <c r="AJ72" s="904"/>
      <c r="AK72" s="904" t="s">
        <v>520</v>
      </c>
      <c r="AL72" s="904"/>
      <c r="AM72" s="904"/>
      <c r="AN72" s="904"/>
      <c r="AO72" s="904"/>
      <c r="AP72" s="904">
        <v>18</v>
      </c>
      <c r="AQ72" s="904"/>
      <c r="AR72" s="904"/>
      <c r="AS72" s="904"/>
      <c r="AT72" s="904"/>
      <c r="AU72" s="904">
        <v>9</v>
      </c>
      <c r="AV72" s="904"/>
      <c r="AW72" s="904"/>
      <c r="AX72" s="904"/>
      <c r="AY72" s="904"/>
      <c r="AZ72" s="906"/>
      <c r="BA72" s="906"/>
      <c r="BB72" s="906"/>
      <c r="BC72" s="906"/>
      <c r="BD72" s="907"/>
      <c r="BE72" s="237"/>
      <c r="BF72" s="237"/>
      <c r="BG72" s="237"/>
      <c r="BH72" s="237"/>
      <c r="BI72" s="237"/>
      <c r="BJ72" s="237"/>
      <c r="BK72" s="237"/>
      <c r="BL72" s="237"/>
      <c r="BM72" s="237"/>
      <c r="BN72" s="237"/>
      <c r="BO72" s="237"/>
      <c r="BP72" s="237"/>
      <c r="BQ72" s="234">
        <v>66</v>
      </c>
      <c r="BR72" s="239"/>
      <c r="BS72" s="933"/>
      <c r="BT72" s="934"/>
      <c r="BU72" s="934"/>
      <c r="BV72" s="934"/>
      <c r="BW72" s="934"/>
      <c r="BX72" s="934"/>
      <c r="BY72" s="934"/>
      <c r="BZ72" s="934"/>
      <c r="CA72" s="934"/>
      <c r="CB72" s="934"/>
      <c r="CC72" s="934"/>
      <c r="CD72" s="934"/>
      <c r="CE72" s="934"/>
      <c r="CF72" s="934"/>
      <c r="CG72" s="939"/>
      <c r="CH72" s="936"/>
      <c r="CI72" s="937"/>
      <c r="CJ72" s="937"/>
      <c r="CK72" s="937"/>
      <c r="CL72" s="938"/>
      <c r="CM72" s="936"/>
      <c r="CN72" s="937"/>
      <c r="CO72" s="937"/>
      <c r="CP72" s="937"/>
      <c r="CQ72" s="938"/>
      <c r="CR72" s="936"/>
      <c r="CS72" s="937"/>
      <c r="CT72" s="937"/>
      <c r="CU72" s="937"/>
      <c r="CV72" s="938"/>
      <c r="CW72" s="936"/>
      <c r="CX72" s="937"/>
      <c r="CY72" s="937"/>
      <c r="CZ72" s="937"/>
      <c r="DA72" s="938"/>
      <c r="DB72" s="936"/>
      <c r="DC72" s="937"/>
      <c r="DD72" s="937"/>
      <c r="DE72" s="937"/>
      <c r="DF72" s="938"/>
      <c r="DG72" s="936"/>
      <c r="DH72" s="937"/>
      <c r="DI72" s="937"/>
      <c r="DJ72" s="937"/>
      <c r="DK72" s="938"/>
      <c r="DL72" s="936"/>
      <c r="DM72" s="937"/>
      <c r="DN72" s="937"/>
      <c r="DO72" s="937"/>
      <c r="DP72" s="938"/>
      <c r="DQ72" s="936"/>
      <c r="DR72" s="937"/>
      <c r="DS72" s="937"/>
      <c r="DT72" s="937"/>
      <c r="DU72" s="938"/>
      <c r="DV72" s="933"/>
      <c r="DW72" s="934"/>
      <c r="DX72" s="934"/>
      <c r="DY72" s="934"/>
      <c r="DZ72" s="935"/>
      <c r="EA72" s="226"/>
    </row>
    <row r="73" spans="1:131" ht="26.25" customHeight="1" x14ac:dyDescent="0.2">
      <c r="A73" s="234">
        <v>6</v>
      </c>
      <c r="B73" s="789" t="s">
        <v>590</v>
      </c>
      <c r="C73" s="790"/>
      <c r="D73" s="790"/>
      <c r="E73" s="790"/>
      <c r="F73" s="790"/>
      <c r="G73" s="790"/>
      <c r="H73" s="790"/>
      <c r="I73" s="790"/>
      <c r="J73" s="790"/>
      <c r="K73" s="790"/>
      <c r="L73" s="790"/>
      <c r="M73" s="790"/>
      <c r="N73" s="790"/>
      <c r="O73" s="790"/>
      <c r="P73" s="791"/>
      <c r="Q73" s="944">
        <v>8056</v>
      </c>
      <c r="R73" s="904"/>
      <c r="S73" s="904"/>
      <c r="T73" s="904"/>
      <c r="U73" s="904"/>
      <c r="V73" s="904">
        <v>6911</v>
      </c>
      <c r="W73" s="904"/>
      <c r="X73" s="904"/>
      <c r="Y73" s="904"/>
      <c r="Z73" s="904"/>
      <c r="AA73" s="904">
        <v>1145</v>
      </c>
      <c r="AB73" s="904"/>
      <c r="AC73" s="904"/>
      <c r="AD73" s="904"/>
      <c r="AE73" s="904"/>
      <c r="AF73" s="904" t="s">
        <v>520</v>
      </c>
      <c r="AG73" s="904"/>
      <c r="AH73" s="904"/>
      <c r="AI73" s="904"/>
      <c r="AJ73" s="904"/>
      <c r="AK73" s="904">
        <v>14</v>
      </c>
      <c r="AL73" s="904"/>
      <c r="AM73" s="904"/>
      <c r="AN73" s="904"/>
      <c r="AO73" s="904"/>
      <c r="AP73" s="904" t="s">
        <v>520</v>
      </c>
      <c r="AQ73" s="904"/>
      <c r="AR73" s="904"/>
      <c r="AS73" s="904"/>
      <c r="AT73" s="904"/>
      <c r="AU73" s="904" t="s">
        <v>520</v>
      </c>
      <c r="AV73" s="904"/>
      <c r="AW73" s="904"/>
      <c r="AX73" s="904"/>
      <c r="AY73" s="904"/>
      <c r="AZ73" s="906"/>
      <c r="BA73" s="906"/>
      <c r="BB73" s="906"/>
      <c r="BC73" s="906"/>
      <c r="BD73" s="907"/>
      <c r="BE73" s="237"/>
      <c r="BF73" s="237"/>
      <c r="BG73" s="237"/>
      <c r="BH73" s="237"/>
      <c r="BI73" s="237"/>
      <c r="BJ73" s="237"/>
      <c r="BK73" s="237"/>
      <c r="BL73" s="237"/>
      <c r="BM73" s="237"/>
      <c r="BN73" s="237"/>
      <c r="BO73" s="237"/>
      <c r="BP73" s="237"/>
      <c r="BQ73" s="234">
        <v>67</v>
      </c>
      <c r="BR73" s="239"/>
      <c r="BS73" s="933"/>
      <c r="BT73" s="934"/>
      <c r="BU73" s="934"/>
      <c r="BV73" s="934"/>
      <c r="BW73" s="934"/>
      <c r="BX73" s="934"/>
      <c r="BY73" s="934"/>
      <c r="BZ73" s="934"/>
      <c r="CA73" s="934"/>
      <c r="CB73" s="934"/>
      <c r="CC73" s="934"/>
      <c r="CD73" s="934"/>
      <c r="CE73" s="934"/>
      <c r="CF73" s="934"/>
      <c r="CG73" s="939"/>
      <c r="CH73" s="936"/>
      <c r="CI73" s="937"/>
      <c r="CJ73" s="937"/>
      <c r="CK73" s="937"/>
      <c r="CL73" s="938"/>
      <c r="CM73" s="936"/>
      <c r="CN73" s="937"/>
      <c r="CO73" s="937"/>
      <c r="CP73" s="937"/>
      <c r="CQ73" s="938"/>
      <c r="CR73" s="936"/>
      <c r="CS73" s="937"/>
      <c r="CT73" s="937"/>
      <c r="CU73" s="937"/>
      <c r="CV73" s="938"/>
      <c r="CW73" s="936"/>
      <c r="CX73" s="937"/>
      <c r="CY73" s="937"/>
      <c r="CZ73" s="937"/>
      <c r="DA73" s="938"/>
      <c r="DB73" s="936"/>
      <c r="DC73" s="937"/>
      <c r="DD73" s="937"/>
      <c r="DE73" s="937"/>
      <c r="DF73" s="938"/>
      <c r="DG73" s="936"/>
      <c r="DH73" s="937"/>
      <c r="DI73" s="937"/>
      <c r="DJ73" s="937"/>
      <c r="DK73" s="938"/>
      <c r="DL73" s="936"/>
      <c r="DM73" s="937"/>
      <c r="DN73" s="937"/>
      <c r="DO73" s="937"/>
      <c r="DP73" s="938"/>
      <c r="DQ73" s="936"/>
      <c r="DR73" s="937"/>
      <c r="DS73" s="937"/>
      <c r="DT73" s="937"/>
      <c r="DU73" s="938"/>
      <c r="DV73" s="933"/>
      <c r="DW73" s="934"/>
      <c r="DX73" s="934"/>
      <c r="DY73" s="934"/>
      <c r="DZ73" s="935"/>
      <c r="EA73" s="226"/>
    </row>
    <row r="74" spans="1:131" ht="26.25" customHeight="1" x14ac:dyDescent="0.2">
      <c r="A74" s="234">
        <v>7</v>
      </c>
      <c r="B74" s="789" t="s">
        <v>591</v>
      </c>
      <c r="C74" s="790"/>
      <c r="D74" s="790"/>
      <c r="E74" s="790"/>
      <c r="F74" s="790"/>
      <c r="G74" s="790"/>
      <c r="H74" s="790"/>
      <c r="I74" s="790"/>
      <c r="J74" s="790"/>
      <c r="K74" s="790"/>
      <c r="L74" s="790"/>
      <c r="M74" s="790"/>
      <c r="N74" s="790"/>
      <c r="O74" s="790"/>
      <c r="P74" s="791"/>
      <c r="Q74" s="944">
        <v>1445</v>
      </c>
      <c r="R74" s="904"/>
      <c r="S74" s="904"/>
      <c r="T74" s="904"/>
      <c r="U74" s="904"/>
      <c r="V74" s="904">
        <v>1444</v>
      </c>
      <c r="W74" s="904"/>
      <c r="X74" s="904"/>
      <c r="Y74" s="904"/>
      <c r="Z74" s="904"/>
      <c r="AA74" s="904">
        <v>1</v>
      </c>
      <c r="AB74" s="904"/>
      <c r="AC74" s="904"/>
      <c r="AD74" s="904"/>
      <c r="AE74" s="904"/>
      <c r="AF74" s="904" t="s">
        <v>520</v>
      </c>
      <c r="AG74" s="904"/>
      <c r="AH74" s="904"/>
      <c r="AI74" s="904"/>
      <c r="AJ74" s="904"/>
      <c r="AK74" s="904" t="s">
        <v>520</v>
      </c>
      <c r="AL74" s="904"/>
      <c r="AM74" s="904"/>
      <c r="AN74" s="904"/>
      <c r="AO74" s="904"/>
      <c r="AP74" s="904" t="s">
        <v>520</v>
      </c>
      <c r="AQ74" s="904"/>
      <c r="AR74" s="904"/>
      <c r="AS74" s="904"/>
      <c r="AT74" s="904"/>
      <c r="AU74" s="904" t="s">
        <v>520</v>
      </c>
      <c r="AV74" s="904"/>
      <c r="AW74" s="904"/>
      <c r="AX74" s="904"/>
      <c r="AY74" s="904"/>
      <c r="AZ74" s="906"/>
      <c r="BA74" s="906"/>
      <c r="BB74" s="906"/>
      <c r="BC74" s="906"/>
      <c r="BD74" s="907"/>
      <c r="BE74" s="237"/>
      <c r="BF74" s="237"/>
      <c r="BG74" s="237"/>
      <c r="BH74" s="237"/>
      <c r="BI74" s="237"/>
      <c r="BJ74" s="237"/>
      <c r="BK74" s="237"/>
      <c r="BL74" s="237"/>
      <c r="BM74" s="237"/>
      <c r="BN74" s="237"/>
      <c r="BO74" s="237"/>
      <c r="BP74" s="237"/>
      <c r="BQ74" s="234">
        <v>68</v>
      </c>
      <c r="BR74" s="239"/>
      <c r="BS74" s="933"/>
      <c r="BT74" s="934"/>
      <c r="BU74" s="934"/>
      <c r="BV74" s="934"/>
      <c r="BW74" s="934"/>
      <c r="BX74" s="934"/>
      <c r="BY74" s="934"/>
      <c r="BZ74" s="934"/>
      <c r="CA74" s="934"/>
      <c r="CB74" s="934"/>
      <c r="CC74" s="934"/>
      <c r="CD74" s="934"/>
      <c r="CE74" s="934"/>
      <c r="CF74" s="934"/>
      <c r="CG74" s="939"/>
      <c r="CH74" s="936"/>
      <c r="CI74" s="937"/>
      <c r="CJ74" s="937"/>
      <c r="CK74" s="937"/>
      <c r="CL74" s="938"/>
      <c r="CM74" s="936"/>
      <c r="CN74" s="937"/>
      <c r="CO74" s="937"/>
      <c r="CP74" s="937"/>
      <c r="CQ74" s="938"/>
      <c r="CR74" s="936"/>
      <c r="CS74" s="937"/>
      <c r="CT74" s="937"/>
      <c r="CU74" s="937"/>
      <c r="CV74" s="938"/>
      <c r="CW74" s="936"/>
      <c r="CX74" s="937"/>
      <c r="CY74" s="937"/>
      <c r="CZ74" s="937"/>
      <c r="DA74" s="938"/>
      <c r="DB74" s="936"/>
      <c r="DC74" s="937"/>
      <c r="DD74" s="937"/>
      <c r="DE74" s="937"/>
      <c r="DF74" s="938"/>
      <c r="DG74" s="936"/>
      <c r="DH74" s="937"/>
      <c r="DI74" s="937"/>
      <c r="DJ74" s="937"/>
      <c r="DK74" s="938"/>
      <c r="DL74" s="936"/>
      <c r="DM74" s="937"/>
      <c r="DN74" s="937"/>
      <c r="DO74" s="937"/>
      <c r="DP74" s="938"/>
      <c r="DQ74" s="936"/>
      <c r="DR74" s="937"/>
      <c r="DS74" s="937"/>
      <c r="DT74" s="937"/>
      <c r="DU74" s="938"/>
      <c r="DV74" s="933"/>
      <c r="DW74" s="934"/>
      <c r="DX74" s="934"/>
      <c r="DY74" s="934"/>
      <c r="DZ74" s="935"/>
      <c r="EA74" s="226"/>
    </row>
    <row r="75" spans="1:131" ht="26.25" customHeight="1" x14ac:dyDescent="0.2">
      <c r="A75" s="234">
        <v>8</v>
      </c>
      <c r="B75" s="789" t="s">
        <v>592</v>
      </c>
      <c r="C75" s="790"/>
      <c r="D75" s="790"/>
      <c r="E75" s="790"/>
      <c r="F75" s="790"/>
      <c r="G75" s="790"/>
      <c r="H75" s="790"/>
      <c r="I75" s="790"/>
      <c r="J75" s="790"/>
      <c r="K75" s="790"/>
      <c r="L75" s="790"/>
      <c r="M75" s="790"/>
      <c r="N75" s="790"/>
      <c r="O75" s="790"/>
      <c r="P75" s="791"/>
      <c r="Q75" s="947">
        <v>1</v>
      </c>
      <c r="R75" s="946"/>
      <c r="S75" s="946"/>
      <c r="T75" s="946"/>
      <c r="U75" s="908"/>
      <c r="V75" s="945">
        <v>0</v>
      </c>
      <c r="W75" s="946"/>
      <c r="X75" s="946"/>
      <c r="Y75" s="946"/>
      <c r="Z75" s="908"/>
      <c r="AA75" s="945">
        <v>1</v>
      </c>
      <c r="AB75" s="946"/>
      <c r="AC75" s="946"/>
      <c r="AD75" s="946"/>
      <c r="AE75" s="908"/>
      <c r="AF75" s="945" t="s">
        <v>520</v>
      </c>
      <c r="AG75" s="946"/>
      <c r="AH75" s="946"/>
      <c r="AI75" s="946"/>
      <c r="AJ75" s="908"/>
      <c r="AK75" s="945" t="s">
        <v>520</v>
      </c>
      <c r="AL75" s="946"/>
      <c r="AM75" s="946"/>
      <c r="AN75" s="946"/>
      <c r="AO75" s="908"/>
      <c r="AP75" s="945" t="s">
        <v>520</v>
      </c>
      <c r="AQ75" s="946"/>
      <c r="AR75" s="946"/>
      <c r="AS75" s="946"/>
      <c r="AT75" s="908"/>
      <c r="AU75" s="945" t="s">
        <v>520</v>
      </c>
      <c r="AV75" s="946"/>
      <c r="AW75" s="946"/>
      <c r="AX75" s="946"/>
      <c r="AY75" s="908"/>
      <c r="AZ75" s="906"/>
      <c r="BA75" s="906"/>
      <c r="BB75" s="906"/>
      <c r="BC75" s="906"/>
      <c r="BD75" s="907"/>
      <c r="BE75" s="237"/>
      <c r="BF75" s="237"/>
      <c r="BG75" s="237"/>
      <c r="BH75" s="237"/>
      <c r="BI75" s="237"/>
      <c r="BJ75" s="237"/>
      <c r="BK75" s="237"/>
      <c r="BL75" s="237"/>
      <c r="BM75" s="237"/>
      <c r="BN75" s="237"/>
      <c r="BO75" s="237"/>
      <c r="BP75" s="237"/>
      <c r="BQ75" s="234">
        <v>69</v>
      </c>
      <c r="BR75" s="239"/>
      <c r="BS75" s="933"/>
      <c r="BT75" s="934"/>
      <c r="BU75" s="934"/>
      <c r="BV75" s="934"/>
      <c r="BW75" s="934"/>
      <c r="BX75" s="934"/>
      <c r="BY75" s="934"/>
      <c r="BZ75" s="934"/>
      <c r="CA75" s="934"/>
      <c r="CB75" s="934"/>
      <c r="CC75" s="934"/>
      <c r="CD75" s="934"/>
      <c r="CE75" s="934"/>
      <c r="CF75" s="934"/>
      <c r="CG75" s="939"/>
      <c r="CH75" s="936"/>
      <c r="CI75" s="937"/>
      <c r="CJ75" s="937"/>
      <c r="CK75" s="937"/>
      <c r="CL75" s="938"/>
      <c r="CM75" s="936"/>
      <c r="CN75" s="937"/>
      <c r="CO75" s="937"/>
      <c r="CP75" s="937"/>
      <c r="CQ75" s="938"/>
      <c r="CR75" s="936"/>
      <c r="CS75" s="937"/>
      <c r="CT75" s="937"/>
      <c r="CU75" s="937"/>
      <c r="CV75" s="938"/>
      <c r="CW75" s="936"/>
      <c r="CX75" s="937"/>
      <c r="CY75" s="937"/>
      <c r="CZ75" s="937"/>
      <c r="DA75" s="938"/>
      <c r="DB75" s="936"/>
      <c r="DC75" s="937"/>
      <c r="DD75" s="937"/>
      <c r="DE75" s="937"/>
      <c r="DF75" s="938"/>
      <c r="DG75" s="936"/>
      <c r="DH75" s="937"/>
      <c r="DI75" s="937"/>
      <c r="DJ75" s="937"/>
      <c r="DK75" s="938"/>
      <c r="DL75" s="936"/>
      <c r="DM75" s="937"/>
      <c r="DN75" s="937"/>
      <c r="DO75" s="937"/>
      <c r="DP75" s="938"/>
      <c r="DQ75" s="936"/>
      <c r="DR75" s="937"/>
      <c r="DS75" s="937"/>
      <c r="DT75" s="937"/>
      <c r="DU75" s="938"/>
      <c r="DV75" s="933"/>
      <c r="DW75" s="934"/>
      <c r="DX75" s="934"/>
      <c r="DY75" s="934"/>
      <c r="DZ75" s="935"/>
      <c r="EA75" s="226"/>
    </row>
    <row r="76" spans="1:131" ht="26.25" customHeight="1" x14ac:dyDescent="0.2">
      <c r="A76" s="234">
        <v>9</v>
      </c>
      <c r="B76" s="789" t="s">
        <v>593</v>
      </c>
      <c r="C76" s="790"/>
      <c r="D76" s="790"/>
      <c r="E76" s="790"/>
      <c r="F76" s="790"/>
      <c r="G76" s="790"/>
      <c r="H76" s="790"/>
      <c r="I76" s="790"/>
      <c r="J76" s="790"/>
      <c r="K76" s="790"/>
      <c r="L76" s="790"/>
      <c r="M76" s="790"/>
      <c r="N76" s="790"/>
      <c r="O76" s="790"/>
      <c r="P76" s="791"/>
      <c r="Q76" s="947">
        <v>59</v>
      </c>
      <c r="R76" s="946"/>
      <c r="S76" s="946"/>
      <c r="T76" s="946"/>
      <c r="U76" s="908"/>
      <c r="V76" s="945">
        <v>33</v>
      </c>
      <c r="W76" s="946"/>
      <c r="X76" s="946"/>
      <c r="Y76" s="946"/>
      <c r="Z76" s="908"/>
      <c r="AA76" s="945">
        <v>26</v>
      </c>
      <c r="AB76" s="946"/>
      <c r="AC76" s="946"/>
      <c r="AD76" s="946"/>
      <c r="AE76" s="908"/>
      <c r="AF76" s="945" t="s">
        <v>520</v>
      </c>
      <c r="AG76" s="946"/>
      <c r="AH76" s="946"/>
      <c r="AI76" s="946"/>
      <c r="AJ76" s="908"/>
      <c r="AK76" s="945" t="s">
        <v>520</v>
      </c>
      <c r="AL76" s="946"/>
      <c r="AM76" s="946"/>
      <c r="AN76" s="946"/>
      <c r="AO76" s="908"/>
      <c r="AP76" s="945" t="s">
        <v>520</v>
      </c>
      <c r="AQ76" s="946"/>
      <c r="AR76" s="946"/>
      <c r="AS76" s="946"/>
      <c r="AT76" s="908"/>
      <c r="AU76" s="945" t="s">
        <v>520</v>
      </c>
      <c r="AV76" s="946"/>
      <c r="AW76" s="946"/>
      <c r="AX76" s="946"/>
      <c r="AY76" s="908"/>
      <c r="AZ76" s="906"/>
      <c r="BA76" s="906"/>
      <c r="BB76" s="906"/>
      <c r="BC76" s="906"/>
      <c r="BD76" s="907"/>
      <c r="BE76" s="237"/>
      <c r="BF76" s="237"/>
      <c r="BG76" s="237"/>
      <c r="BH76" s="237"/>
      <c r="BI76" s="237"/>
      <c r="BJ76" s="237"/>
      <c r="BK76" s="237"/>
      <c r="BL76" s="237"/>
      <c r="BM76" s="237"/>
      <c r="BN76" s="237"/>
      <c r="BO76" s="237"/>
      <c r="BP76" s="237"/>
      <c r="BQ76" s="234">
        <v>70</v>
      </c>
      <c r="BR76" s="239"/>
      <c r="BS76" s="933"/>
      <c r="BT76" s="934"/>
      <c r="BU76" s="934"/>
      <c r="BV76" s="934"/>
      <c r="BW76" s="934"/>
      <c r="BX76" s="934"/>
      <c r="BY76" s="934"/>
      <c r="BZ76" s="934"/>
      <c r="CA76" s="934"/>
      <c r="CB76" s="934"/>
      <c r="CC76" s="934"/>
      <c r="CD76" s="934"/>
      <c r="CE76" s="934"/>
      <c r="CF76" s="934"/>
      <c r="CG76" s="939"/>
      <c r="CH76" s="936"/>
      <c r="CI76" s="937"/>
      <c r="CJ76" s="937"/>
      <c r="CK76" s="937"/>
      <c r="CL76" s="938"/>
      <c r="CM76" s="936"/>
      <c r="CN76" s="937"/>
      <c r="CO76" s="937"/>
      <c r="CP76" s="937"/>
      <c r="CQ76" s="938"/>
      <c r="CR76" s="936"/>
      <c r="CS76" s="937"/>
      <c r="CT76" s="937"/>
      <c r="CU76" s="937"/>
      <c r="CV76" s="938"/>
      <c r="CW76" s="936"/>
      <c r="CX76" s="937"/>
      <c r="CY76" s="937"/>
      <c r="CZ76" s="937"/>
      <c r="DA76" s="938"/>
      <c r="DB76" s="936"/>
      <c r="DC76" s="937"/>
      <c r="DD76" s="937"/>
      <c r="DE76" s="937"/>
      <c r="DF76" s="938"/>
      <c r="DG76" s="936"/>
      <c r="DH76" s="937"/>
      <c r="DI76" s="937"/>
      <c r="DJ76" s="937"/>
      <c r="DK76" s="938"/>
      <c r="DL76" s="936"/>
      <c r="DM76" s="937"/>
      <c r="DN76" s="937"/>
      <c r="DO76" s="937"/>
      <c r="DP76" s="938"/>
      <c r="DQ76" s="936"/>
      <c r="DR76" s="937"/>
      <c r="DS76" s="937"/>
      <c r="DT76" s="937"/>
      <c r="DU76" s="938"/>
      <c r="DV76" s="933"/>
      <c r="DW76" s="934"/>
      <c r="DX76" s="934"/>
      <c r="DY76" s="934"/>
      <c r="DZ76" s="935"/>
      <c r="EA76" s="226"/>
    </row>
    <row r="77" spans="1:131" ht="26.25" customHeight="1" x14ac:dyDescent="0.2">
      <c r="A77" s="234">
        <v>10</v>
      </c>
      <c r="B77" s="789" t="s">
        <v>594</v>
      </c>
      <c r="C77" s="790"/>
      <c r="D77" s="790"/>
      <c r="E77" s="790"/>
      <c r="F77" s="790"/>
      <c r="G77" s="790"/>
      <c r="H77" s="790"/>
      <c r="I77" s="790"/>
      <c r="J77" s="790"/>
      <c r="K77" s="790"/>
      <c r="L77" s="790"/>
      <c r="M77" s="790"/>
      <c r="N77" s="790"/>
      <c r="O77" s="790"/>
      <c r="P77" s="791"/>
      <c r="Q77" s="947">
        <v>42</v>
      </c>
      <c r="R77" s="946"/>
      <c r="S77" s="946"/>
      <c r="T77" s="946"/>
      <c r="U77" s="908"/>
      <c r="V77" s="945">
        <v>41</v>
      </c>
      <c r="W77" s="946"/>
      <c r="X77" s="946"/>
      <c r="Y77" s="946"/>
      <c r="Z77" s="908"/>
      <c r="AA77" s="945">
        <v>1</v>
      </c>
      <c r="AB77" s="946"/>
      <c r="AC77" s="946"/>
      <c r="AD77" s="946"/>
      <c r="AE77" s="908"/>
      <c r="AF77" s="945" t="s">
        <v>520</v>
      </c>
      <c r="AG77" s="946"/>
      <c r="AH77" s="946"/>
      <c r="AI77" s="946"/>
      <c r="AJ77" s="908"/>
      <c r="AK77" s="945" t="s">
        <v>520</v>
      </c>
      <c r="AL77" s="946"/>
      <c r="AM77" s="946"/>
      <c r="AN77" s="946"/>
      <c r="AO77" s="908"/>
      <c r="AP77" s="945" t="s">
        <v>520</v>
      </c>
      <c r="AQ77" s="946"/>
      <c r="AR77" s="946"/>
      <c r="AS77" s="946"/>
      <c r="AT77" s="908"/>
      <c r="AU77" s="945" t="s">
        <v>520</v>
      </c>
      <c r="AV77" s="946"/>
      <c r="AW77" s="946"/>
      <c r="AX77" s="946"/>
      <c r="AY77" s="908"/>
      <c r="AZ77" s="906"/>
      <c r="BA77" s="906"/>
      <c r="BB77" s="906"/>
      <c r="BC77" s="906"/>
      <c r="BD77" s="907"/>
      <c r="BE77" s="237"/>
      <c r="BF77" s="237"/>
      <c r="BG77" s="237"/>
      <c r="BH77" s="237"/>
      <c r="BI77" s="237"/>
      <c r="BJ77" s="237"/>
      <c r="BK77" s="237"/>
      <c r="BL77" s="237"/>
      <c r="BM77" s="237"/>
      <c r="BN77" s="237"/>
      <c r="BO77" s="237"/>
      <c r="BP77" s="237"/>
      <c r="BQ77" s="234">
        <v>71</v>
      </c>
      <c r="BR77" s="239"/>
      <c r="BS77" s="933"/>
      <c r="BT77" s="934"/>
      <c r="BU77" s="934"/>
      <c r="BV77" s="934"/>
      <c r="BW77" s="934"/>
      <c r="BX77" s="934"/>
      <c r="BY77" s="934"/>
      <c r="BZ77" s="934"/>
      <c r="CA77" s="934"/>
      <c r="CB77" s="934"/>
      <c r="CC77" s="934"/>
      <c r="CD77" s="934"/>
      <c r="CE77" s="934"/>
      <c r="CF77" s="934"/>
      <c r="CG77" s="939"/>
      <c r="CH77" s="936"/>
      <c r="CI77" s="937"/>
      <c r="CJ77" s="937"/>
      <c r="CK77" s="937"/>
      <c r="CL77" s="938"/>
      <c r="CM77" s="936"/>
      <c r="CN77" s="937"/>
      <c r="CO77" s="937"/>
      <c r="CP77" s="937"/>
      <c r="CQ77" s="938"/>
      <c r="CR77" s="936"/>
      <c r="CS77" s="937"/>
      <c r="CT77" s="937"/>
      <c r="CU77" s="937"/>
      <c r="CV77" s="938"/>
      <c r="CW77" s="936"/>
      <c r="CX77" s="937"/>
      <c r="CY77" s="937"/>
      <c r="CZ77" s="937"/>
      <c r="DA77" s="938"/>
      <c r="DB77" s="936"/>
      <c r="DC77" s="937"/>
      <c r="DD77" s="937"/>
      <c r="DE77" s="937"/>
      <c r="DF77" s="938"/>
      <c r="DG77" s="936"/>
      <c r="DH77" s="937"/>
      <c r="DI77" s="937"/>
      <c r="DJ77" s="937"/>
      <c r="DK77" s="938"/>
      <c r="DL77" s="936"/>
      <c r="DM77" s="937"/>
      <c r="DN77" s="937"/>
      <c r="DO77" s="937"/>
      <c r="DP77" s="938"/>
      <c r="DQ77" s="936"/>
      <c r="DR77" s="937"/>
      <c r="DS77" s="937"/>
      <c r="DT77" s="937"/>
      <c r="DU77" s="938"/>
      <c r="DV77" s="933"/>
      <c r="DW77" s="934"/>
      <c r="DX77" s="934"/>
      <c r="DY77" s="934"/>
      <c r="DZ77" s="935"/>
      <c r="EA77" s="226"/>
    </row>
    <row r="78" spans="1:131" ht="26.25" customHeight="1" x14ac:dyDescent="0.2">
      <c r="A78" s="234">
        <v>11</v>
      </c>
      <c r="B78" s="789" t="s">
        <v>595</v>
      </c>
      <c r="C78" s="790"/>
      <c r="D78" s="790"/>
      <c r="E78" s="790"/>
      <c r="F78" s="790"/>
      <c r="G78" s="790"/>
      <c r="H78" s="790"/>
      <c r="I78" s="790"/>
      <c r="J78" s="790"/>
      <c r="K78" s="790"/>
      <c r="L78" s="790"/>
      <c r="M78" s="790"/>
      <c r="N78" s="790"/>
      <c r="O78" s="790"/>
      <c r="P78" s="791"/>
      <c r="Q78" s="944">
        <v>748</v>
      </c>
      <c r="R78" s="904"/>
      <c r="S78" s="904"/>
      <c r="T78" s="904"/>
      <c r="U78" s="904"/>
      <c r="V78" s="904">
        <v>645</v>
      </c>
      <c r="W78" s="904"/>
      <c r="X78" s="904"/>
      <c r="Y78" s="904"/>
      <c r="Z78" s="904"/>
      <c r="AA78" s="904">
        <v>103</v>
      </c>
      <c r="AB78" s="904"/>
      <c r="AC78" s="904"/>
      <c r="AD78" s="904"/>
      <c r="AE78" s="904"/>
      <c r="AF78" s="904">
        <v>103</v>
      </c>
      <c r="AG78" s="904"/>
      <c r="AH78" s="904"/>
      <c r="AI78" s="904"/>
      <c r="AJ78" s="904"/>
      <c r="AK78" s="904" t="s">
        <v>520</v>
      </c>
      <c r="AL78" s="904"/>
      <c r="AM78" s="904"/>
      <c r="AN78" s="904"/>
      <c r="AO78" s="904"/>
      <c r="AP78" s="904">
        <v>508</v>
      </c>
      <c r="AQ78" s="904"/>
      <c r="AR78" s="904"/>
      <c r="AS78" s="904"/>
      <c r="AT78" s="904"/>
      <c r="AU78" s="904">
        <v>437</v>
      </c>
      <c r="AV78" s="904"/>
      <c r="AW78" s="904"/>
      <c r="AX78" s="904"/>
      <c r="AY78" s="904"/>
      <c r="AZ78" s="906"/>
      <c r="BA78" s="906"/>
      <c r="BB78" s="906"/>
      <c r="BC78" s="906"/>
      <c r="BD78" s="907"/>
      <c r="BE78" s="237"/>
      <c r="BF78" s="237"/>
      <c r="BG78" s="237"/>
      <c r="BH78" s="237"/>
      <c r="BI78" s="237"/>
      <c r="BJ78" s="226"/>
      <c r="BK78" s="226"/>
      <c r="BL78" s="226"/>
      <c r="BM78" s="226"/>
      <c r="BN78" s="226"/>
      <c r="BO78" s="237"/>
      <c r="BP78" s="237"/>
      <c r="BQ78" s="234">
        <v>72</v>
      </c>
      <c r="BR78" s="239"/>
      <c r="BS78" s="933"/>
      <c r="BT78" s="934"/>
      <c r="BU78" s="934"/>
      <c r="BV78" s="934"/>
      <c r="BW78" s="934"/>
      <c r="BX78" s="934"/>
      <c r="BY78" s="934"/>
      <c r="BZ78" s="934"/>
      <c r="CA78" s="934"/>
      <c r="CB78" s="934"/>
      <c r="CC78" s="934"/>
      <c r="CD78" s="934"/>
      <c r="CE78" s="934"/>
      <c r="CF78" s="934"/>
      <c r="CG78" s="939"/>
      <c r="CH78" s="936"/>
      <c r="CI78" s="937"/>
      <c r="CJ78" s="937"/>
      <c r="CK78" s="937"/>
      <c r="CL78" s="938"/>
      <c r="CM78" s="936"/>
      <c r="CN78" s="937"/>
      <c r="CO78" s="937"/>
      <c r="CP78" s="937"/>
      <c r="CQ78" s="938"/>
      <c r="CR78" s="936"/>
      <c r="CS78" s="937"/>
      <c r="CT78" s="937"/>
      <c r="CU78" s="937"/>
      <c r="CV78" s="938"/>
      <c r="CW78" s="936"/>
      <c r="CX78" s="937"/>
      <c r="CY78" s="937"/>
      <c r="CZ78" s="937"/>
      <c r="DA78" s="938"/>
      <c r="DB78" s="936"/>
      <c r="DC78" s="937"/>
      <c r="DD78" s="937"/>
      <c r="DE78" s="937"/>
      <c r="DF78" s="938"/>
      <c r="DG78" s="936"/>
      <c r="DH78" s="937"/>
      <c r="DI78" s="937"/>
      <c r="DJ78" s="937"/>
      <c r="DK78" s="938"/>
      <c r="DL78" s="936"/>
      <c r="DM78" s="937"/>
      <c r="DN78" s="937"/>
      <c r="DO78" s="937"/>
      <c r="DP78" s="938"/>
      <c r="DQ78" s="936"/>
      <c r="DR78" s="937"/>
      <c r="DS78" s="937"/>
      <c r="DT78" s="937"/>
      <c r="DU78" s="938"/>
      <c r="DV78" s="933"/>
      <c r="DW78" s="934"/>
      <c r="DX78" s="934"/>
      <c r="DY78" s="934"/>
      <c r="DZ78" s="935"/>
      <c r="EA78" s="226"/>
    </row>
    <row r="79" spans="1:131" ht="26.25" customHeight="1" x14ac:dyDescent="0.2">
      <c r="A79" s="234">
        <v>12</v>
      </c>
      <c r="B79" s="789" t="s">
        <v>596</v>
      </c>
      <c r="C79" s="790"/>
      <c r="D79" s="790"/>
      <c r="E79" s="790"/>
      <c r="F79" s="790"/>
      <c r="G79" s="790"/>
      <c r="H79" s="790"/>
      <c r="I79" s="790"/>
      <c r="J79" s="790"/>
      <c r="K79" s="790"/>
      <c r="L79" s="790"/>
      <c r="M79" s="790"/>
      <c r="N79" s="790"/>
      <c r="O79" s="790"/>
      <c r="P79" s="791"/>
      <c r="Q79" s="944">
        <v>54</v>
      </c>
      <c r="R79" s="904"/>
      <c r="S79" s="904"/>
      <c r="T79" s="904"/>
      <c r="U79" s="904"/>
      <c r="V79" s="904">
        <v>50</v>
      </c>
      <c r="W79" s="904"/>
      <c r="X79" s="904"/>
      <c r="Y79" s="904"/>
      <c r="Z79" s="904"/>
      <c r="AA79" s="904">
        <v>4</v>
      </c>
      <c r="AB79" s="904"/>
      <c r="AC79" s="904"/>
      <c r="AD79" s="904"/>
      <c r="AE79" s="904"/>
      <c r="AF79" s="904">
        <v>4</v>
      </c>
      <c r="AG79" s="904"/>
      <c r="AH79" s="904"/>
      <c r="AI79" s="904"/>
      <c r="AJ79" s="904"/>
      <c r="AK79" s="904" t="s">
        <v>520</v>
      </c>
      <c r="AL79" s="904"/>
      <c r="AM79" s="904"/>
      <c r="AN79" s="904"/>
      <c r="AO79" s="904"/>
      <c r="AP79" s="904" t="s">
        <v>520</v>
      </c>
      <c r="AQ79" s="904"/>
      <c r="AR79" s="904"/>
      <c r="AS79" s="904"/>
      <c r="AT79" s="904"/>
      <c r="AU79" s="904" t="s">
        <v>520</v>
      </c>
      <c r="AV79" s="904"/>
      <c r="AW79" s="904"/>
      <c r="AX79" s="904"/>
      <c r="AY79" s="904"/>
      <c r="AZ79" s="906"/>
      <c r="BA79" s="906"/>
      <c r="BB79" s="906"/>
      <c r="BC79" s="906"/>
      <c r="BD79" s="907"/>
      <c r="BE79" s="237"/>
      <c r="BF79" s="237"/>
      <c r="BG79" s="237"/>
      <c r="BH79" s="237"/>
      <c r="BI79" s="237"/>
      <c r="BJ79" s="226"/>
      <c r="BK79" s="226"/>
      <c r="BL79" s="226"/>
      <c r="BM79" s="226"/>
      <c r="BN79" s="226"/>
      <c r="BO79" s="237"/>
      <c r="BP79" s="237"/>
      <c r="BQ79" s="234">
        <v>73</v>
      </c>
      <c r="BR79" s="239"/>
      <c r="BS79" s="933"/>
      <c r="BT79" s="934"/>
      <c r="BU79" s="934"/>
      <c r="BV79" s="934"/>
      <c r="BW79" s="934"/>
      <c r="BX79" s="934"/>
      <c r="BY79" s="934"/>
      <c r="BZ79" s="934"/>
      <c r="CA79" s="934"/>
      <c r="CB79" s="934"/>
      <c r="CC79" s="934"/>
      <c r="CD79" s="934"/>
      <c r="CE79" s="934"/>
      <c r="CF79" s="934"/>
      <c r="CG79" s="939"/>
      <c r="CH79" s="936"/>
      <c r="CI79" s="937"/>
      <c r="CJ79" s="937"/>
      <c r="CK79" s="937"/>
      <c r="CL79" s="938"/>
      <c r="CM79" s="936"/>
      <c r="CN79" s="937"/>
      <c r="CO79" s="937"/>
      <c r="CP79" s="937"/>
      <c r="CQ79" s="938"/>
      <c r="CR79" s="936"/>
      <c r="CS79" s="937"/>
      <c r="CT79" s="937"/>
      <c r="CU79" s="937"/>
      <c r="CV79" s="938"/>
      <c r="CW79" s="936"/>
      <c r="CX79" s="937"/>
      <c r="CY79" s="937"/>
      <c r="CZ79" s="937"/>
      <c r="DA79" s="938"/>
      <c r="DB79" s="936"/>
      <c r="DC79" s="937"/>
      <c r="DD79" s="937"/>
      <c r="DE79" s="937"/>
      <c r="DF79" s="938"/>
      <c r="DG79" s="936"/>
      <c r="DH79" s="937"/>
      <c r="DI79" s="937"/>
      <c r="DJ79" s="937"/>
      <c r="DK79" s="938"/>
      <c r="DL79" s="936"/>
      <c r="DM79" s="937"/>
      <c r="DN79" s="937"/>
      <c r="DO79" s="937"/>
      <c r="DP79" s="938"/>
      <c r="DQ79" s="936"/>
      <c r="DR79" s="937"/>
      <c r="DS79" s="937"/>
      <c r="DT79" s="937"/>
      <c r="DU79" s="938"/>
      <c r="DV79" s="933"/>
      <c r="DW79" s="934"/>
      <c r="DX79" s="934"/>
      <c r="DY79" s="934"/>
      <c r="DZ79" s="935"/>
      <c r="EA79" s="226"/>
    </row>
    <row r="80" spans="1:131" ht="26.25" customHeight="1" x14ac:dyDescent="0.2">
      <c r="A80" s="234">
        <v>13</v>
      </c>
      <c r="B80" s="789" t="s">
        <v>597</v>
      </c>
      <c r="C80" s="790"/>
      <c r="D80" s="790"/>
      <c r="E80" s="790"/>
      <c r="F80" s="790"/>
      <c r="G80" s="790"/>
      <c r="H80" s="790"/>
      <c r="I80" s="790"/>
      <c r="J80" s="790"/>
      <c r="K80" s="790"/>
      <c r="L80" s="790"/>
      <c r="M80" s="790"/>
      <c r="N80" s="790"/>
      <c r="O80" s="790"/>
      <c r="P80" s="791"/>
      <c r="Q80" s="944">
        <v>4265</v>
      </c>
      <c r="R80" s="904"/>
      <c r="S80" s="904"/>
      <c r="T80" s="904"/>
      <c r="U80" s="904"/>
      <c r="V80" s="904">
        <v>3901</v>
      </c>
      <c r="W80" s="904"/>
      <c r="X80" s="904"/>
      <c r="Y80" s="904"/>
      <c r="Z80" s="904"/>
      <c r="AA80" s="904">
        <v>364</v>
      </c>
      <c r="AB80" s="904"/>
      <c r="AC80" s="904"/>
      <c r="AD80" s="904"/>
      <c r="AE80" s="904"/>
      <c r="AF80" s="904">
        <v>-207</v>
      </c>
      <c r="AG80" s="904"/>
      <c r="AH80" s="904"/>
      <c r="AI80" s="904"/>
      <c r="AJ80" s="904"/>
      <c r="AK80" s="904" t="s">
        <v>520</v>
      </c>
      <c r="AL80" s="904"/>
      <c r="AM80" s="904"/>
      <c r="AN80" s="904"/>
      <c r="AO80" s="904"/>
      <c r="AP80" s="904">
        <v>1893</v>
      </c>
      <c r="AQ80" s="904"/>
      <c r="AR80" s="904"/>
      <c r="AS80" s="904"/>
      <c r="AT80" s="904"/>
      <c r="AU80" s="904">
        <v>786</v>
      </c>
      <c r="AV80" s="904"/>
      <c r="AW80" s="904"/>
      <c r="AX80" s="904"/>
      <c r="AY80" s="904"/>
      <c r="AZ80" s="906"/>
      <c r="BA80" s="906"/>
      <c r="BB80" s="906"/>
      <c r="BC80" s="906"/>
      <c r="BD80" s="907"/>
      <c r="BE80" s="237"/>
      <c r="BF80" s="237"/>
      <c r="BG80" s="237"/>
      <c r="BH80" s="237"/>
      <c r="BI80" s="237"/>
      <c r="BJ80" s="237"/>
      <c r="BK80" s="237"/>
      <c r="BL80" s="237"/>
      <c r="BM80" s="237"/>
      <c r="BN80" s="237"/>
      <c r="BO80" s="237"/>
      <c r="BP80" s="237"/>
      <c r="BQ80" s="234">
        <v>74</v>
      </c>
      <c r="BR80" s="239"/>
      <c r="BS80" s="933"/>
      <c r="BT80" s="934"/>
      <c r="BU80" s="934"/>
      <c r="BV80" s="934"/>
      <c r="BW80" s="934"/>
      <c r="BX80" s="934"/>
      <c r="BY80" s="934"/>
      <c r="BZ80" s="934"/>
      <c r="CA80" s="934"/>
      <c r="CB80" s="934"/>
      <c r="CC80" s="934"/>
      <c r="CD80" s="934"/>
      <c r="CE80" s="934"/>
      <c r="CF80" s="934"/>
      <c r="CG80" s="939"/>
      <c r="CH80" s="936"/>
      <c r="CI80" s="937"/>
      <c r="CJ80" s="937"/>
      <c r="CK80" s="937"/>
      <c r="CL80" s="938"/>
      <c r="CM80" s="936"/>
      <c r="CN80" s="937"/>
      <c r="CO80" s="937"/>
      <c r="CP80" s="937"/>
      <c r="CQ80" s="938"/>
      <c r="CR80" s="936"/>
      <c r="CS80" s="937"/>
      <c r="CT80" s="937"/>
      <c r="CU80" s="937"/>
      <c r="CV80" s="938"/>
      <c r="CW80" s="936"/>
      <c r="CX80" s="937"/>
      <c r="CY80" s="937"/>
      <c r="CZ80" s="937"/>
      <c r="DA80" s="938"/>
      <c r="DB80" s="936"/>
      <c r="DC80" s="937"/>
      <c r="DD80" s="937"/>
      <c r="DE80" s="937"/>
      <c r="DF80" s="938"/>
      <c r="DG80" s="936"/>
      <c r="DH80" s="937"/>
      <c r="DI80" s="937"/>
      <c r="DJ80" s="937"/>
      <c r="DK80" s="938"/>
      <c r="DL80" s="936"/>
      <c r="DM80" s="937"/>
      <c r="DN80" s="937"/>
      <c r="DO80" s="937"/>
      <c r="DP80" s="938"/>
      <c r="DQ80" s="936"/>
      <c r="DR80" s="937"/>
      <c r="DS80" s="937"/>
      <c r="DT80" s="937"/>
      <c r="DU80" s="938"/>
      <c r="DV80" s="933"/>
      <c r="DW80" s="934"/>
      <c r="DX80" s="934"/>
      <c r="DY80" s="934"/>
      <c r="DZ80" s="935"/>
      <c r="EA80" s="226"/>
    </row>
    <row r="81" spans="1:131" ht="26.25" customHeight="1" x14ac:dyDescent="0.2">
      <c r="A81" s="234">
        <v>14</v>
      </c>
      <c r="B81" s="789" t="s">
        <v>598</v>
      </c>
      <c r="C81" s="790"/>
      <c r="D81" s="790"/>
      <c r="E81" s="790"/>
      <c r="F81" s="790"/>
      <c r="G81" s="790"/>
      <c r="H81" s="790"/>
      <c r="I81" s="790"/>
      <c r="J81" s="790"/>
      <c r="K81" s="790"/>
      <c r="L81" s="790"/>
      <c r="M81" s="790"/>
      <c r="N81" s="790"/>
      <c r="O81" s="790"/>
      <c r="P81" s="791"/>
      <c r="Q81" s="944">
        <v>364</v>
      </c>
      <c r="R81" s="904"/>
      <c r="S81" s="904"/>
      <c r="T81" s="904"/>
      <c r="U81" s="904"/>
      <c r="V81" s="904">
        <v>175</v>
      </c>
      <c r="W81" s="904"/>
      <c r="X81" s="904"/>
      <c r="Y81" s="904"/>
      <c r="Z81" s="904"/>
      <c r="AA81" s="904">
        <v>189</v>
      </c>
      <c r="AB81" s="904"/>
      <c r="AC81" s="904"/>
      <c r="AD81" s="904"/>
      <c r="AE81" s="904"/>
      <c r="AF81" s="904">
        <v>189</v>
      </c>
      <c r="AG81" s="904"/>
      <c r="AH81" s="904"/>
      <c r="AI81" s="904"/>
      <c r="AJ81" s="904"/>
      <c r="AK81" s="904" t="s">
        <v>520</v>
      </c>
      <c r="AL81" s="904"/>
      <c r="AM81" s="904"/>
      <c r="AN81" s="904"/>
      <c r="AO81" s="904"/>
      <c r="AP81" s="904" t="s">
        <v>520</v>
      </c>
      <c r="AQ81" s="904"/>
      <c r="AR81" s="904"/>
      <c r="AS81" s="904"/>
      <c r="AT81" s="904"/>
      <c r="AU81" s="904" t="s">
        <v>520</v>
      </c>
      <c r="AV81" s="904"/>
      <c r="AW81" s="904"/>
      <c r="AX81" s="904"/>
      <c r="AY81" s="904"/>
      <c r="AZ81" s="906"/>
      <c r="BA81" s="906"/>
      <c r="BB81" s="906"/>
      <c r="BC81" s="906"/>
      <c r="BD81" s="907"/>
      <c r="BE81" s="237"/>
      <c r="BF81" s="237"/>
      <c r="BG81" s="237"/>
      <c r="BH81" s="237"/>
      <c r="BI81" s="237"/>
      <c r="BJ81" s="237"/>
      <c r="BK81" s="237"/>
      <c r="BL81" s="237"/>
      <c r="BM81" s="237"/>
      <c r="BN81" s="237"/>
      <c r="BO81" s="237"/>
      <c r="BP81" s="237"/>
      <c r="BQ81" s="234">
        <v>75</v>
      </c>
      <c r="BR81" s="239"/>
      <c r="BS81" s="933"/>
      <c r="BT81" s="934"/>
      <c r="BU81" s="934"/>
      <c r="BV81" s="934"/>
      <c r="BW81" s="934"/>
      <c r="BX81" s="934"/>
      <c r="BY81" s="934"/>
      <c r="BZ81" s="934"/>
      <c r="CA81" s="934"/>
      <c r="CB81" s="934"/>
      <c r="CC81" s="934"/>
      <c r="CD81" s="934"/>
      <c r="CE81" s="934"/>
      <c r="CF81" s="934"/>
      <c r="CG81" s="939"/>
      <c r="CH81" s="936"/>
      <c r="CI81" s="937"/>
      <c r="CJ81" s="937"/>
      <c r="CK81" s="937"/>
      <c r="CL81" s="938"/>
      <c r="CM81" s="936"/>
      <c r="CN81" s="937"/>
      <c r="CO81" s="937"/>
      <c r="CP81" s="937"/>
      <c r="CQ81" s="938"/>
      <c r="CR81" s="936"/>
      <c r="CS81" s="937"/>
      <c r="CT81" s="937"/>
      <c r="CU81" s="937"/>
      <c r="CV81" s="938"/>
      <c r="CW81" s="936"/>
      <c r="CX81" s="937"/>
      <c r="CY81" s="937"/>
      <c r="CZ81" s="937"/>
      <c r="DA81" s="938"/>
      <c r="DB81" s="936"/>
      <c r="DC81" s="937"/>
      <c r="DD81" s="937"/>
      <c r="DE81" s="937"/>
      <c r="DF81" s="938"/>
      <c r="DG81" s="936"/>
      <c r="DH81" s="937"/>
      <c r="DI81" s="937"/>
      <c r="DJ81" s="937"/>
      <c r="DK81" s="938"/>
      <c r="DL81" s="936"/>
      <c r="DM81" s="937"/>
      <c r="DN81" s="937"/>
      <c r="DO81" s="937"/>
      <c r="DP81" s="938"/>
      <c r="DQ81" s="936"/>
      <c r="DR81" s="937"/>
      <c r="DS81" s="937"/>
      <c r="DT81" s="937"/>
      <c r="DU81" s="938"/>
      <c r="DV81" s="933"/>
      <c r="DW81" s="934"/>
      <c r="DX81" s="934"/>
      <c r="DY81" s="934"/>
      <c r="DZ81" s="935"/>
      <c r="EA81" s="226"/>
    </row>
    <row r="82" spans="1:131" ht="26.25" customHeight="1" x14ac:dyDescent="0.2">
      <c r="A82" s="234">
        <v>15</v>
      </c>
      <c r="B82" s="789"/>
      <c r="C82" s="790"/>
      <c r="D82" s="790"/>
      <c r="E82" s="790"/>
      <c r="F82" s="790"/>
      <c r="G82" s="790"/>
      <c r="H82" s="790"/>
      <c r="I82" s="790"/>
      <c r="J82" s="790"/>
      <c r="K82" s="790"/>
      <c r="L82" s="790"/>
      <c r="M82" s="790"/>
      <c r="N82" s="790"/>
      <c r="O82" s="790"/>
      <c r="P82" s="791"/>
      <c r="Q82" s="944"/>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06"/>
      <c r="BA82" s="906"/>
      <c r="BB82" s="906"/>
      <c r="BC82" s="906"/>
      <c r="BD82" s="907"/>
      <c r="BE82" s="237"/>
      <c r="BF82" s="237"/>
      <c r="BG82" s="237"/>
      <c r="BH82" s="237"/>
      <c r="BI82" s="237"/>
      <c r="BJ82" s="237"/>
      <c r="BK82" s="237"/>
      <c r="BL82" s="237"/>
      <c r="BM82" s="237"/>
      <c r="BN82" s="237"/>
      <c r="BO82" s="237"/>
      <c r="BP82" s="237"/>
      <c r="BQ82" s="234">
        <v>76</v>
      </c>
      <c r="BR82" s="239"/>
      <c r="BS82" s="933"/>
      <c r="BT82" s="934"/>
      <c r="BU82" s="934"/>
      <c r="BV82" s="934"/>
      <c r="BW82" s="934"/>
      <c r="BX82" s="934"/>
      <c r="BY82" s="934"/>
      <c r="BZ82" s="934"/>
      <c r="CA82" s="934"/>
      <c r="CB82" s="934"/>
      <c r="CC82" s="934"/>
      <c r="CD82" s="934"/>
      <c r="CE82" s="934"/>
      <c r="CF82" s="934"/>
      <c r="CG82" s="939"/>
      <c r="CH82" s="936"/>
      <c r="CI82" s="937"/>
      <c r="CJ82" s="937"/>
      <c r="CK82" s="937"/>
      <c r="CL82" s="938"/>
      <c r="CM82" s="936"/>
      <c r="CN82" s="937"/>
      <c r="CO82" s="937"/>
      <c r="CP82" s="937"/>
      <c r="CQ82" s="938"/>
      <c r="CR82" s="936"/>
      <c r="CS82" s="937"/>
      <c r="CT82" s="937"/>
      <c r="CU82" s="937"/>
      <c r="CV82" s="938"/>
      <c r="CW82" s="936"/>
      <c r="CX82" s="937"/>
      <c r="CY82" s="937"/>
      <c r="CZ82" s="937"/>
      <c r="DA82" s="938"/>
      <c r="DB82" s="936"/>
      <c r="DC82" s="937"/>
      <c r="DD82" s="937"/>
      <c r="DE82" s="937"/>
      <c r="DF82" s="938"/>
      <c r="DG82" s="936"/>
      <c r="DH82" s="937"/>
      <c r="DI82" s="937"/>
      <c r="DJ82" s="937"/>
      <c r="DK82" s="938"/>
      <c r="DL82" s="936"/>
      <c r="DM82" s="937"/>
      <c r="DN82" s="937"/>
      <c r="DO82" s="937"/>
      <c r="DP82" s="938"/>
      <c r="DQ82" s="936"/>
      <c r="DR82" s="937"/>
      <c r="DS82" s="937"/>
      <c r="DT82" s="937"/>
      <c r="DU82" s="938"/>
      <c r="DV82" s="933"/>
      <c r="DW82" s="934"/>
      <c r="DX82" s="934"/>
      <c r="DY82" s="934"/>
      <c r="DZ82" s="935"/>
      <c r="EA82" s="226"/>
    </row>
    <row r="83" spans="1:131" ht="26.25" customHeight="1" x14ac:dyDescent="0.2">
      <c r="A83" s="234">
        <v>16</v>
      </c>
      <c r="B83" s="789"/>
      <c r="C83" s="790"/>
      <c r="D83" s="790"/>
      <c r="E83" s="790"/>
      <c r="F83" s="790"/>
      <c r="G83" s="790"/>
      <c r="H83" s="790"/>
      <c r="I83" s="790"/>
      <c r="J83" s="790"/>
      <c r="K83" s="790"/>
      <c r="L83" s="790"/>
      <c r="M83" s="790"/>
      <c r="N83" s="790"/>
      <c r="O83" s="790"/>
      <c r="P83" s="791"/>
      <c r="Q83" s="94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6"/>
      <c r="BA83" s="906"/>
      <c r="BB83" s="906"/>
      <c r="BC83" s="906"/>
      <c r="BD83" s="907"/>
      <c r="BE83" s="237"/>
      <c r="BF83" s="237"/>
      <c r="BG83" s="237"/>
      <c r="BH83" s="237"/>
      <c r="BI83" s="237"/>
      <c r="BJ83" s="237"/>
      <c r="BK83" s="237"/>
      <c r="BL83" s="237"/>
      <c r="BM83" s="237"/>
      <c r="BN83" s="237"/>
      <c r="BO83" s="237"/>
      <c r="BP83" s="237"/>
      <c r="BQ83" s="234">
        <v>77</v>
      </c>
      <c r="BR83" s="239"/>
      <c r="BS83" s="933"/>
      <c r="BT83" s="934"/>
      <c r="BU83" s="934"/>
      <c r="BV83" s="934"/>
      <c r="BW83" s="934"/>
      <c r="BX83" s="934"/>
      <c r="BY83" s="934"/>
      <c r="BZ83" s="934"/>
      <c r="CA83" s="934"/>
      <c r="CB83" s="934"/>
      <c r="CC83" s="934"/>
      <c r="CD83" s="934"/>
      <c r="CE83" s="934"/>
      <c r="CF83" s="934"/>
      <c r="CG83" s="939"/>
      <c r="CH83" s="936"/>
      <c r="CI83" s="937"/>
      <c r="CJ83" s="937"/>
      <c r="CK83" s="937"/>
      <c r="CL83" s="938"/>
      <c r="CM83" s="936"/>
      <c r="CN83" s="937"/>
      <c r="CO83" s="937"/>
      <c r="CP83" s="937"/>
      <c r="CQ83" s="938"/>
      <c r="CR83" s="936"/>
      <c r="CS83" s="937"/>
      <c r="CT83" s="937"/>
      <c r="CU83" s="937"/>
      <c r="CV83" s="938"/>
      <c r="CW83" s="936"/>
      <c r="CX83" s="937"/>
      <c r="CY83" s="937"/>
      <c r="CZ83" s="937"/>
      <c r="DA83" s="938"/>
      <c r="DB83" s="936"/>
      <c r="DC83" s="937"/>
      <c r="DD83" s="937"/>
      <c r="DE83" s="937"/>
      <c r="DF83" s="938"/>
      <c r="DG83" s="936"/>
      <c r="DH83" s="937"/>
      <c r="DI83" s="937"/>
      <c r="DJ83" s="937"/>
      <c r="DK83" s="938"/>
      <c r="DL83" s="936"/>
      <c r="DM83" s="937"/>
      <c r="DN83" s="937"/>
      <c r="DO83" s="937"/>
      <c r="DP83" s="938"/>
      <c r="DQ83" s="936"/>
      <c r="DR83" s="937"/>
      <c r="DS83" s="937"/>
      <c r="DT83" s="937"/>
      <c r="DU83" s="938"/>
      <c r="DV83" s="933"/>
      <c r="DW83" s="934"/>
      <c r="DX83" s="934"/>
      <c r="DY83" s="934"/>
      <c r="DZ83" s="935"/>
      <c r="EA83" s="226"/>
    </row>
    <row r="84" spans="1:131" ht="26.25" customHeight="1" x14ac:dyDescent="0.2">
      <c r="A84" s="234">
        <v>17</v>
      </c>
      <c r="B84" s="789"/>
      <c r="C84" s="790"/>
      <c r="D84" s="790"/>
      <c r="E84" s="790"/>
      <c r="F84" s="790"/>
      <c r="G84" s="790"/>
      <c r="H84" s="790"/>
      <c r="I84" s="790"/>
      <c r="J84" s="790"/>
      <c r="K84" s="790"/>
      <c r="L84" s="790"/>
      <c r="M84" s="790"/>
      <c r="N84" s="790"/>
      <c r="O84" s="790"/>
      <c r="P84" s="791"/>
      <c r="Q84" s="944"/>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06"/>
      <c r="BA84" s="906"/>
      <c r="BB84" s="906"/>
      <c r="BC84" s="906"/>
      <c r="BD84" s="907"/>
      <c r="BE84" s="237"/>
      <c r="BF84" s="237"/>
      <c r="BG84" s="237"/>
      <c r="BH84" s="237"/>
      <c r="BI84" s="237"/>
      <c r="BJ84" s="237"/>
      <c r="BK84" s="237"/>
      <c r="BL84" s="237"/>
      <c r="BM84" s="237"/>
      <c r="BN84" s="237"/>
      <c r="BO84" s="237"/>
      <c r="BP84" s="237"/>
      <c r="BQ84" s="234">
        <v>78</v>
      </c>
      <c r="BR84" s="239"/>
      <c r="BS84" s="933"/>
      <c r="BT84" s="934"/>
      <c r="BU84" s="934"/>
      <c r="BV84" s="934"/>
      <c r="BW84" s="934"/>
      <c r="BX84" s="934"/>
      <c r="BY84" s="934"/>
      <c r="BZ84" s="934"/>
      <c r="CA84" s="934"/>
      <c r="CB84" s="934"/>
      <c r="CC84" s="934"/>
      <c r="CD84" s="934"/>
      <c r="CE84" s="934"/>
      <c r="CF84" s="934"/>
      <c r="CG84" s="939"/>
      <c r="CH84" s="936"/>
      <c r="CI84" s="937"/>
      <c r="CJ84" s="937"/>
      <c r="CK84" s="937"/>
      <c r="CL84" s="938"/>
      <c r="CM84" s="936"/>
      <c r="CN84" s="937"/>
      <c r="CO84" s="937"/>
      <c r="CP84" s="937"/>
      <c r="CQ84" s="938"/>
      <c r="CR84" s="936"/>
      <c r="CS84" s="937"/>
      <c r="CT84" s="937"/>
      <c r="CU84" s="937"/>
      <c r="CV84" s="938"/>
      <c r="CW84" s="936"/>
      <c r="CX84" s="937"/>
      <c r="CY84" s="937"/>
      <c r="CZ84" s="937"/>
      <c r="DA84" s="938"/>
      <c r="DB84" s="936"/>
      <c r="DC84" s="937"/>
      <c r="DD84" s="937"/>
      <c r="DE84" s="937"/>
      <c r="DF84" s="938"/>
      <c r="DG84" s="936"/>
      <c r="DH84" s="937"/>
      <c r="DI84" s="937"/>
      <c r="DJ84" s="937"/>
      <c r="DK84" s="938"/>
      <c r="DL84" s="936"/>
      <c r="DM84" s="937"/>
      <c r="DN84" s="937"/>
      <c r="DO84" s="937"/>
      <c r="DP84" s="938"/>
      <c r="DQ84" s="936"/>
      <c r="DR84" s="937"/>
      <c r="DS84" s="937"/>
      <c r="DT84" s="937"/>
      <c r="DU84" s="938"/>
      <c r="DV84" s="933"/>
      <c r="DW84" s="934"/>
      <c r="DX84" s="934"/>
      <c r="DY84" s="934"/>
      <c r="DZ84" s="935"/>
      <c r="EA84" s="226"/>
    </row>
    <row r="85" spans="1:131" ht="26.25" customHeight="1" x14ac:dyDescent="0.2">
      <c r="A85" s="234">
        <v>18</v>
      </c>
      <c r="B85" s="789"/>
      <c r="C85" s="790"/>
      <c r="D85" s="790"/>
      <c r="E85" s="790"/>
      <c r="F85" s="790"/>
      <c r="G85" s="790"/>
      <c r="H85" s="790"/>
      <c r="I85" s="790"/>
      <c r="J85" s="790"/>
      <c r="K85" s="790"/>
      <c r="L85" s="790"/>
      <c r="M85" s="790"/>
      <c r="N85" s="790"/>
      <c r="O85" s="790"/>
      <c r="P85" s="791"/>
      <c r="Q85" s="944"/>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06"/>
      <c r="BA85" s="906"/>
      <c r="BB85" s="906"/>
      <c r="BC85" s="906"/>
      <c r="BD85" s="907"/>
      <c r="BE85" s="237"/>
      <c r="BF85" s="237"/>
      <c r="BG85" s="237"/>
      <c r="BH85" s="237"/>
      <c r="BI85" s="237"/>
      <c r="BJ85" s="237"/>
      <c r="BK85" s="237"/>
      <c r="BL85" s="237"/>
      <c r="BM85" s="237"/>
      <c r="BN85" s="237"/>
      <c r="BO85" s="237"/>
      <c r="BP85" s="237"/>
      <c r="BQ85" s="234">
        <v>79</v>
      </c>
      <c r="BR85" s="239"/>
      <c r="BS85" s="933"/>
      <c r="BT85" s="934"/>
      <c r="BU85" s="934"/>
      <c r="BV85" s="934"/>
      <c r="BW85" s="934"/>
      <c r="BX85" s="934"/>
      <c r="BY85" s="934"/>
      <c r="BZ85" s="934"/>
      <c r="CA85" s="934"/>
      <c r="CB85" s="934"/>
      <c r="CC85" s="934"/>
      <c r="CD85" s="934"/>
      <c r="CE85" s="934"/>
      <c r="CF85" s="934"/>
      <c r="CG85" s="939"/>
      <c r="CH85" s="936"/>
      <c r="CI85" s="937"/>
      <c r="CJ85" s="937"/>
      <c r="CK85" s="937"/>
      <c r="CL85" s="938"/>
      <c r="CM85" s="936"/>
      <c r="CN85" s="937"/>
      <c r="CO85" s="937"/>
      <c r="CP85" s="937"/>
      <c r="CQ85" s="938"/>
      <c r="CR85" s="936"/>
      <c r="CS85" s="937"/>
      <c r="CT85" s="937"/>
      <c r="CU85" s="937"/>
      <c r="CV85" s="938"/>
      <c r="CW85" s="936"/>
      <c r="CX85" s="937"/>
      <c r="CY85" s="937"/>
      <c r="CZ85" s="937"/>
      <c r="DA85" s="938"/>
      <c r="DB85" s="936"/>
      <c r="DC85" s="937"/>
      <c r="DD85" s="937"/>
      <c r="DE85" s="937"/>
      <c r="DF85" s="938"/>
      <c r="DG85" s="936"/>
      <c r="DH85" s="937"/>
      <c r="DI85" s="937"/>
      <c r="DJ85" s="937"/>
      <c r="DK85" s="938"/>
      <c r="DL85" s="936"/>
      <c r="DM85" s="937"/>
      <c r="DN85" s="937"/>
      <c r="DO85" s="937"/>
      <c r="DP85" s="938"/>
      <c r="DQ85" s="936"/>
      <c r="DR85" s="937"/>
      <c r="DS85" s="937"/>
      <c r="DT85" s="937"/>
      <c r="DU85" s="938"/>
      <c r="DV85" s="933"/>
      <c r="DW85" s="934"/>
      <c r="DX85" s="934"/>
      <c r="DY85" s="934"/>
      <c r="DZ85" s="935"/>
      <c r="EA85" s="226"/>
    </row>
    <row r="86" spans="1:131" ht="26.25" customHeight="1" x14ac:dyDescent="0.2">
      <c r="A86" s="234">
        <v>19</v>
      </c>
      <c r="B86" s="789"/>
      <c r="C86" s="790"/>
      <c r="D86" s="790"/>
      <c r="E86" s="790"/>
      <c r="F86" s="790"/>
      <c r="G86" s="790"/>
      <c r="H86" s="790"/>
      <c r="I86" s="790"/>
      <c r="J86" s="790"/>
      <c r="K86" s="790"/>
      <c r="L86" s="790"/>
      <c r="M86" s="790"/>
      <c r="N86" s="790"/>
      <c r="O86" s="790"/>
      <c r="P86" s="791"/>
      <c r="Q86" s="944"/>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06"/>
      <c r="BA86" s="906"/>
      <c r="BB86" s="906"/>
      <c r="BC86" s="906"/>
      <c r="BD86" s="907"/>
      <c r="BE86" s="237"/>
      <c r="BF86" s="237"/>
      <c r="BG86" s="237"/>
      <c r="BH86" s="237"/>
      <c r="BI86" s="237"/>
      <c r="BJ86" s="237"/>
      <c r="BK86" s="237"/>
      <c r="BL86" s="237"/>
      <c r="BM86" s="237"/>
      <c r="BN86" s="237"/>
      <c r="BO86" s="237"/>
      <c r="BP86" s="237"/>
      <c r="BQ86" s="234">
        <v>80</v>
      </c>
      <c r="BR86" s="239"/>
      <c r="BS86" s="933"/>
      <c r="BT86" s="934"/>
      <c r="BU86" s="934"/>
      <c r="BV86" s="934"/>
      <c r="BW86" s="934"/>
      <c r="BX86" s="934"/>
      <c r="BY86" s="934"/>
      <c r="BZ86" s="934"/>
      <c r="CA86" s="934"/>
      <c r="CB86" s="934"/>
      <c r="CC86" s="934"/>
      <c r="CD86" s="934"/>
      <c r="CE86" s="934"/>
      <c r="CF86" s="934"/>
      <c r="CG86" s="939"/>
      <c r="CH86" s="936"/>
      <c r="CI86" s="937"/>
      <c r="CJ86" s="937"/>
      <c r="CK86" s="937"/>
      <c r="CL86" s="938"/>
      <c r="CM86" s="936"/>
      <c r="CN86" s="937"/>
      <c r="CO86" s="937"/>
      <c r="CP86" s="937"/>
      <c r="CQ86" s="938"/>
      <c r="CR86" s="936"/>
      <c r="CS86" s="937"/>
      <c r="CT86" s="937"/>
      <c r="CU86" s="937"/>
      <c r="CV86" s="938"/>
      <c r="CW86" s="936"/>
      <c r="CX86" s="937"/>
      <c r="CY86" s="937"/>
      <c r="CZ86" s="937"/>
      <c r="DA86" s="938"/>
      <c r="DB86" s="936"/>
      <c r="DC86" s="937"/>
      <c r="DD86" s="937"/>
      <c r="DE86" s="937"/>
      <c r="DF86" s="938"/>
      <c r="DG86" s="936"/>
      <c r="DH86" s="937"/>
      <c r="DI86" s="937"/>
      <c r="DJ86" s="937"/>
      <c r="DK86" s="938"/>
      <c r="DL86" s="936"/>
      <c r="DM86" s="937"/>
      <c r="DN86" s="937"/>
      <c r="DO86" s="937"/>
      <c r="DP86" s="938"/>
      <c r="DQ86" s="936"/>
      <c r="DR86" s="937"/>
      <c r="DS86" s="937"/>
      <c r="DT86" s="937"/>
      <c r="DU86" s="938"/>
      <c r="DV86" s="933"/>
      <c r="DW86" s="934"/>
      <c r="DX86" s="934"/>
      <c r="DY86" s="934"/>
      <c r="DZ86" s="935"/>
      <c r="EA86" s="226"/>
    </row>
    <row r="87" spans="1:131" ht="26.25" customHeight="1" x14ac:dyDescent="0.2">
      <c r="A87" s="240">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7"/>
      <c r="BF87" s="237"/>
      <c r="BG87" s="237"/>
      <c r="BH87" s="237"/>
      <c r="BI87" s="237"/>
      <c r="BJ87" s="237"/>
      <c r="BK87" s="237"/>
      <c r="BL87" s="237"/>
      <c r="BM87" s="237"/>
      <c r="BN87" s="237"/>
      <c r="BO87" s="237"/>
      <c r="BP87" s="237"/>
      <c r="BQ87" s="234">
        <v>81</v>
      </c>
      <c r="BR87" s="239"/>
      <c r="BS87" s="933"/>
      <c r="BT87" s="934"/>
      <c r="BU87" s="934"/>
      <c r="BV87" s="934"/>
      <c r="BW87" s="934"/>
      <c r="BX87" s="934"/>
      <c r="BY87" s="934"/>
      <c r="BZ87" s="934"/>
      <c r="CA87" s="934"/>
      <c r="CB87" s="934"/>
      <c r="CC87" s="934"/>
      <c r="CD87" s="934"/>
      <c r="CE87" s="934"/>
      <c r="CF87" s="934"/>
      <c r="CG87" s="939"/>
      <c r="CH87" s="936"/>
      <c r="CI87" s="937"/>
      <c r="CJ87" s="937"/>
      <c r="CK87" s="937"/>
      <c r="CL87" s="938"/>
      <c r="CM87" s="936"/>
      <c r="CN87" s="937"/>
      <c r="CO87" s="937"/>
      <c r="CP87" s="937"/>
      <c r="CQ87" s="938"/>
      <c r="CR87" s="936"/>
      <c r="CS87" s="937"/>
      <c r="CT87" s="937"/>
      <c r="CU87" s="937"/>
      <c r="CV87" s="938"/>
      <c r="CW87" s="936"/>
      <c r="CX87" s="937"/>
      <c r="CY87" s="937"/>
      <c r="CZ87" s="937"/>
      <c r="DA87" s="938"/>
      <c r="DB87" s="936"/>
      <c r="DC87" s="937"/>
      <c r="DD87" s="937"/>
      <c r="DE87" s="937"/>
      <c r="DF87" s="938"/>
      <c r="DG87" s="936"/>
      <c r="DH87" s="937"/>
      <c r="DI87" s="937"/>
      <c r="DJ87" s="937"/>
      <c r="DK87" s="938"/>
      <c r="DL87" s="936"/>
      <c r="DM87" s="937"/>
      <c r="DN87" s="937"/>
      <c r="DO87" s="937"/>
      <c r="DP87" s="938"/>
      <c r="DQ87" s="936"/>
      <c r="DR87" s="937"/>
      <c r="DS87" s="937"/>
      <c r="DT87" s="937"/>
      <c r="DU87" s="938"/>
      <c r="DV87" s="933"/>
      <c r="DW87" s="934"/>
      <c r="DX87" s="934"/>
      <c r="DY87" s="934"/>
      <c r="DZ87" s="935"/>
      <c r="EA87" s="226"/>
    </row>
    <row r="88" spans="1:131" ht="26.25" customHeight="1" thickBot="1" x14ac:dyDescent="0.25">
      <c r="A88" s="236" t="s">
        <v>392</v>
      </c>
      <c r="B88" s="863" t="s">
        <v>421</v>
      </c>
      <c r="C88" s="864"/>
      <c r="D88" s="864"/>
      <c r="E88" s="864"/>
      <c r="F88" s="864"/>
      <c r="G88" s="864"/>
      <c r="H88" s="864"/>
      <c r="I88" s="864"/>
      <c r="J88" s="864"/>
      <c r="K88" s="864"/>
      <c r="L88" s="864"/>
      <c r="M88" s="864"/>
      <c r="N88" s="864"/>
      <c r="O88" s="864"/>
      <c r="P88" s="865"/>
      <c r="Q88" s="914"/>
      <c r="R88" s="915"/>
      <c r="S88" s="915"/>
      <c r="T88" s="915"/>
      <c r="U88" s="915"/>
      <c r="V88" s="915"/>
      <c r="W88" s="915"/>
      <c r="X88" s="915"/>
      <c r="Y88" s="915"/>
      <c r="Z88" s="915"/>
      <c r="AA88" s="915"/>
      <c r="AB88" s="915"/>
      <c r="AC88" s="915"/>
      <c r="AD88" s="915"/>
      <c r="AE88" s="915"/>
      <c r="AF88" s="918"/>
      <c r="AG88" s="918"/>
      <c r="AH88" s="918"/>
      <c r="AI88" s="918"/>
      <c r="AJ88" s="918"/>
      <c r="AK88" s="915"/>
      <c r="AL88" s="915"/>
      <c r="AM88" s="915"/>
      <c r="AN88" s="915"/>
      <c r="AO88" s="915"/>
      <c r="AP88" s="918"/>
      <c r="AQ88" s="918"/>
      <c r="AR88" s="918"/>
      <c r="AS88" s="918"/>
      <c r="AT88" s="918"/>
      <c r="AU88" s="918"/>
      <c r="AV88" s="918"/>
      <c r="AW88" s="918"/>
      <c r="AX88" s="918"/>
      <c r="AY88" s="918"/>
      <c r="AZ88" s="923"/>
      <c r="BA88" s="923"/>
      <c r="BB88" s="923"/>
      <c r="BC88" s="923"/>
      <c r="BD88" s="924"/>
      <c r="BE88" s="237"/>
      <c r="BF88" s="237"/>
      <c r="BG88" s="237"/>
      <c r="BH88" s="237"/>
      <c r="BI88" s="237"/>
      <c r="BJ88" s="237"/>
      <c r="BK88" s="237"/>
      <c r="BL88" s="237"/>
      <c r="BM88" s="237"/>
      <c r="BN88" s="237"/>
      <c r="BO88" s="237"/>
      <c r="BP88" s="237"/>
      <c r="BQ88" s="234">
        <v>82</v>
      </c>
      <c r="BR88" s="239"/>
      <c r="BS88" s="933"/>
      <c r="BT88" s="934"/>
      <c r="BU88" s="934"/>
      <c r="BV88" s="934"/>
      <c r="BW88" s="934"/>
      <c r="BX88" s="934"/>
      <c r="BY88" s="934"/>
      <c r="BZ88" s="934"/>
      <c r="CA88" s="934"/>
      <c r="CB88" s="934"/>
      <c r="CC88" s="934"/>
      <c r="CD88" s="934"/>
      <c r="CE88" s="934"/>
      <c r="CF88" s="934"/>
      <c r="CG88" s="939"/>
      <c r="CH88" s="936"/>
      <c r="CI88" s="937"/>
      <c r="CJ88" s="937"/>
      <c r="CK88" s="937"/>
      <c r="CL88" s="938"/>
      <c r="CM88" s="936"/>
      <c r="CN88" s="937"/>
      <c r="CO88" s="937"/>
      <c r="CP88" s="937"/>
      <c r="CQ88" s="938"/>
      <c r="CR88" s="936"/>
      <c r="CS88" s="937"/>
      <c r="CT88" s="937"/>
      <c r="CU88" s="937"/>
      <c r="CV88" s="938"/>
      <c r="CW88" s="936"/>
      <c r="CX88" s="937"/>
      <c r="CY88" s="937"/>
      <c r="CZ88" s="937"/>
      <c r="DA88" s="938"/>
      <c r="DB88" s="936"/>
      <c r="DC88" s="937"/>
      <c r="DD88" s="937"/>
      <c r="DE88" s="937"/>
      <c r="DF88" s="938"/>
      <c r="DG88" s="936"/>
      <c r="DH88" s="937"/>
      <c r="DI88" s="937"/>
      <c r="DJ88" s="937"/>
      <c r="DK88" s="938"/>
      <c r="DL88" s="936"/>
      <c r="DM88" s="937"/>
      <c r="DN88" s="937"/>
      <c r="DO88" s="937"/>
      <c r="DP88" s="938"/>
      <c r="DQ88" s="936"/>
      <c r="DR88" s="937"/>
      <c r="DS88" s="937"/>
      <c r="DT88" s="937"/>
      <c r="DU88" s="938"/>
      <c r="DV88" s="933"/>
      <c r="DW88" s="934"/>
      <c r="DX88" s="934"/>
      <c r="DY88" s="934"/>
      <c r="DZ88" s="93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33"/>
      <c r="BT89" s="934"/>
      <c r="BU89" s="934"/>
      <c r="BV89" s="934"/>
      <c r="BW89" s="934"/>
      <c r="BX89" s="934"/>
      <c r="BY89" s="934"/>
      <c r="BZ89" s="934"/>
      <c r="CA89" s="934"/>
      <c r="CB89" s="934"/>
      <c r="CC89" s="934"/>
      <c r="CD89" s="934"/>
      <c r="CE89" s="934"/>
      <c r="CF89" s="934"/>
      <c r="CG89" s="939"/>
      <c r="CH89" s="936"/>
      <c r="CI89" s="937"/>
      <c r="CJ89" s="937"/>
      <c r="CK89" s="937"/>
      <c r="CL89" s="938"/>
      <c r="CM89" s="936"/>
      <c r="CN89" s="937"/>
      <c r="CO89" s="937"/>
      <c r="CP89" s="937"/>
      <c r="CQ89" s="938"/>
      <c r="CR89" s="936"/>
      <c r="CS89" s="937"/>
      <c r="CT89" s="937"/>
      <c r="CU89" s="937"/>
      <c r="CV89" s="938"/>
      <c r="CW89" s="936"/>
      <c r="CX89" s="937"/>
      <c r="CY89" s="937"/>
      <c r="CZ89" s="937"/>
      <c r="DA89" s="938"/>
      <c r="DB89" s="936"/>
      <c r="DC89" s="937"/>
      <c r="DD89" s="937"/>
      <c r="DE89" s="937"/>
      <c r="DF89" s="938"/>
      <c r="DG89" s="936"/>
      <c r="DH89" s="937"/>
      <c r="DI89" s="937"/>
      <c r="DJ89" s="937"/>
      <c r="DK89" s="938"/>
      <c r="DL89" s="936"/>
      <c r="DM89" s="937"/>
      <c r="DN89" s="937"/>
      <c r="DO89" s="937"/>
      <c r="DP89" s="938"/>
      <c r="DQ89" s="936"/>
      <c r="DR89" s="937"/>
      <c r="DS89" s="937"/>
      <c r="DT89" s="937"/>
      <c r="DU89" s="938"/>
      <c r="DV89" s="933"/>
      <c r="DW89" s="934"/>
      <c r="DX89" s="934"/>
      <c r="DY89" s="934"/>
      <c r="DZ89" s="93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33"/>
      <c r="BT90" s="934"/>
      <c r="BU90" s="934"/>
      <c r="BV90" s="934"/>
      <c r="BW90" s="934"/>
      <c r="BX90" s="934"/>
      <c r="BY90" s="934"/>
      <c r="BZ90" s="934"/>
      <c r="CA90" s="934"/>
      <c r="CB90" s="934"/>
      <c r="CC90" s="934"/>
      <c r="CD90" s="934"/>
      <c r="CE90" s="934"/>
      <c r="CF90" s="934"/>
      <c r="CG90" s="939"/>
      <c r="CH90" s="936"/>
      <c r="CI90" s="937"/>
      <c r="CJ90" s="937"/>
      <c r="CK90" s="937"/>
      <c r="CL90" s="938"/>
      <c r="CM90" s="936"/>
      <c r="CN90" s="937"/>
      <c r="CO90" s="937"/>
      <c r="CP90" s="937"/>
      <c r="CQ90" s="938"/>
      <c r="CR90" s="936"/>
      <c r="CS90" s="937"/>
      <c r="CT90" s="937"/>
      <c r="CU90" s="937"/>
      <c r="CV90" s="938"/>
      <c r="CW90" s="936"/>
      <c r="CX90" s="937"/>
      <c r="CY90" s="937"/>
      <c r="CZ90" s="937"/>
      <c r="DA90" s="938"/>
      <c r="DB90" s="936"/>
      <c r="DC90" s="937"/>
      <c r="DD90" s="937"/>
      <c r="DE90" s="937"/>
      <c r="DF90" s="938"/>
      <c r="DG90" s="936"/>
      <c r="DH90" s="937"/>
      <c r="DI90" s="937"/>
      <c r="DJ90" s="937"/>
      <c r="DK90" s="938"/>
      <c r="DL90" s="936"/>
      <c r="DM90" s="937"/>
      <c r="DN90" s="937"/>
      <c r="DO90" s="937"/>
      <c r="DP90" s="938"/>
      <c r="DQ90" s="936"/>
      <c r="DR90" s="937"/>
      <c r="DS90" s="937"/>
      <c r="DT90" s="937"/>
      <c r="DU90" s="938"/>
      <c r="DV90" s="933"/>
      <c r="DW90" s="934"/>
      <c r="DX90" s="934"/>
      <c r="DY90" s="934"/>
      <c r="DZ90" s="93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33"/>
      <c r="BT91" s="934"/>
      <c r="BU91" s="934"/>
      <c r="BV91" s="934"/>
      <c r="BW91" s="934"/>
      <c r="BX91" s="934"/>
      <c r="BY91" s="934"/>
      <c r="BZ91" s="934"/>
      <c r="CA91" s="934"/>
      <c r="CB91" s="934"/>
      <c r="CC91" s="934"/>
      <c r="CD91" s="934"/>
      <c r="CE91" s="934"/>
      <c r="CF91" s="934"/>
      <c r="CG91" s="939"/>
      <c r="CH91" s="936"/>
      <c r="CI91" s="937"/>
      <c r="CJ91" s="937"/>
      <c r="CK91" s="937"/>
      <c r="CL91" s="938"/>
      <c r="CM91" s="936"/>
      <c r="CN91" s="937"/>
      <c r="CO91" s="937"/>
      <c r="CP91" s="937"/>
      <c r="CQ91" s="938"/>
      <c r="CR91" s="936"/>
      <c r="CS91" s="937"/>
      <c r="CT91" s="937"/>
      <c r="CU91" s="937"/>
      <c r="CV91" s="938"/>
      <c r="CW91" s="936"/>
      <c r="CX91" s="937"/>
      <c r="CY91" s="937"/>
      <c r="CZ91" s="937"/>
      <c r="DA91" s="938"/>
      <c r="DB91" s="936"/>
      <c r="DC91" s="937"/>
      <c r="DD91" s="937"/>
      <c r="DE91" s="937"/>
      <c r="DF91" s="938"/>
      <c r="DG91" s="936"/>
      <c r="DH91" s="937"/>
      <c r="DI91" s="937"/>
      <c r="DJ91" s="937"/>
      <c r="DK91" s="938"/>
      <c r="DL91" s="936"/>
      <c r="DM91" s="937"/>
      <c r="DN91" s="937"/>
      <c r="DO91" s="937"/>
      <c r="DP91" s="938"/>
      <c r="DQ91" s="936"/>
      <c r="DR91" s="937"/>
      <c r="DS91" s="937"/>
      <c r="DT91" s="937"/>
      <c r="DU91" s="938"/>
      <c r="DV91" s="933"/>
      <c r="DW91" s="934"/>
      <c r="DX91" s="934"/>
      <c r="DY91" s="934"/>
      <c r="DZ91" s="93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33"/>
      <c r="BT92" s="934"/>
      <c r="BU92" s="934"/>
      <c r="BV92" s="934"/>
      <c r="BW92" s="934"/>
      <c r="BX92" s="934"/>
      <c r="BY92" s="934"/>
      <c r="BZ92" s="934"/>
      <c r="CA92" s="934"/>
      <c r="CB92" s="934"/>
      <c r="CC92" s="934"/>
      <c r="CD92" s="934"/>
      <c r="CE92" s="934"/>
      <c r="CF92" s="934"/>
      <c r="CG92" s="939"/>
      <c r="CH92" s="936"/>
      <c r="CI92" s="937"/>
      <c r="CJ92" s="937"/>
      <c r="CK92" s="937"/>
      <c r="CL92" s="938"/>
      <c r="CM92" s="936"/>
      <c r="CN92" s="937"/>
      <c r="CO92" s="937"/>
      <c r="CP92" s="937"/>
      <c r="CQ92" s="938"/>
      <c r="CR92" s="936"/>
      <c r="CS92" s="937"/>
      <c r="CT92" s="937"/>
      <c r="CU92" s="937"/>
      <c r="CV92" s="938"/>
      <c r="CW92" s="936"/>
      <c r="CX92" s="937"/>
      <c r="CY92" s="937"/>
      <c r="CZ92" s="937"/>
      <c r="DA92" s="938"/>
      <c r="DB92" s="936"/>
      <c r="DC92" s="937"/>
      <c r="DD92" s="937"/>
      <c r="DE92" s="937"/>
      <c r="DF92" s="938"/>
      <c r="DG92" s="936"/>
      <c r="DH92" s="937"/>
      <c r="DI92" s="937"/>
      <c r="DJ92" s="937"/>
      <c r="DK92" s="938"/>
      <c r="DL92" s="936"/>
      <c r="DM92" s="937"/>
      <c r="DN92" s="937"/>
      <c r="DO92" s="937"/>
      <c r="DP92" s="938"/>
      <c r="DQ92" s="936"/>
      <c r="DR92" s="937"/>
      <c r="DS92" s="937"/>
      <c r="DT92" s="937"/>
      <c r="DU92" s="938"/>
      <c r="DV92" s="933"/>
      <c r="DW92" s="934"/>
      <c r="DX92" s="934"/>
      <c r="DY92" s="934"/>
      <c r="DZ92" s="93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33"/>
      <c r="BT93" s="934"/>
      <c r="BU93" s="934"/>
      <c r="BV93" s="934"/>
      <c r="BW93" s="934"/>
      <c r="BX93" s="934"/>
      <c r="BY93" s="934"/>
      <c r="BZ93" s="934"/>
      <c r="CA93" s="934"/>
      <c r="CB93" s="934"/>
      <c r="CC93" s="934"/>
      <c r="CD93" s="934"/>
      <c r="CE93" s="934"/>
      <c r="CF93" s="934"/>
      <c r="CG93" s="939"/>
      <c r="CH93" s="936"/>
      <c r="CI93" s="937"/>
      <c r="CJ93" s="937"/>
      <c r="CK93" s="937"/>
      <c r="CL93" s="938"/>
      <c r="CM93" s="936"/>
      <c r="CN93" s="937"/>
      <c r="CO93" s="937"/>
      <c r="CP93" s="937"/>
      <c r="CQ93" s="938"/>
      <c r="CR93" s="936"/>
      <c r="CS93" s="937"/>
      <c r="CT93" s="937"/>
      <c r="CU93" s="937"/>
      <c r="CV93" s="938"/>
      <c r="CW93" s="936"/>
      <c r="CX93" s="937"/>
      <c r="CY93" s="937"/>
      <c r="CZ93" s="937"/>
      <c r="DA93" s="938"/>
      <c r="DB93" s="936"/>
      <c r="DC93" s="937"/>
      <c r="DD93" s="937"/>
      <c r="DE93" s="937"/>
      <c r="DF93" s="938"/>
      <c r="DG93" s="936"/>
      <c r="DH93" s="937"/>
      <c r="DI93" s="937"/>
      <c r="DJ93" s="937"/>
      <c r="DK93" s="938"/>
      <c r="DL93" s="936"/>
      <c r="DM93" s="937"/>
      <c r="DN93" s="937"/>
      <c r="DO93" s="937"/>
      <c r="DP93" s="938"/>
      <c r="DQ93" s="936"/>
      <c r="DR93" s="937"/>
      <c r="DS93" s="937"/>
      <c r="DT93" s="937"/>
      <c r="DU93" s="938"/>
      <c r="DV93" s="933"/>
      <c r="DW93" s="934"/>
      <c r="DX93" s="934"/>
      <c r="DY93" s="934"/>
      <c r="DZ93" s="93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33"/>
      <c r="BT94" s="934"/>
      <c r="BU94" s="934"/>
      <c r="BV94" s="934"/>
      <c r="BW94" s="934"/>
      <c r="BX94" s="934"/>
      <c r="BY94" s="934"/>
      <c r="BZ94" s="934"/>
      <c r="CA94" s="934"/>
      <c r="CB94" s="934"/>
      <c r="CC94" s="934"/>
      <c r="CD94" s="934"/>
      <c r="CE94" s="934"/>
      <c r="CF94" s="934"/>
      <c r="CG94" s="939"/>
      <c r="CH94" s="936"/>
      <c r="CI94" s="937"/>
      <c r="CJ94" s="937"/>
      <c r="CK94" s="937"/>
      <c r="CL94" s="938"/>
      <c r="CM94" s="936"/>
      <c r="CN94" s="937"/>
      <c r="CO94" s="937"/>
      <c r="CP94" s="937"/>
      <c r="CQ94" s="938"/>
      <c r="CR94" s="936"/>
      <c r="CS94" s="937"/>
      <c r="CT94" s="937"/>
      <c r="CU94" s="937"/>
      <c r="CV94" s="938"/>
      <c r="CW94" s="936"/>
      <c r="CX94" s="937"/>
      <c r="CY94" s="937"/>
      <c r="CZ94" s="937"/>
      <c r="DA94" s="938"/>
      <c r="DB94" s="936"/>
      <c r="DC94" s="937"/>
      <c r="DD94" s="937"/>
      <c r="DE94" s="937"/>
      <c r="DF94" s="938"/>
      <c r="DG94" s="936"/>
      <c r="DH94" s="937"/>
      <c r="DI94" s="937"/>
      <c r="DJ94" s="937"/>
      <c r="DK94" s="938"/>
      <c r="DL94" s="936"/>
      <c r="DM94" s="937"/>
      <c r="DN94" s="937"/>
      <c r="DO94" s="937"/>
      <c r="DP94" s="938"/>
      <c r="DQ94" s="936"/>
      <c r="DR94" s="937"/>
      <c r="DS94" s="937"/>
      <c r="DT94" s="937"/>
      <c r="DU94" s="938"/>
      <c r="DV94" s="933"/>
      <c r="DW94" s="934"/>
      <c r="DX94" s="934"/>
      <c r="DY94" s="934"/>
      <c r="DZ94" s="93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33"/>
      <c r="BT95" s="934"/>
      <c r="BU95" s="934"/>
      <c r="BV95" s="934"/>
      <c r="BW95" s="934"/>
      <c r="BX95" s="934"/>
      <c r="BY95" s="934"/>
      <c r="BZ95" s="934"/>
      <c r="CA95" s="934"/>
      <c r="CB95" s="934"/>
      <c r="CC95" s="934"/>
      <c r="CD95" s="934"/>
      <c r="CE95" s="934"/>
      <c r="CF95" s="934"/>
      <c r="CG95" s="939"/>
      <c r="CH95" s="936"/>
      <c r="CI95" s="937"/>
      <c r="CJ95" s="937"/>
      <c r="CK95" s="937"/>
      <c r="CL95" s="938"/>
      <c r="CM95" s="936"/>
      <c r="CN95" s="937"/>
      <c r="CO95" s="937"/>
      <c r="CP95" s="937"/>
      <c r="CQ95" s="938"/>
      <c r="CR95" s="936"/>
      <c r="CS95" s="937"/>
      <c r="CT95" s="937"/>
      <c r="CU95" s="937"/>
      <c r="CV95" s="938"/>
      <c r="CW95" s="936"/>
      <c r="CX95" s="937"/>
      <c r="CY95" s="937"/>
      <c r="CZ95" s="937"/>
      <c r="DA95" s="938"/>
      <c r="DB95" s="936"/>
      <c r="DC95" s="937"/>
      <c r="DD95" s="937"/>
      <c r="DE95" s="937"/>
      <c r="DF95" s="938"/>
      <c r="DG95" s="936"/>
      <c r="DH95" s="937"/>
      <c r="DI95" s="937"/>
      <c r="DJ95" s="937"/>
      <c r="DK95" s="938"/>
      <c r="DL95" s="936"/>
      <c r="DM95" s="937"/>
      <c r="DN95" s="937"/>
      <c r="DO95" s="937"/>
      <c r="DP95" s="938"/>
      <c r="DQ95" s="936"/>
      <c r="DR95" s="937"/>
      <c r="DS95" s="937"/>
      <c r="DT95" s="937"/>
      <c r="DU95" s="938"/>
      <c r="DV95" s="933"/>
      <c r="DW95" s="934"/>
      <c r="DX95" s="934"/>
      <c r="DY95" s="934"/>
      <c r="DZ95" s="93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33"/>
      <c r="BT96" s="934"/>
      <c r="BU96" s="934"/>
      <c r="BV96" s="934"/>
      <c r="BW96" s="934"/>
      <c r="BX96" s="934"/>
      <c r="BY96" s="934"/>
      <c r="BZ96" s="934"/>
      <c r="CA96" s="934"/>
      <c r="CB96" s="934"/>
      <c r="CC96" s="934"/>
      <c r="CD96" s="934"/>
      <c r="CE96" s="934"/>
      <c r="CF96" s="934"/>
      <c r="CG96" s="939"/>
      <c r="CH96" s="936"/>
      <c r="CI96" s="937"/>
      <c r="CJ96" s="937"/>
      <c r="CK96" s="937"/>
      <c r="CL96" s="938"/>
      <c r="CM96" s="936"/>
      <c r="CN96" s="937"/>
      <c r="CO96" s="937"/>
      <c r="CP96" s="937"/>
      <c r="CQ96" s="938"/>
      <c r="CR96" s="936"/>
      <c r="CS96" s="937"/>
      <c r="CT96" s="937"/>
      <c r="CU96" s="937"/>
      <c r="CV96" s="938"/>
      <c r="CW96" s="936"/>
      <c r="CX96" s="937"/>
      <c r="CY96" s="937"/>
      <c r="CZ96" s="937"/>
      <c r="DA96" s="938"/>
      <c r="DB96" s="936"/>
      <c r="DC96" s="937"/>
      <c r="DD96" s="937"/>
      <c r="DE96" s="937"/>
      <c r="DF96" s="938"/>
      <c r="DG96" s="936"/>
      <c r="DH96" s="937"/>
      <c r="DI96" s="937"/>
      <c r="DJ96" s="937"/>
      <c r="DK96" s="938"/>
      <c r="DL96" s="936"/>
      <c r="DM96" s="937"/>
      <c r="DN96" s="937"/>
      <c r="DO96" s="937"/>
      <c r="DP96" s="938"/>
      <c r="DQ96" s="936"/>
      <c r="DR96" s="937"/>
      <c r="DS96" s="937"/>
      <c r="DT96" s="937"/>
      <c r="DU96" s="938"/>
      <c r="DV96" s="933"/>
      <c r="DW96" s="934"/>
      <c r="DX96" s="934"/>
      <c r="DY96" s="934"/>
      <c r="DZ96" s="93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33"/>
      <c r="BT97" s="934"/>
      <c r="BU97" s="934"/>
      <c r="BV97" s="934"/>
      <c r="BW97" s="934"/>
      <c r="BX97" s="934"/>
      <c r="BY97" s="934"/>
      <c r="BZ97" s="934"/>
      <c r="CA97" s="934"/>
      <c r="CB97" s="934"/>
      <c r="CC97" s="934"/>
      <c r="CD97" s="934"/>
      <c r="CE97" s="934"/>
      <c r="CF97" s="934"/>
      <c r="CG97" s="939"/>
      <c r="CH97" s="936"/>
      <c r="CI97" s="937"/>
      <c r="CJ97" s="937"/>
      <c r="CK97" s="937"/>
      <c r="CL97" s="938"/>
      <c r="CM97" s="936"/>
      <c r="CN97" s="937"/>
      <c r="CO97" s="937"/>
      <c r="CP97" s="937"/>
      <c r="CQ97" s="938"/>
      <c r="CR97" s="936"/>
      <c r="CS97" s="937"/>
      <c r="CT97" s="937"/>
      <c r="CU97" s="937"/>
      <c r="CV97" s="938"/>
      <c r="CW97" s="936"/>
      <c r="CX97" s="937"/>
      <c r="CY97" s="937"/>
      <c r="CZ97" s="937"/>
      <c r="DA97" s="938"/>
      <c r="DB97" s="936"/>
      <c r="DC97" s="937"/>
      <c r="DD97" s="937"/>
      <c r="DE97" s="937"/>
      <c r="DF97" s="938"/>
      <c r="DG97" s="936"/>
      <c r="DH97" s="937"/>
      <c r="DI97" s="937"/>
      <c r="DJ97" s="937"/>
      <c r="DK97" s="938"/>
      <c r="DL97" s="936"/>
      <c r="DM97" s="937"/>
      <c r="DN97" s="937"/>
      <c r="DO97" s="937"/>
      <c r="DP97" s="938"/>
      <c r="DQ97" s="936"/>
      <c r="DR97" s="937"/>
      <c r="DS97" s="937"/>
      <c r="DT97" s="937"/>
      <c r="DU97" s="938"/>
      <c r="DV97" s="933"/>
      <c r="DW97" s="934"/>
      <c r="DX97" s="934"/>
      <c r="DY97" s="934"/>
      <c r="DZ97" s="93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33"/>
      <c r="BT98" s="934"/>
      <c r="BU98" s="934"/>
      <c r="BV98" s="934"/>
      <c r="BW98" s="934"/>
      <c r="BX98" s="934"/>
      <c r="BY98" s="934"/>
      <c r="BZ98" s="934"/>
      <c r="CA98" s="934"/>
      <c r="CB98" s="934"/>
      <c r="CC98" s="934"/>
      <c r="CD98" s="934"/>
      <c r="CE98" s="934"/>
      <c r="CF98" s="934"/>
      <c r="CG98" s="939"/>
      <c r="CH98" s="936"/>
      <c r="CI98" s="937"/>
      <c r="CJ98" s="937"/>
      <c r="CK98" s="937"/>
      <c r="CL98" s="938"/>
      <c r="CM98" s="936"/>
      <c r="CN98" s="937"/>
      <c r="CO98" s="937"/>
      <c r="CP98" s="937"/>
      <c r="CQ98" s="938"/>
      <c r="CR98" s="936"/>
      <c r="CS98" s="937"/>
      <c r="CT98" s="937"/>
      <c r="CU98" s="937"/>
      <c r="CV98" s="938"/>
      <c r="CW98" s="936"/>
      <c r="CX98" s="937"/>
      <c r="CY98" s="937"/>
      <c r="CZ98" s="937"/>
      <c r="DA98" s="938"/>
      <c r="DB98" s="936"/>
      <c r="DC98" s="937"/>
      <c r="DD98" s="937"/>
      <c r="DE98" s="937"/>
      <c r="DF98" s="938"/>
      <c r="DG98" s="936"/>
      <c r="DH98" s="937"/>
      <c r="DI98" s="937"/>
      <c r="DJ98" s="937"/>
      <c r="DK98" s="938"/>
      <c r="DL98" s="936"/>
      <c r="DM98" s="937"/>
      <c r="DN98" s="937"/>
      <c r="DO98" s="937"/>
      <c r="DP98" s="938"/>
      <c r="DQ98" s="936"/>
      <c r="DR98" s="937"/>
      <c r="DS98" s="937"/>
      <c r="DT98" s="937"/>
      <c r="DU98" s="938"/>
      <c r="DV98" s="933"/>
      <c r="DW98" s="934"/>
      <c r="DX98" s="934"/>
      <c r="DY98" s="934"/>
      <c r="DZ98" s="93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33"/>
      <c r="BT99" s="934"/>
      <c r="BU99" s="934"/>
      <c r="BV99" s="934"/>
      <c r="BW99" s="934"/>
      <c r="BX99" s="934"/>
      <c r="BY99" s="934"/>
      <c r="BZ99" s="934"/>
      <c r="CA99" s="934"/>
      <c r="CB99" s="934"/>
      <c r="CC99" s="934"/>
      <c r="CD99" s="934"/>
      <c r="CE99" s="934"/>
      <c r="CF99" s="934"/>
      <c r="CG99" s="939"/>
      <c r="CH99" s="936"/>
      <c r="CI99" s="937"/>
      <c r="CJ99" s="937"/>
      <c r="CK99" s="937"/>
      <c r="CL99" s="938"/>
      <c r="CM99" s="936"/>
      <c r="CN99" s="937"/>
      <c r="CO99" s="937"/>
      <c r="CP99" s="937"/>
      <c r="CQ99" s="938"/>
      <c r="CR99" s="936"/>
      <c r="CS99" s="937"/>
      <c r="CT99" s="937"/>
      <c r="CU99" s="937"/>
      <c r="CV99" s="938"/>
      <c r="CW99" s="936"/>
      <c r="CX99" s="937"/>
      <c r="CY99" s="937"/>
      <c r="CZ99" s="937"/>
      <c r="DA99" s="938"/>
      <c r="DB99" s="936"/>
      <c r="DC99" s="937"/>
      <c r="DD99" s="937"/>
      <c r="DE99" s="937"/>
      <c r="DF99" s="938"/>
      <c r="DG99" s="936"/>
      <c r="DH99" s="937"/>
      <c r="DI99" s="937"/>
      <c r="DJ99" s="937"/>
      <c r="DK99" s="938"/>
      <c r="DL99" s="936"/>
      <c r="DM99" s="937"/>
      <c r="DN99" s="937"/>
      <c r="DO99" s="937"/>
      <c r="DP99" s="938"/>
      <c r="DQ99" s="936"/>
      <c r="DR99" s="937"/>
      <c r="DS99" s="937"/>
      <c r="DT99" s="937"/>
      <c r="DU99" s="938"/>
      <c r="DV99" s="933"/>
      <c r="DW99" s="934"/>
      <c r="DX99" s="934"/>
      <c r="DY99" s="934"/>
      <c r="DZ99" s="93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33"/>
      <c r="BT100" s="934"/>
      <c r="BU100" s="934"/>
      <c r="BV100" s="934"/>
      <c r="BW100" s="934"/>
      <c r="BX100" s="934"/>
      <c r="BY100" s="934"/>
      <c r="BZ100" s="934"/>
      <c r="CA100" s="934"/>
      <c r="CB100" s="934"/>
      <c r="CC100" s="934"/>
      <c r="CD100" s="934"/>
      <c r="CE100" s="934"/>
      <c r="CF100" s="934"/>
      <c r="CG100" s="939"/>
      <c r="CH100" s="936"/>
      <c r="CI100" s="937"/>
      <c r="CJ100" s="937"/>
      <c r="CK100" s="937"/>
      <c r="CL100" s="938"/>
      <c r="CM100" s="936"/>
      <c r="CN100" s="937"/>
      <c r="CO100" s="937"/>
      <c r="CP100" s="937"/>
      <c r="CQ100" s="938"/>
      <c r="CR100" s="936"/>
      <c r="CS100" s="937"/>
      <c r="CT100" s="937"/>
      <c r="CU100" s="937"/>
      <c r="CV100" s="938"/>
      <c r="CW100" s="936"/>
      <c r="CX100" s="937"/>
      <c r="CY100" s="937"/>
      <c r="CZ100" s="937"/>
      <c r="DA100" s="938"/>
      <c r="DB100" s="936"/>
      <c r="DC100" s="937"/>
      <c r="DD100" s="937"/>
      <c r="DE100" s="937"/>
      <c r="DF100" s="938"/>
      <c r="DG100" s="936"/>
      <c r="DH100" s="937"/>
      <c r="DI100" s="937"/>
      <c r="DJ100" s="937"/>
      <c r="DK100" s="938"/>
      <c r="DL100" s="936"/>
      <c r="DM100" s="937"/>
      <c r="DN100" s="937"/>
      <c r="DO100" s="937"/>
      <c r="DP100" s="938"/>
      <c r="DQ100" s="936"/>
      <c r="DR100" s="937"/>
      <c r="DS100" s="937"/>
      <c r="DT100" s="937"/>
      <c r="DU100" s="938"/>
      <c r="DV100" s="933"/>
      <c r="DW100" s="934"/>
      <c r="DX100" s="934"/>
      <c r="DY100" s="934"/>
      <c r="DZ100" s="93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33"/>
      <c r="BT101" s="934"/>
      <c r="BU101" s="934"/>
      <c r="BV101" s="934"/>
      <c r="BW101" s="934"/>
      <c r="BX101" s="934"/>
      <c r="BY101" s="934"/>
      <c r="BZ101" s="934"/>
      <c r="CA101" s="934"/>
      <c r="CB101" s="934"/>
      <c r="CC101" s="934"/>
      <c r="CD101" s="934"/>
      <c r="CE101" s="934"/>
      <c r="CF101" s="934"/>
      <c r="CG101" s="939"/>
      <c r="CH101" s="936"/>
      <c r="CI101" s="937"/>
      <c r="CJ101" s="937"/>
      <c r="CK101" s="937"/>
      <c r="CL101" s="938"/>
      <c r="CM101" s="936"/>
      <c r="CN101" s="937"/>
      <c r="CO101" s="937"/>
      <c r="CP101" s="937"/>
      <c r="CQ101" s="938"/>
      <c r="CR101" s="936"/>
      <c r="CS101" s="937"/>
      <c r="CT101" s="937"/>
      <c r="CU101" s="937"/>
      <c r="CV101" s="938"/>
      <c r="CW101" s="936"/>
      <c r="CX101" s="937"/>
      <c r="CY101" s="937"/>
      <c r="CZ101" s="937"/>
      <c r="DA101" s="938"/>
      <c r="DB101" s="936"/>
      <c r="DC101" s="937"/>
      <c r="DD101" s="937"/>
      <c r="DE101" s="937"/>
      <c r="DF101" s="938"/>
      <c r="DG101" s="936"/>
      <c r="DH101" s="937"/>
      <c r="DI101" s="937"/>
      <c r="DJ101" s="937"/>
      <c r="DK101" s="938"/>
      <c r="DL101" s="936"/>
      <c r="DM101" s="937"/>
      <c r="DN101" s="937"/>
      <c r="DO101" s="937"/>
      <c r="DP101" s="938"/>
      <c r="DQ101" s="936"/>
      <c r="DR101" s="937"/>
      <c r="DS101" s="937"/>
      <c r="DT101" s="937"/>
      <c r="DU101" s="938"/>
      <c r="DV101" s="933"/>
      <c r="DW101" s="934"/>
      <c r="DX101" s="934"/>
      <c r="DY101" s="934"/>
      <c r="DZ101" s="93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63" t="s">
        <v>422</v>
      </c>
      <c r="BS102" s="864"/>
      <c r="BT102" s="864"/>
      <c r="BU102" s="864"/>
      <c r="BV102" s="864"/>
      <c r="BW102" s="864"/>
      <c r="BX102" s="864"/>
      <c r="BY102" s="864"/>
      <c r="BZ102" s="864"/>
      <c r="CA102" s="864"/>
      <c r="CB102" s="864"/>
      <c r="CC102" s="864"/>
      <c r="CD102" s="864"/>
      <c r="CE102" s="864"/>
      <c r="CF102" s="864"/>
      <c r="CG102" s="865"/>
      <c r="CH102" s="955"/>
      <c r="CI102" s="956"/>
      <c r="CJ102" s="956"/>
      <c r="CK102" s="956"/>
      <c r="CL102" s="957"/>
      <c r="CM102" s="955"/>
      <c r="CN102" s="956"/>
      <c r="CO102" s="956"/>
      <c r="CP102" s="956"/>
      <c r="CQ102" s="957"/>
      <c r="CR102" s="958"/>
      <c r="CS102" s="926"/>
      <c r="CT102" s="926"/>
      <c r="CU102" s="926"/>
      <c r="CV102" s="959"/>
      <c r="CW102" s="958"/>
      <c r="CX102" s="926"/>
      <c r="CY102" s="926"/>
      <c r="CZ102" s="926"/>
      <c r="DA102" s="959"/>
      <c r="DB102" s="958"/>
      <c r="DC102" s="926"/>
      <c r="DD102" s="926"/>
      <c r="DE102" s="926"/>
      <c r="DF102" s="959"/>
      <c r="DG102" s="958"/>
      <c r="DH102" s="926"/>
      <c r="DI102" s="926"/>
      <c r="DJ102" s="926"/>
      <c r="DK102" s="959"/>
      <c r="DL102" s="958"/>
      <c r="DM102" s="926"/>
      <c r="DN102" s="926"/>
      <c r="DO102" s="926"/>
      <c r="DP102" s="959"/>
      <c r="DQ102" s="958"/>
      <c r="DR102" s="926"/>
      <c r="DS102" s="926"/>
      <c r="DT102" s="926"/>
      <c r="DU102" s="959"/>
      <c r="DV102" s="863"/>
      <c r="DW102" s="864"/>
      <c r="DX102" s="864"/>
      <c r="DY102" s="864"/>
      <c r="DZ102" s="98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3" t="s">
        <v>423</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4" t="s">
        <v>424</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5" t="s">
        <v>427</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428</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x14ac:dyDescent="0.2">
      <c r="A109" s="980" t="s">
        <v>429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0" t="s">
        <v>430</v>
      </c>
      <c r="AB109" s="961"/>
      <c r="AC109" s="961"/>
      <c r="AD109" s="961"/>
      <c r="AE109" s="962"/>
      <c r="AF109" s="960" t="s">
        <v>431</v>
      </c>
      <c r="AG109" s="961"/>
      <c r="AH109" s="961"/>
      <c r="AI109" s="961"/>
      <c r="AJ109" s="962"/>
      <c r="AK109" s="960" t="s">
        <v>306</v>
      </c>
      <c r="AL109" s="961"/>
      <c r="AM109" s="961"/>
      <c r="AN109" s="961"/>
      <c r="AO109" s="962"/>
      <c r="AP109" s="960" t="s">
        <v>432</v>
      </c>
      <c r="AQ109" s="961"/>
      <c r="AR109" s="961"/>
      <c r="AS109" s="961"/>
      <c r="AT109" s="963"/>
      <c r="AU109" s="980" t="s">
        <v>429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0" t="s">
        <v>430</v>
      </c>
      <c r="BR109" s="961"/>
      <c r="BS109" s="961"/>
      <c r="BT109" s="961"/>
      <c r="BU109" s="962"/>
      <c r="BV109" s="960" t="s">
        <v>431</v>
      </c>
      <c r="BW109" s="961"/>
      <c r="BX109" s="961"/>
      <c r="BY109" s="961"/>
      <c r="BZ109" s="962"/>
      <c r="CA109" s="960" t="s">
        <v>306</v>
      </c>
      <c r="CB109" s="961"/>
      <c r="CC109" s="961"/>
      <c r="CD109" s="961"/>
      <c r="CE109" s="962"/>
      <c r="CF109" s="981" t="s">
        <v>432</v>
      </c>
      <c r="CG109" s="981"/>
      <c r="CH109" s="981"/>
      <c r="CI109" s="981"/>
      <c r="CJ109" s="981"/>
      <c r="CK109" s="960" t="s">
        <v>433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0" t="s">
        <v>430</v>
      </c>
      <c r="DH109" s="961"/>
      <c r="DI109" s="961"/>
      <c r="DJ109" s="961"/>
      <c r="DK109" s="962"/>
      <c r="DL109" s="960" t="s">
        <v>431</v>
      </c>
      <c r="DM109" s="961"/>
      <c r="DN109" s="961"/>
      <c r="DO109" s="961"/>
      <c r="DP109" s="962"/>
      <c r="DQ109" s="960" t="s">
        <v>306</v>
      </c>
      <c r="DR109" s="961"/>
      <c r="DS109" s="961"/>
      <c r="DT109" s="961"/>
      <c r="DU109" s="962"/>
      <c r="DV109" s="960" t="s">
        <v>432</v>
      </c>
      <c r="DW109" s="961"/>
      <c r="DX109" s="961"/>
      <c r="DY109" s="961"/>
      <c r="DZ109" s="963"/>
    </row>
    <row r="110" spans="1:131" s="226" customFormat="1" ht="26.25" customHeight="1" x14ac:dyDescent="0.2">
      <c r="A110" s="964" t="s">
        <v>434</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6"/>
      <c r="AA110" s="967">
        <v>1318265</v>
      </c>
      <c r="AB110" s="968"/>
      <c r="AC110" s="968"/>
      <c r="AD110" s="968"/>
      <c r="AE110" s="969"/>
      <c r="AF110" s="970">
        <v>1387618</v>
      </c>
      <c r="AG110" s="968"/>
      <c r="AH110" s="968"/>
      <c r="AI110" s="968"/>
      <c r="AJ110" s="969"/>
      <c r="AK110" s="970">
        <v>1420800</v>
      </c>
      <c r="AL110" s="968"/>
      <c r="AM110" s="968"/>
      <c r="AN110" s="968"/>
      <c r="AO110" s="969"/>
      <c r="AP110" s="971">
        <v>16.100000000000001</v>
      </c>
      <c r="AQ110" s="972"/>
      <c r="AR110" s="972"/>
      <c r="AS110" s="972"/>
      <c r="AT110" s="973"/>
      <c r="AU110" s="974" t="s">
        <v>73</v>
      </c>
      <c r="AV110" s="975"/>
      <c r="AW110" s="975"/>
      <c r="AX110" s="975"/>
      <c r="AY110" s="975"/>
      <c r="AZ110" s="997" t="s">
        <v>435</v>
      </c>
      <c r="BA110" s="965"/>
      <c r="BB110" s="965"/>
      <c r="BC110" s="965"/>
      <c r="BD110" s="965"/>
      <c r="BE110" s="965"/>
      <c r="BF110" s="965"/>
      <c r="BG110" s="965"/>
      <c r="BH110" s="965"/>
      <c r="BI110" s="965"/>
      <c r="BJ110" s="965"/>
      <c r="BK110" s="965"/>
      <c r="BL110" s="965"/>
      <c r="BM110" s="965"/>
      <c r="BN110" s="965"/>
      <c r="BO110" s="965"/>
      <c r="BP110" s="966"/>
      <c r="BQ110" s="998">
        <v>16698394</v>
      </c>
      <c r="BR110" s="999"/>
      <c r="BS110" s="999"/>
      <c r="BT110" s="999"/>
      <c r="BU110" s="999"/>
      <c r="BV110" s="999">
        <v>17621800</v>
      </c>
      <c r="BW110" s="999"/>
      <c r="BX110" s="999"/>
      <c r="BY110" s="999"/>
      <c r="BZ110" s="999"/>
      <c r="CA110" s="999">
        <v>17746180</v>
      </c>
      <c r="CB110" s="999"/>
      <c r="CC110" s="999"/>
      <c r="CD110" s="999"/>
      <c r="CE110" s="999"/>
      <c r="CF110" s="1012">
        <v>201.5</v>
      </c>
      <c r="CG110" s="1013"/>
      <c r="CH110" s="1013"/>
      <c r="CI110" s="1013"/>
      <c r="CJ110" s="1013"/>
      <c r="CK110" s="1014" t="s">
        <v>436</v>
      </c>
      <c r="CL110" s="1015"/>
      <c r="CM110" s="997" t="s">
        <v>437</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98" t="s">
        <v>438</v>
      </c>
      <c r="DH110" s="999"/>
      <c r="DI110" s="999"/>
      <c r="DJ110" s="999"/>
      <c r="DK110" s="999"/>
      <c r="DL110" s="999" t="s">
        <v>438</v>
      </c>
      <c r="DM110" s="999"/>
      <c r="DN110" s="999"/>
      <c r="DO110" s="999"/>
      <c r="DP110" s="999"/>
      <c r="DQ110" s="999" t="s">
        <v>439</v>
      </c>
      <c r="DR110" s="999"/>
      <c r="DS110" s="999"/>
      <c r="DT110" s="999"/>
      <c r="DU110" s="999"/>
      <c r="DV110" s="1000" t="s">
        <v>394</v>
      </c>
      <c r="DW110" s="1000"/>
      <c r="DX110" s="1000"/>
      <c r="DY110" s="1000"/>
      <c r="DZ110" s="1001"/>
    </row>
    <row r="111" spans="1:131" s="226" customFormat="1" ht="26.25" customHeight="1" x14ac:dyDescent="0.2">
      <c r="A111" s="1002" t="s">
        <v>440</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439</v>
      </c>
      <c r="AB111" s="1006"/>
      <c r="AC111" s="1006"/>
      <c r="AD111" s="1006"/>
      <c r="AE111" s="1007"/>
      <c r="AF111" s="1008" t="s">
        <v>438</v>
      </c>
      <c r="AG111" s="1006"/>
      <c r="AH111" s="1006"/>
      <c r="AI111" s="1006"/>
      <c r="AJ111" s="1007"/>
      <c r="AK111" s="1008" t="s">
        <v>438</v>
      </c>
      <c r="AL111" s="1006"/>
      <c r="AM111" s="1006"/>
      <c r="AN111" s="1006"/>
      <c r="AO111" s="1007"/>
      <c r="AP111" s="1009" t="s">
        <v>441</v>
      </c>
      <c r="AQ111" s="1010"/>
      <c r="AR111" s="1010"/>
      <c r="AS111" s="1010"/>
      <c r="AT111" s="1011"/>
      <c r="AU111" s="976"/>
      <c r="AV111" s="977"/>
      <c r="AW111" s="977"/>
      <c r="AX111" s="977"/>
      <c r="AY111" s="977"/>
      <c r="AZ111" s="990" t="s">
        <v>442</v>
      </c>
      <c r="BA111" s="991"/>
      <c r="BB111" s="991"/>
      <c r="BC111" s="991"/>
      <c r="BD111" s="991"/>
      <c r="BE111" s="991"/>
      <c r="BF111" s="991"/>
      <c r="BG111" s="991"/>
      <c r="BH111" s="991"/>
      <c r="BI111" s="991"/>
      <c r="BJ111" s="991"/>
      <c r="BK111" s="991"/>
      <c r="BL111" s="991"/>
      <c r="BM111" s="991"/>
      <c r="BN111" s="991"/>
      <c r="BO111" s="991"/>
      <c r="BP111" s="992"/>
      <c r="BQ111" s="993">
        <v>3406678</v>
      </c>
      <c r="BR111" s="994"/>
      <c r="BS111" s="994"/>
      <c r="BT111" s="994"/>
      <c r="BU111" s="994"/>
      <c r="BV111" s="994">
        <v>2971332</v>
      </c>
      <c r="BW111" s="994"/>
      <c r="BX111" s="994"/>
      <c r="BY111" s="994"/>
      <c r="BZ111" s="994"/>
      <c r="CA111" s="994">
        <v>2536888</v>
      </c>
      <c r="CB111" s="994"/>
      <c r="CC111" s="994"/>
      <c r="CD111" s="994"/>
      <c r="CE111" s="994"/>
      <c r="CF111" s="988">
        <v>28.8</v>
      </c>
      <c r="CG111" s="989"/>
      <c r="CH111" s="989"/>
      <c r="CI111" s="989"/>
      <c r="CJ111" s="989"/>
      <c r="CK111" s="1016"/>
      <c r="CL111" s="1017"/>
      <c r="CM111" s="990" t="s">
        <v>443</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394</v>
      </c>
      <c r="DH111" s="994"/>
      <c r="DI111" s="994"/>
      <c r="DJ111" s="994"/>
      <c r="DK111" s="994"/>
      <c r="DL111" s="994" t="s">
        <v>439</v>
      </c>
      <c r="DM111" s="994"/>
      <c r="DN111" s="994"/>
      <c r="DO111" s="994"/>
      <c r="DP111" s="994"/>
      <c r="DQ111" s="994" t="s">
        <v>394</v>
      </c>
      <c r="DR111" s="994"/>
      <c r="DS111" s="994"/>
      <c r="DT111" s="994"/>
      <c r="DU111" s="994"/>
      <c r="DV111" s="995" t="s">
        <v>441</v>
      </c>
      <c r="DW111" s="995"/>
      <c r="DX111" s="995"/>
      <c r="DY111" s="995"/>
      <c r="DZ111" s="996"/>
    </row>
    <row r="112" spans="1:131" s="226" customFormat="1" ht="26.25" customHeight="1" x14ac:dyDescent="0.2">
      <c r="A112" s="1020" t="s">
        <v>444</v>
      </c>
      <c r="B112" s="1021"/>
      <c r="C112" s="991" t="s">
        <v>445</v>
      </c>
      <c r="D112" s="991"/>
      <c r="E112" s="991"/>
      <c r="F112" s="991"/>
      <c r="G112" s="991"/>
      <c r="H112" s="991"/>
      <c r="I112" s="991"/>
      <c r="J112" s="991"/>
      <c r="K112" s="991"/>
      <c r="L112" s="991"/>
      <c r="M112" s="991"/>
      <c r="N112" s="991"/>
      <c r="O112" s="991"/>
      <c r="P112" s="991"/>
      <c r="Q112" s="991"/>
      <c r="R112" s="991"/>
      <c r="S112" s="991"/>
      <c r="T112" s="991"/>
      <c r="U112" s="991"/>
      <c r="V112" s="991"/>
      <c r="W112" s="991"/>
      <c r="X112" s="991"/>
      <c r="Y112" s="991"/>
      <c r="Z112" s="992"/>
      <c r="AA112" s="1026" t="s">
        <v>394</v>
      </c>
      <c r="AB112" s="1027"/>
      <c r="AC112" s="1027"/>
      <c r="AD112" s="1027"/>
      <c r="AE112" s="1028"/>
      <c r="AF112" s="1029" t="s">
        <v>446</v>
      </c>
      <c r="AG112" s="1027"/>
      <c r="AH112" s="1027"/>
      <c r="AI112" s="1027"/>
      <c r="AJ112" s="1028"/>
      <c r="AK112" s="1029" t="s">
        <v>394</v>
      </c>
      <c r="AL112" s="1027"/>
      <c r="AM112" s="1027"/>
      <c r="AN112" s="1027"/>
      <c r="AO112" s="1028"/>
      <c r="AP112" s="1030" t="s">
        <v>438</v>
      </c>
      <c r="AQ112" s="1031"/>
      <c r="AR112" s="1031"/>
      <c r="AS112" s="1031"/>
      <c r="AT112" s="1032"/>
      <c r="AU112" s="976"/>
      <c r="AV112" s="977"/>
      <c r="AW112" s="977"/>
      <c r="AX112" s="977"/>
      <c r="AY112" s="977"/>
      <c r="AZ112" s="990" t="s">
        <v>447</v>
      </c>
      <c r="BA112" s="991"/>
      <c r="BB112" s="991"/>
      <c r="BC112" s="991"/>
      <c r="BD112" s="991"/>
      <c r="BE112" s="991"/>
      <c r="BF112" s="991"/>
      <c r="BG112" s="991"/>
      <c r="BH112" s="991"/>
      <c r="BI112" s="991"/>
      <c r="BJ112" s="991"/>
      <c r="BK112" s="991"/>
      <c r="BL112" s="991"/>
      <c r="BM112" s="991"/>
      <c r="BN112" s="991"/>
      <c r="BO112" s="991"/>
      <c r="BP112" s="992"/>
      <c r="BQ112" s="993">
        <v>6207804</v>
      </c>
      <c r="BR112" s="994"/>
      <c r="BS112" s="994"/>
      <c r="BT112" s="994"/>
      <c r="BU112" s="994"/>
      <c r="BV112" s="994">
        <v>6213020</v>
      </c>
      <c r="BW112" s="994"/>
      <c r="BX112" s="994"/>
      <c r="BY112" s="994"/>
      <c r="BZ112" s="994"/>
      <c r="CA112" s="994">
        <v>6036614</v>
      </c>
      <c r="CB112" s="994"/>
      <c r="CC112" s="994"/>
      <c r="CD112" s="994"/>
      <c r="CE112" s="994"/>
      <c r="CF112" s="988">
        <v>68.599999999999994</v>
      </c>
      <c r="CG112" s="989"/>
      <c r="CH112" s="989"/>
      <c r="CI112" s="989"/>
      <c r="CJ112" s="989"/>
      <c r="CK112" s="1016"/>
      <c r="CL112" s="1017"/>
      <c r="CM112" s="990" t="s">
        <v>448</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441</v>
      </c>
      <c r="DH112" s="994"/>
      <c r="DI112" s="994"/>
      <c r="DJ112" s="994"/>
      <c r="DK112" s="994"/>
      <c r="DL112" s="994" t="s">
        <v>394</v>
      </c>
      <c r="DM112" s="994"/>
      <c r="DN112" s="994"/>
      <c r="DO112" s="994"/>
      <c r="DP112" s="994"/>
      <c r="DQ112" s="994" t="s">
        <v>438</v>
      </c>
      <c r="DR112" s="994"/>
      <c r="DS112" s="994"/>
      <c r="DT112" s="994"/>
      <c r="DU112" s="994"/>
      <c r="DV112" s="995" t="s">
        <v>394</v>
      </c>
      <c r="DW112" s="995"/>
      <c r="DX112" s="995"/>
      <c r="DY112" s="995"/>
      <c r="DZ112" s="996"/>
    </row>
    <row r="113" spans="1:130" s="226" customFormat="1" ht="26.25" customHeight="1" x14ac:dyDescent="0.2">
      <c r="A113" s="1022"/>
      <c r="B113" s="1023"/>
      <c r="C113" s="991" t="s">
        <v>449</v>
      </c>
      <c r="D113" s="991"/>
      <c r="E113" s="991"/>
      <c r="F113" s="991"/>
      <c r="G113" s="991"/>
      <c r="H113" s="991"/>
      <c r="I113" s="991"/>
      <c r="J113" s="991"/>
      <c r="K113" s="991"/>
      <c r="L113" s="991"/>
      <c r="M113" s="991"/>
      <c r="N113" s="991"/>
      <c r="O113" s="991"/>
      <c r="P113" s="991"/>
      <c r="Q113" s="991"/>
      <c r="R113" s="991"/>
      <c r="S113" s="991"/>
      <c r="T113" s="991"/>
      <c r="U113" s="991"/>
      <c r="V113" s="991"/>
      <c r="W113" s="991"/>
      <c r="X113" s="991"/>
      <c r="Y113" s="991"/>
      <c r="Z113" s="992"/>
      <c r="AA113" s="1005">
        <v>543799</v>
      </c>
      <c r="AB113" s="1006"/>
      <c r="AC113" s="1006"/>
      <c r="AD113" s="1006"/>
      <c r="AE113" s="1007"/>
      <c r="AF113" s="1008">
        <v>664332</v>
      </c>
      <c r="AG113" s="1006"/>
      <c r="AH113" s="1006"/>
      <c r="AI113" s="1006"/>
      <c r="AJ113" s="1007"/>
      <c r="AK113" s="1008">
        <v>564793</v>
      </c>
      <c r="AL113" s="1006"/>
      <c r="AM113" s="1006"/>
      <c r="AN113" s="1006"/>
      <c r="AO113" s="1007"/>
      <c r="AP113" s="1009">
        <v>6.4</v>
      </c>
      <c r="AQ113" s="1010"/>
      <c r="AR113" s="1010"/>
      <c r="AS113" s="1010"/>
      <c r="AT113" s="1011"/>
      <c r="AU113" s="976"/>
      <c r="AV113" s="977"/>
      <c r="AW113" s="977"/>
      <c r="AX113" s="977"/>
      <c r="AY113" s="977"/>
      <c r="AZ113" s="990" t="s">
        <v>450</v>
      </c>
      <c r="BA113" s="991"/>
      <c r="BB113" s="991"/>
      <c r="BC113" s="991"/>
      <c r="BD113" s="991"/>
      <c r="BE113" s="991"/>
      <c r="BF113" s="991"/>
      <c r="BG113" s="991"/>
      <c r="BH113" s="991"/>
      <c r="BI113" s="991"/>
      <c r="BJ113" s="991"/>
      <c r="BK113" s="991"/>
      <c r="BL113" s="991"/>
      <c r="BM113" s="991"/>
      <c r="BN113" s="991"/>
      <c r="BO113" s="991"/>
      <c r="BP113" s="992"/>
      <c r="BQ113" s="993">
        <v>1691147</v>
      </c>
      <c r="BR113" s="994"/>
      <c r="BS113" s="994"/>
      <c r="BT113" s="994"/>
      <c r="BU113" s="994"/>
      <c r="BV113" s="994">
        <v>1453679</v>
      </c>
      <c r="BW113" s="994"/>
      <c r="BX113" s="994"/>
      <c r="BY113" s="994"/>
      <c r="BZ113" s="994"/>
      <c r="CA113" s="994">
        <v>1254220</v>
      </c>
      <c r="CB113" s="994"/>
      <c r="CC113" s="994"/>
      <c r="CD113" s="994"/>
      <c r="CE113" s="994"/>
      <c r="CF113" s="988">
        <v>14.2</v>
      </c>
      <c r="CG113" s="989"/>
      <c r="CH113" s="989"/>
      <c r="CI113" s="989"/>
      <c r="CJ113" s="989"/>
      <c r="CK113" s="1016"/>
      <c r="CL113" s="1017"/>
      <c r="CM113" s="990" t="s">
        <v>451</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26" t="s">
        <v>394</v>
      </c>
      <c r="DH113" s="1027"/>
      <c r="DI113" s="1027"/>
      <c r="DJ113" s="1027"/>
      <c r="DK113" s="1028"/>
      <c r="DL113" s="1029" t="s">
        <v>438</v>
      </c>
      <c r="DM113" s="1027"/>
      <c r="DN113" s="1027"/>
      <c r="DO113" s="1027"/>
      <c r="DP113" s="1028"/>
      <c r="DQ113" s="1029" t="s">
        <v>446</v>
      </c>
      <c r="DR113" s="1027"/>
      <c r="DS113" s="1027"/>
      <c r="DT113" s="1027"/>
      <c r="DU113" s="1028"/>
      <c r="DV113" s="1030" t="s">
        <v>439</v>
      </c>
      <c r="DW113" s="1031"/>
      <c r="DX113" s="1031"/>
      <c r="DY113" s="1031"/>
      <c r="DZ113" s="1032"/>
    </row>
    <row r="114" spans="1:130" s="226" customFormat="1" ht="26.25" customHeight="1" x14ac:dyDescent="0.2">
      <c r="A114" s="1022"/>
      <c r="B114" s="1023"/>
      <c r="C114" s="991" t="s">
        <v>452</v>
      </c>
      <c r="D114" s="991"/>
      <c r="E114" s="991"/>
      <c r="F114" s="991"/>
      <c r="G114" s="991"/>
      <c r="H114" s="991"/>
      <c r="I114" s="991"/>
      <c r="J114" s="991"/>
      <c r="K114" s="991"/>
      <c r="L114" s="991"/>
      <c r="M114" s="991"/>
      <c r="N114" s="991"/>
      <c r="O114" s="991"/>
      <c r="P114" s="991"/>
      <c r="Q114" s="991"/>
      <c r="R114" s="991"/>
      <c r="S114" s="991"/>
      <c r="T114" s="991"/>
      <c r="U114" s="991"/>
      <c r="V114" s="991"/>
      <c r="W114" s="991"/>
      <c r="X114" s="991"/>
      <c r="Y114" s="991"/>
      <c r="Z114" s="992"/>
      <c r="AA114" s="1026">
        <v>295299</v>
      </c>
      <c r="AB114" s="1027"/>
      <c r="AC114" s="1027"/>
      <c r="AD114" s="1027"/>
      <c r="AE114" s="1028"/>
      <c r="AF114" s="1029">
        <v>288800</v>
      </c>
      <c r="AG114" s="1027"/>
      <c r="AH114" s="1027"/>
      <c r="AI114" s="1027"/>
      <c r="AJ114" s="1028"/>
      <c r="AK114" s="1029">
        <v>253664</v>
      </c>
      <c r="AL114" s="1027"/>
      <c r="AM114" s="1027"/>
      <c r="AN114" s="1027"/>
      <c r="AO114" s="1028"/>
      <c r="AP114" s="1030">
        <v>2.9</v>
      </c>
      <c r="AQ114" s="1031"/>
      <c r="AR114" s="1031"/>
      <c r="AS114" s="1031"/>
      <c r="AT114" s="1032"/>
      <c r="AU114" s="976"/>
      <c r="AV114" s="977"/>
      <c r="AW114" s="977"/>
      <c r="AX114" s="977"/>
      <c r="AY114" s="977"/>
      <c r="AZ114" s="990" t="s">
        <v>453</v>
      </c>
      <c r="BA114" s="991"/>
      <c r="BB114" s="991"/>
      <c r="BC114" s="991"/>
      <c r="BD114" s="991"/>
      <c r="BE114" s="991"/>
      <c r="BF114" s="991"/>
      <c r="BG114" s="991"/>
      <c r="BH114" s="991"/>
      <c r="BI114" s="991"/>
      <c r="BJ114" s="991"/>
      <c r="BK114" s="991"/>
      <c r="BL114" s="991"/>
      <c r="BM114" s="991"/>
      <c r="BN114" s="991"/>
      <c r="BO114" s="991"/>
      <c r="BP114" s="992"/>
      <c r="BQ114" s="993">
        <v>2086333</v>
      </c>
      <c r="BR114" s="994"/>
      <c r="BS114" s="994"/>
      <c r="BT114" s="994"/>
      <c r="BU114" s="994"/>
      <c r="BV114" s="994">
        <v>2120535</v>
      </c>
      <c r="BW114" s="994"/>
      <c r="BX114" s="994"/>
      <c r="BY114" s="994"/>
      <c r="BZ114" s="994"/>
      <c r="CA114" s="994">
        <v>2242153</v>
      </c>
      <c r="CB114" s="994"/>
      <c r="CC114" s="994"/>
      <c r="CD114" s="994"/>
      <c r="CE114" s="994"/>
      <c r="CF114" s="988">
        <v>25.5</v>
      </c>
      <c r="CG114" s="989"/>
      <c r="CH114" s="989"/>
      <c r="CI114" s="989"/>
      <c r="CJ114" s="989"/>
      <c r="CK114" s="1016"/>
      <c r="CL114" s="1017"/>
      <c r="CM114" s="990" t="s">
        <v>454</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26" t="s">
        <v>438</v>
      </c>
      <c r="DH114" s="1027"/>
      <c r="DI114" s="1027"/>
      <c r="DJ114" s="1027"/>
      <c r="DK114" s="1028"/>
      <c r="DL114" s="1029" t="s">
        <v>439</v>
      </c>
      <c r="DM114" s="1027"/>
      <c r="DN114" s="1027"/>
      <c r="DO114" s="1027"/>
      <c r="DP114" s="1028"/>
      <c r="DQ114" s="1029" t="s">
        <v>438</v>
      </c>
      <c r="DR114" s="1027"/>
      <c r="DS114" s="1027"/>
      <c r="DT114" s="1027"/>
      <c r="DU114" s="1028"/>
      <c r="DV114" s="1030" t="s">
        <v>446</v>
      </c>
      <c r="DW114" s="1031"/>
      <c r="DX114" s="1031"/>
      <c r="DY114" s="1031"/>
      <c r="DZ114" s="1032"/>
    </row>
    <row r="115" spans="1:130" s="226" customFormat="1" ht="26.25" customHeight="1" x14ac:dyDescent="0.2">
      <c r="A115" s="1022"/>
      <c r="B115" s="1023"/>
      <c r="C115" s="991" t="s">
        <v>455</v>
      </c>
      <c r="D115" s="991"/>
      <c r="E115" s="991"/>
      <c r="F115" s="991"/>
      <c r="G115" s="991"/>
      <c r="H115" s="991"/>
      <c r="I115" s="991"/>
      <c r="J115" s="991"/>
      <c r="K115" s="991"/>
      <c r="L115" s="991"/>
      <c r="M115" s="991"/>
      <c r="N115" s="991"/>
      <c r="O115" s="991"/>
      <c r="P115" s="991"/>
      <c r="Q115" s="991"/>
      <c r="R115" s="991"/>
      <c r="S115" s="991"/>
      <c r="T115" s="991"/>
      <c r="U115" s="991"/>
      <c r="V115" s="991"/>
      <c r="W115" s="991"/>
      <c r="X115" s="991"/>
      <c r="Y115" s="991"/>
      <c r="Z115" s="992"/>
      <c r="AA115" s="1005">
        <v>244825</v>
      </c>
      <c r="AB115" s="1006"/>
      <c r="AC115" s="1006"/>
      <c r="AD115" s="1006"/>
      <c r="AE115" s="1007"/>
      <c r="AF115" s="1008">
        <v>244824</v>
      </c>
      <c r="AG115" s="1006"/>
      <c r="AH115" s="1006"/>
      <c r="AI115" s="1006"/>
      <c r="AJ115" s="1007"/>
      <c r="AK115" s="1008">
        <v>244808</v>
      </c>
      <c r="AL115" s="1006"/>
      <c r="AM115" s="1006"/>
      <c r="AN115" s="1006"/>
      <c r="AO115" s="1007"/>
      <c r="AP115" s="1009">
        <v>2.8</v>
      </c>
      <c r="AQ115" s="1010"/>
      <c r="AR115" s="1010"/>
      <c r="AS115" s="1010"/>
      <c r="AT115" s="1011"/>
      <c r="AU115" s="976"/>
      <c r="AV115" s="977"/>
      <c r="AW115" s="977"/>
      <c r="AX115" s="977"/>
      <c r="AY115" s="977"/>
      <c r="AZ115" s="990" t="s">
        <v>456</v>
      </c>
      <c r="BA115" s="991"/>
      <c r="BB115" s="991"/>
      <c r="BC115" s="991"/>
      <c r="BD115" s="991"/>
      <c r="BE115" s="991"/>
      <c r="BF115" s="991"/>
      <c r="BG115" s="991"/>
      <c r="BH115" s="991"/>
      <c r="BI115" s="991"/>
      <c r="BJ115" s="991"/>
      <c r="BK115" s="991"/>
      <c r="BL115" s="991"/>
      <c r="BM115" s="991"/>
      <c r="BN115" s="991"/>
      <c r="BO115" s="991"/>
      <c r="BP115" s="992"/>
      <c r="BQ115" s="993" t="s">
        <v>457</v>
      </c>
      <c r="BR115" s="994"/>
      <c r="BS115" s="994"/>
      <c r="BT115" s="994"/>
      <c r="BU115" s="994"/>
      <c r="BV115" s="994" t="s">
        <v>446</v>
      </c>
      <c r="BW115" s="994"/>
      <c r="BX115" s="994"/>
      <c r="BY115" s="994"/>
      <c r="BZ115" s="994"/>
      <c r="CA115" s="994" t="s">
        <v>394</v>
      </c>
      <c r="CB115" s="994"/>
      <c r="CC115" s="994"/>
      <c r="CD115" s="994"/>
      <c r="CE115" s="994"/>
      <c r="CF115" s="988" t="s">
        <v>458</v>
      </c>
      <c r="CG115" s="989"/>
      <c r="CH115" s="989"/>
      <c r="CI115" s="989"/>
      <c r="CJ115" s="989"/>
      <c r="CK115" s="1016"/>
      <c r="CL115" s="1017"/>
      <c r="CM115" s="990" t="s">
        <v>459</v>
      </c>
      <c r="CN115" s="991"/>
      <c r="CO115" s="991"/>
      <c r="CP115" s="991"/>
      <c r="CQ115" s="991"/>
      <c r="CR115" s="991"/>
      <c r="CS115" s="991"/>
      <c r="CT115" s="991"/>
      <c r="CU115" s="991"/>
      <c r="CV115" s="991"/>
      <c r="CW115" s="991"/>
      <c r="CX115" s="991"/>
      <c r="CY115" s="991"/>
      <c r="CZ115" s="991"/>
      <c r="DA115" s="991"/>
      <c r="DB115" s="991"/>
      <c r="DC115" s="991"/>
      <c r="DD115" s="991"/>
      <c r="DE115" s="991"/>
      <c r="DF115" s="992"/>
      <c r="DG115" s="1026" t="s">
        <v>438</v>
      </c>
      <c r="DH115" s="1027"/>
      <c r="DI115" s="1027"/>
      <c r="DJ115" s="1027"/>
      <c r="DK115" s="1028"/>
      <c r="DL115" s="1029" t="s">
        <v>438</v>
      </c>
      <c r="DM115" s="1027"/>
      <c r="DN115" s="1027"/>
      <c r="DO115" s="1027"/>
      <c r="DP115" s="1028"/>
      <c r="DQ115" s="1029" t="s">
        <v>446</v>
      </c>
      <c r="DR115" s="1027"/>
      <c r="DS115" s="1027"/>
      <c r="DT115" s="1027"/>
      <c r="DU115" s="1028"/>
      <c r="DV115" s="1030" t="s">
        <v>441</v>
      </c>
      <c r="DW115" s="1031"/>
      <c r="DX115" s="1031"/>
      <c r="DY115" s="1031"/>
      <c r="DZ115" s="1032"/>
    </row>
    <row r="116" spans="1:130" s="226" customFormat="1" ht="26.25" customHeight="1" x14ac:dyDescent="0.2">
      <c r="A116" s="1024"/>
      <c r="B116" s="1025"/>
      <c r="C116" s="1033" t="s">
        <v>460</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446</v>
      </c>
      <c r="AB116" s="1027"/>
      <c r="AC116" s="1027"/>
      <c r="AD116" s="1027"/>
      <c r="AE116" s="1028"/>
      <c r="AF116" s="1029" t="s">
        <v>438</v>
      </c>
      <c r="AG116" s="1027"/>
      <c r="AH116" s="1027"/>
      <c r="AI116" s="1027"/>
      <c r="AJ116" s="1028"/>
      <c r="AK116" s="1029" t="s">
        <v>438</v>
      </c>
      <c r="AL116" s="1027"/>
      <c r="AM116" s="1027"/>
      <c r="AN116" s="1027"/>
      <c r="AO116" s="1028"/>
      <c r="AP116" s="1030" t="s">
        <v>446</v>
      </c>
      <c r="AQ116" s="1031"/>
      <c r="AR116" s="1031"/>
      <c r="AS116" s="1031"/>
      <c r="AT116" s="1032"/>
      <c r="AU116" s="976"/>
      <c r="AV116" s="977"/>
      <c r="AW116" s="977"/>
      <c r="AX116" s="977"/>
      <c r="AY116" s="977"/>
      <c r="AZ116" s="1035" t="s">
        <v>461</v>
      </c>
      <c r="BA116" s="1036"/>
      <c r="BB116" s="1036"/>
      <c r="BC116" s="1036"/>
      <c r="BD116" s="1036"/>
      <c r="BE116" s="1036"/>
      <c r="BF116" s="1036"/>
      <c r="BG116" s="1036"/>
      <c r="BH116" s="1036"/>
      <c r="BI116" s="1036"/>
      <c r="BJ116" s="1036"/>
      <c r="BK116" s="1036"/>
      <c r="BL116" s="1036"/>
      <c r="BM116" s="1036"/>
      <c r="BN116" s="1036"/>
      <c r="BO116" s="1036"/>
      <c r="BP116" s="1037"/>
      <c r="BQ116" s="993" t="s">
        <v>394</v>
      </c>
      <c r="BR116" s="994"/>
      <c r="BS116" s="994"/>
      <c r="BT116" s="994"/>
      <c r="BU116" s="994"/>
      <c r="BV116" s="994" t="s">
        <v>446</v>
      </c>
      <c r="BW116" s="994"/>
      <c r="BX116" s="994"/>
      <c r="BY116" s="994"/>
      <c r="BZ116" s="994"/>
      <c r="CA116" s="994" t="s">
        <v>438</v>
      </c>
      <c r="CB116" s="994"/>
      <c r="CC116" s="994"/>
      <c r="CD116" s="994"/>
      <c r="CE116" s="994"/>
      <c r="CF116" s="988" t="s">
        <v>438</v>
      </c>
      <c r="CG116" s="989"/>
      <c r="CH116" s="989"/>
      <c r="CI116" s="989"/>
      <c r="CJ116" s="989"/>
      <c r="CK116" s="1016"/>
      <c r="CL116" s="1017"/>
      <c r="CM116" s="990" t="s">
        <v>462</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26" t="s">
        <v>438</v>
      </c>
      <c r="DH116" s="1027"/>
      <c r="DI116" s="1027"/>
      <c r="DJ116" s="1027"/>
      <c r="DK116" s="1028"/>
      <c r="DL116" s="1029" t="s">
        <v>394</v>
      </c>
      <c r="DM116" s="1027"/>
      <c r="DN116" s="1027"/>
      <c r="DO116" s="1027"/>
      <c r="DP116" s="1028"/>
      <c r="DQ116" s="1029" t="s">
        <v>394</v>
      </c>
      <c r="DR116" s="1027"/>
      <c r="DS116" s="1027"/>
      <c r="DT116" s="1027"/>
      <c r="DU116" s="1028"/>
      <c r="DV116" s="1030" t="s">
        <v>457</v>
      </c>
      <c r="DW116" s="1031"/>
      <c r="DX116" s="1031"/>
      <c r="DY116" s="1031"/>
      <c r="DZ116" s="1032"/>
    </row>
    <row r="117" spans="1:130" s="226" customFormat="1" ht="26.25" customHeight="1" x14ac:dyDescent="0.2">
      <c r="A117" s="98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1045" t="s">
        <v>463</v>
      </c>
      <c r="Z117" s="962"/>
      <c r="AA117" s="1046">
        <v>2402188</v>
      </c>
      <c r="AB117" s="1047"/>
      <c r="AC117" s="1047"/>
      <c r="AD117" s="1047"/>
      <c r="AE117" s="1048"/>
      <c r="AF117" s="1049">
        <v>2585574</v>
      </c>
      <c r="AG117" s="1047"/>
      <c r="AH117" s="1047"/>
      <c r="AI117" s="1047"/>
      <c r="AJ117" s="1048"/>
      <c r="AK117" s="1049">
        <v>2484065</v>
      </c>
      <c r="AL117" s="1047"/>
      <c r="AM117" s="1047"/>
      <c r="AN117" s="1047"/>
      <c r="AO117" s="1048"/>
      <c r="AP117" s="1050"/>
      <c r="AQ117" s="1051"/>
      <c r="AR117" s="1051"/>
      <c r="AS117" s="1051"/>
      <c r="AT117" s="1052"/>
      <c r="AU117" s="976"/>
      <c r="AV117" s="977"/>
      <c r="AW117" s="977"/>
      <c r="AX117" s="977"/>
      <c r="AY117" s="977"/>
      <c r="AZ117" s="1042" t="s">
        <v>464</v>
      </c>
      <c r="BA117" s="1043"/>
      <c r="BB117" s="1043"/>
      <c r="BC117" s="1043"/>
      <c r="BD117" s="1043"/>
      <c r="BE117" s="1043"/>
      <c r="BF117" s="1043"/>
      <c r="BG117" s="1043"/>
      <c r="BH117" s="1043"/>
      <c r="BI117" s="1043"/>
      <c r="BJ117" s="1043"/>
      <c r="BK117" s="1043"/>
      <c r="BL117" s="1043"/>
      <c r="BM117" s="1043"/>
      <c r="BN117" s="1043"/>
      <c r="BO117" s="1043"/>
      <c r="BP117" s="1044"/>
      <c r="BQ117" s="993" t="s">
        <v>439</v>
      </c>
      <c r="BR117" s="994"/>
      <c r="BS117" s="994"/>
      <c r="BT117" s="994"/>
      <c r="BU117" s="994"/>
      <c r="BV117" s="994" t="s">
        <v>438</v>
      </c>
      <c r="BW117" s="994"/>
      <c r="BX117" s="994"/>
      <c r="BY117" s="994"/>
      <c r="BZ117" s="994"/>
      <c r="CA117" s="994" t="s">
        <v>458</v>
      </c>
      <c r="CB117" s="994"/>
      <c r="CC117" s="994"/>
      <c r="CD117" s="994"/>
      <c r="CE117" s="994"/>
      <c r="CF117" s="988" t="s">
        <v>439</v>
      </c>
      <c r="CG117" s="989"/>
      <c r="CH117" s="989"/>
      <c r="CI117" s="989"/>
      <c r="CJ117" s="989"/>
      <c r="CK117" s="1016"/>
      <c r="CL117" s="1017"/>
      <c r="CM117" s="990" t="s">
        <v>465</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26" t="s">
        <v>439</v>
      </c>
      <c r="DH117" s="1027"/>
      <c r="DI117" s="1027"/>
      <c r="DJ117" s="1027"/>
      <c r="DK117" s="1028"/>
      <c r="DL117" s="1029" t="s">
        <v>438</v>
      </c>
      <c r="DM117" s="1027"/>
      <c r="DN117" s="1027"/>
      <c r="DO117" s="1027"/>
      <c r="DP117" s="1028"/>
      <c r="DQ117" s="1029" t="s">
        <v>446</v>
      </c>
      <c r="DR117" s="1027"/>
      <c r="DS117" s="1027"/>
      <c r="DT117" s="1027"/>
      <c r="DU117" s="1028"/>
      <c r="DV117" s="1030" t="s">
        <v>441</v>
      </c>
      <c r="DW117" s="1031"/>
      <c r="DX117" s="1031"/>
      <c r="DY117" s="1031"/>
      <c r="DZ117" s="1032"/>
    </row>
    <row r="118" spans="1:130" s="226" customFormat="1" ht="26.25" customHeight="1" x14ac:dyDescent="0.2">
      <c r="A118" s="980" t="s">
        <v>433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0" t="s">
        <v>430</v>
      </c>
      <c r="AB118" s="961"/>
      <c r="AC118" s="961"/>
      <c r="AD118" s="961"/>
      <c r="AE118" s="962"/>
      <c r="AF118" s="960" t="s">
        <v>431</v>
      </c>
      <c r="AG118" s="961"/>
      <c r="AH118" s="961"/>
      <c r="AI118" s="961"/>
      <c r="AJ118" s="962"/>
      <c r="AK118" s="960" t="s">
        <v>306</v>
      </c>
      <c r="AL118" s="961"/>
      <c r="AM118" s="961"/>
      <c r="AN118" s="961"/>
      <c r="AO118" s="962"/>
      <c r="AP118" s="1038" t="s">
        <v>432</v>
      </c>
      <c r="AQ118" s="1039"/>
      <c r="AR118" s="1039"/>
      <c r="AS118" s="1039"/>
      <c r="AT118" s="1040"/>
      <c r="AU118" s="976"/>
      <c r="AV118" s="977"/>
      <c r="AW118" s="977"/>
      <c r="AX118" s="977"/>
      <c r="AY118" s="977"/>
      <c r="AZ118" s="1041" t="s">
        <v>466</v>
      </c>
      <c r="BA118" s="1033"/>
      <c r="BB118" s="1033"/>
      <c r="BC118" s="1033"/>
      <c r="BD118" s="1033"/>
      <c r="BE118" s="1033"/>
      <c r="BF118" s="1033"/>
      <c r="BG118" s="1033"/>
      <c r="BH118" s="1033"/>
      <c r="BI118" s="1033"/>
      <c r="BJ118" s="1033"/>
      <c r="BK118" s="1033"/>
      <c r="BL118" s="1033"/>
      <c r="BM118" s="1033"/>
      <c r="BN118" s="1033"/>
      <c r="BO118" s="1033"/>
      <c r="BP118" s="1034"/>
      <c r="BQ118" s="1067">
        <v>252815</v>
      </c>
      <c r="BR118" s="1068"/>
      <c r="BS118" s="1068"/>
      <c r="BT118" s="1068"/>
      <c r="BU118" s="1068"/>
      <c r="BV118" s="1068">
        <v>186992</v>
      </c>
      <c r="BW118" s="1068"/>
      <c r="BX118" s="1068"/>
      <c r="BY118" s="1068"/>
      <c r="BZ118" s="1068"/>
      <c r="CA118" s="1068" t="s">
        <v>394</v>
      </c>
      <c r="CB118" s="1068"/>
      <c r="CC118" s="1068"/>
      <c r="CD118" s="1068"/>
      <c r="CE118" s="1068"/>
      <c r="CF118" s="988" t="s">
        <v>441</v>
      </c>
      <c r="CG118" s="989"/>
      <c r="CH118" s="989"/>
      <c r="CI118" s="989"/>
      <c r="CJ118" s="989"/>
      <c r="CK118" s="1016"/>
      <c r="CL118" s="1017"/>
      <c r="CM118" s="990" t="s">
        <v>467</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26" t="s">
        <v>394</v>
      </c>
      <c r="DH118" s="1027"/>
      <c r="DI118" s="1027"/>
      <c r="DJ118" s="1027"/>
      <c r="DK118" s="1028"/>
      <c r="DL118" s="1029" t="s">
        <v>439</v>
      </c>
      <c r="DM118" s="1027"/>
      <c r="DN118" s="1027"/>
      <c r="DO118" s="1027"/>
      <c r="DP118" s="1028"/>
      <c r="DQ118" s="1029" t="s">
        <v>458</v>
      </c>
      <c r="DR118" s="1027"/>
      <c r="DS118" s="1027"/>
      <c r="DT118" s="1027"/>
      <c r="DU118" s="1028"/>
      <c r="DV118" s="1030" t="s">
        <v>468</v>
      </c>
      <c r="DW118" s="1031"/>
      <c r="DX118" s="1031"/>
      <c r="DY118" s="1031"/>
      <c r="DZ118" s="1032"/>
    </row>
    <row r="119" spans="1:130" s="226" customFormat="1" ht="26.25" customHeight="1" x14ac:dyDescent="0.2">
      <c r="A119" s="1124" t="s">
        <v>436</v>
      </c>
      <c r="B119" s="1015"/>
      <c r="C119" s="997" t="s">
        <v>437</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67" t="s">
        <v>394</v>
      </c>
      <c r="AB119" s="968"/>
      <c r="AC119" s="968"/>
      <c r="AD119" s="968"/>
      <c r="AE119" s="969"/>
      <c r="AF119" s="970" t="s">
        <v>469</v>
      </c>
      <c r="AG119" s="968"/>
      <c r="AH119" s="968"/>
      <c r="AI119" s="968"/>
      <c r="AJ119" s="969"/>
      <c r="AK119" s="970" t="s">
        <v>458</v>
      </c>
      <c r="AL119" s="968"/>
      <c r="AM119" s="968"/>
      <c r="AN119" s="968"/>
      <c r="AO119" s="969"/>
      <c r="AP119" s="971" t="s">
        <v>458</v>
      </c>
      <c r="AQ119" s="972"/>
      <c r="AR119" s="972"/>
      <c r="AS119" s="972"/>
      <c r="AT119" s="973"/>
      <c r="AU119" s="978"/>
      <c r="AV119" s="979"/>
      <c r="AW119" s="979"/>
      <c r="AX119" s="979"/>
      <c r="AY119" s="979"/>
      <c r="AZ119" s="247" t="s">
        <v>187</v>
      </c>
      <c r="BA119" s="247"/>
      <c r="BB119" s="247"/>
      <c r="BC119" s="247"/>
      <c r="BD119" s="247"/>
      <c r="BE119" s="247"/>
      <c r="BF119" s="247"/>
      <c r="BG119" s="247"/>
      <c r="BH119" s="247"/>
      <c r="BI119" s="247"/>
      <c r="BJ119" s="247"/>
      <c r="BK119" s="247"/>
      <c r="BL119" s="247"/>
      <c r="BM119" s="247"/>
      <c r="BN119" s="247"/>
      <c r="BO119" s="1045" t="s">
        <v>470</v>
      </c>
      <c r="BP119" s="1073"/>
      <c r="BQ119" s="1067">
        <v>30343171</v>
      </c>
      <c r="BR119" s="1068"/>
      <c r="BS119" s="1068"/>
      <c r="BT119" s="1068"/>
      <c r="BU119" s="1068"/>
      <c r="BV119" s="1068">
        <v>30567358</v>
      </c>
      <c r="BW119" s="1068"/>
      <c r="BX119" s="1068"/>
      <c r="BY119" s="1068"/>
      <c r="BZ119" s="1068"/>
      <c r="CA119" s="1068">
        <v>29816055</v>
      </c>
      <c r="CB119" s="1068"/>
      <c r="CC119" s="1068"/>
      <c r="CD119" s="1068"/>
      <c r="CE119" s="1068"/>
      <c r="CF119" s="1069"/>
      <c r="CG119" s="1070"/>
      <c r="CH119" s="1070"/>
      <c r="CI119" s="1070"/>
      <c r="CJ119" s="1071"/>
      <c r="CK119" s="1018"/>
      <c r="CL119" s="1019"/>
      <c r="CM119" s="1041" t="s">
        <v>471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72">
        <v>3406678</v>
      </c>
      <c r="DH119" s="1054"/>
      <c r="DI119" s="1054"/>
      <c r="DJ119" s="1054"/>
      <c r="DK119" s="1055"/>
      <c r="DL119" s="1053">
        <v>2971332</v>
      </c>
      <c r="DM119" s="1054"/>
      <c r="DN119" s="1054"/>
      <c r="DO119" s="1054"/>
      <c r="DP119" s="1055"/>
      <c r="DQ119" s="1053">
        <v>2536888</v>
      </c>
      <c r="DR119" s="1054"/>
      <c r="DS119" s="1054"/>
      <c r="DT119" s="1054"/>
      <c r="DU119" s="1055"/>
      <c r="DV119" s="1056">
        <v>28.8</v>
      </c>
      <c r="DW119" s="1057"/>
      <c r="DX119" s="1057"/>
      <c r="DY119" s="1057"/>
      <c r="DZ119" s="1058"/>
    </row>
    <row r="120" spans="1:130" s="226" customFormat="1" ht="26.25" customHeight="1" x14ac:dyDescent="0.2">
      <c r="A120" s="1125"/>
      <c r="B120" s="1017"/>
      <c r="C120" s="990" t="s">
        <v>443</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26" t="s">
        <v>394</v>
      </c>
      <c r="AB120" s="1027"/>
      <c r="AC120" s="1027"/>
      <c r="AD120" s="1027"/>
      <c r="AE120" s="1028"/>
      <c r="AF120" s="1029" t="s">
        <v>446</v>
      </c>
      <c r="AG120" s="1027"/>
      <c r="AH120" s="1027"/>
      <c r="AI120" s="1027"/>
      <c r="AJ120" s="1028"/>
      <c r="AK120" s="1029" t="s">
        <v>457</v>
      </c>
      <c r="AL120" s="1027"/>
      <c r="AM120" s="1027"/>
      <c r="AN120" s="1027"/>
      <c r="AO120" s="1028"/>
      <c r="AP120" s="1030" t="s">
        <v>457</v>
      </c>
      <c r="AQ120" s="1031"/>
      <c r="AR120" s="1031"/>
      <c r="AS120" s="1031"/>
      <c r="AT120" s="1032"/>
      <c r="AU120" s="1059" t="s">
        <v>472</v>
      </c>
      <c r="AV120" s="1060"/>
      <c r="AW120" s="1060"/>
      <c r="AX120" s="1060"/>
      <c r="AY120" s="1061"/>
      <c r="AZ120" s="997" t="s">
        <v>473</v>
      </c>
      <c r="BA120" s="965"/>
      <c r="BB120" s="965"/>
      <c r="BC120" s="965"/>
      <c r="BD120" s="965"/>
      <c r="BE120" s="965"/>
      <c r="BF120" s="965"/>
      <c r="BG120" s="965"/>
      <c r="BH120" s="965"/>
      <c r="BI120" s="965"/>
      <c r="BJ120" s="965"/>
      <c r="BK120" s="965"/>
      <c r="BL120" s="965"/>
      <c r="BM120" s="965"/>
      <c r="BN120" s="965"/>
      <c r="BO120" s="965"/>
      <c r="BP120" s="966"/>
      <c r="BQ120" s="998">
        <v>7739581</v>
      </c>
      <c r="BR120" s="999"/>
      <c r="BS120" s="999"/>
      <c r="BT120" s="999"/>
      <c r="BU120" s="999"/>
      <c r="BV120" s="999">
        <v>9751546</v>
      </c>
      <c r="BW120" s="999"/>
      <c r="BX120" s="999"/>
      <c r="BY120" s="999"/>
      <c r="BZ120" s="999"/>
      <c r="CA120" s="999">
        <v>10069723</v>
      </c>
      <c r="CB120" s="999"/>
      <c r="CC120" s="999"/>
      <c r="CD120" s="999"/>
      <c r="CE120" s="999"/>
      <c r="CF120" s="1012">
        <v>114.4</v>
      </c>
      <c r="CG120" s="1013"/>
      <c r="CH120" s="1013"/>
      <c r="CI120" s="1013"/>
      <c r="CJ120" s="1013"/>
      <c r="CK120" s="1074" t="s">
        <v>474</v>
      </c>
      <c r="CL120" s="1075"/>
      <c r="CM120" s="1075"/>
      <c r="CN120" s="1075"/>
      <c r="CO120" s="1076"/>
      <c r="CP120" s="1082" t="s">
        <v>475</v>
      </c>
      <c r="CQ120" s="1083"/>
      <c r="CR120" s="1083"/>
      <c r="CS120" s="1083"/>
      <c r="CT120" s="1083"/>
      <c r="CU120" s="1083"/>
      <c r="CV120" s="1083"/>
      <c r="CW120" s="1083"/>
      <c r="CX120" s="1083"/>
      <c r="CY120" s="1083"/>
      <c r="CZ120" s="1083"/>
      <c r="DA120" s="1083"/>
      <c r="DB120" s="1083"/>
      <c r="DC120" s="1083"/>
      <c r="DD120" s="1083"/>
      <c r="DE120" s="1083"/>
      <c r="DF120" s="1084"/>
      <c r="DG120" s="998">
        <v>5910117</v>
      </c>
      <c r="DH120" s="999"/>
      <c r="DI120" s="999"/>
      <c r="DJ120" s="999"/>
      <c r="DK120" s="999"/>
      <c r="DL120" s="999">
        <v>5935852</v>
      </c>
      <c r="DM120" s="999"/>
      <c r="DN120" s="999"/>
      <c r="DO120" s="999"/>
      <c r="DP120" s="999"/>
      <c r="DQ120" s="999">
        <v>5780151</v>
      </c>
      <c r="DR120" s="999"/>
      <c r="DS120" s="999"/>
      <c r="DT120" s="999"/>
      <c r="DU120" s="999"/>
      <c r="DV120" s="1000">
        <v>65.599999999999994</v>
      </c>
      <c r="DW120" s="1000"/>
      <c r="DX120" s="1000"/>
      <c r="DY120" s="1000"/>
      <c r="DZ120" s="1001"/>
    </row>
    <row r="121" spans="1:130" s="226" customFormat="1" ht="26.25" customHeight="1" x14ac:dyDescent="0.2">
      <c r="A121" s="1125"/>
      <c r="B121" s="1017"/>
      <c r="C121" s="1042" t="s">
        <v>476</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26" t="s">
        <v>441</v>
      </c>
      <c r="AB121" s="1027"/>
      <c r="AC121" s="1027"/>
      <c r="AD121" s="1027"/>
      <c r="AE121" s="1028"/>
      <c r="AF121" s="1029" t="s">
        <v>458</v>
      </c>
      <c r="AG121" s="1027"/>
      <c r="AH121" s="1027"/>
      <c r="AI121" s="1027"/>
      <c r="AJ121" s="1028"/>
      <c r="AK121" s="1029" t="s">
        <v>457</v>
      </c>
      <c r="AL121" s="1027"/>
      <c r="AM121" s="1027"/>
      <c r="AN121" s="1027"/>
      <c r="AO121" s="1028"/>
      <c r="AP121" s="1030" t="s">
        <v>458</v>
      </c>
      <c r="AQ121" s="1031"/>
      <c r="AR121" s="1031"/>
      <c r="AS121" s="1031"/>
      <c r="AT121" s="1032"/>
      <c r="AU121" s="1062"/>
      <c r="AV121" s="1063"/>
      <c r="AW121" s="1063"/>
      <c r="AX121" s="1063"/>
      <c r="AY121" s="1064"/>
      <c r="AZ121" s="990" t="s">
        <v>477</v>
      </c>
      <c r="BA121" s="991"/>
      <c r="BB121" s="991"/>
      <c r="BC121" s="991"/>
      <c r="BD121" s="991"/>
      <c r="BE121" s="991"/>
      <c r="BF121" s="991"/>
      <c r="BG121" s="991"/>
      <c r="BH121" s="991"/>
      <c r="BI121" s="991"/>
      <c r="BJ121" s="991"/>
      <c r="BK121" s="991"/>
      <c r="BL121" s="991"/>
      <c r="BM121" s="991"/>
      <c r="BN121" s="991"/>
      <c r="BO121" s="991"/>
      <c r="BP121" s="992"/>
      <c r="BQ121" s="993">
        <v>862948</v>
      </c>
      <c r="BR121" s="994"/>
      <c r="BS121" s="994"/>
      <c r="BT121" s="994"/>
      <c r="BU121" s="994"/>
      <c r="BV121" s="994">
        <v>800410</v>
      </c>
      <c r="BW121" s="994"/>
      <c r="BX121" s="994"/>
      <c r="BY121" s="994"/>
      <c r="BZ121" s="994"/>
      <c r="CA121" s="994">
        <v>737221</v>
      </c>
      <c r="CB121" s="994"/>
      <c r="CC121" s="994"/>
      <c r="CD121" s="994"/>
      <c r="CE121" s="994"/>
      <c r="CF121" s="988">
        <v>8.4</v>
      </c>
      <c r="CG121" s="989"/>
      <c r="CH121" s="989"/>
      <c r="CI121" s="989"/>
      <c r="CJ121" s="989"/>
      <c r="CK121" s="1077"/>
      <c r="CL121" s="1078"/>
      <c r="CM121" s="1078"/>
      <c r="CN121" s="1078"/>
      <c r="CO121" s="1079"/>
      <c r="CP121" s="1087" t="s">
        <v>478</v>
      </c>
      <c r="CQ121" s="1088"/>
      <c r="CR121" s="1088"/>
      <c r="CS121" s="1088"/>
      <c r="CT121" s="1088"/>
      <c r="CU121" s="1088"/>
      <c r="CV121" s="1088"/>
      <c r="CW121" s="1088"/>
      <c r="CX121" s="1088"/>
      <c r="CY121" s="1088"/>
      <c r="CZ121" s="1088"/>
      <c r="DA121" s="1088"/>
      <c r="DB121" s="1088"/>
      <c r="DC121" s="1088"/>
      <c r="DD121" s="1088"/>
      <c r="DE121" s="1088"/>
      <c r="DF121" s="1089"/>
      <c r="DG121" s="993">
        <v>297687</v>
      </c>
      <c r="DH121" s="994"/>
      <c r="DI121" s="994"/>
      <c r="DJ121" s="994"/>
      <c r="DK121" s="994"/>
      <c r="DL121" s="994">
        <v>277168</v>
      </c>
      <c r="DM121" s="994"/>
      <c r="DN121" s="994"/>
      <c r="DO121" s="994"/>
      <c r="DP121" s="994"/>
      <c r="DQ121" s="994">
        <v>256463</v>
      </c>
      <c r="DR121" s="994"/>
      <c r="DS121" s="994"/>
      <c r="DT121" s="994"/>
      <c r="DU121" s="994"/>
      <c r="DV121" s="995">
        <v>2.9</v>
      </c>
      <c r="DW121" s="995"/>
      <c r="DX121" s="995"/>
      <c r="DY121" s="995"/>
      <c r="DZ121" s="996"/>
    </row>
    <row r="122" spans="1:130" s="226" customFormat="1" ht="26.25" customHeight="1" x14ac:dyDescent="0.2">
      <c r="A122" s="1125"/>
      <c r="B122" s="1017"/>
      <c r="C122" s="990" t="s">
        <v>454</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26" t="s">
        <v>468</v>
      </c>
      <c r="AB122" s="1027"/>
      <c r="AC122" s="1027"/>
      <c r="AD122" s="1027"/>
      <c r="AE122" s="1028"/>
      <c r="AF122" s="1029" t="s">
        <v>438</v>
      </c>
      <c r="AG122" s="1027"/>
      <c r="AH122" s="1027"/>
      <c r="AI122" s="1027"/>
      <c r="AJ122" s="1028"/>
      <c r="AK122" s="1029" t="s">
        <v>439</v>
      </c>
      <c r="AL122" s="1027"/>
      <c r="AM122" s="1027"/>
      <c r="AN122" s="1027"/>
      <c r="AO122" s="1028"/>
      <c r="AP122" s="1030" t="s">
        <v>394</v>
      </c>
      <c r="AQ122" s="1031"/>
      <c r="AR122" s="1031"/>
      <c r="AS122" s="1031"/>
      <c r="AT122" s="1032"/>
      <c r="AU122" s="1062"/>
      <c r="AV122" s="1063"/>
      <c r="AW122" s="1063"/>
      <c r="AX122" s="1063"/>
      <c r="AY122" s="1064"/>
      <c r="AZ122" s="1041" t="s">
        <v>479</v>
      </c>
      <c r="BA122" s="1033"/>
      <c r="BB122" s="1033"/>
      <c r="BC122" s="1033"/>
      <c r="BD122" s="1033"/>
      <c r="BE122" s="1033"/>
      <c r="BF122" s="1033"/>
      <c r="BG122" s="1033"/>
      <c r="BH122" s="1033"/>
      <c r="BI122" s="1033"/>
      <c r="BJ122" s="1033"/>
      <c r="BK122" s="1033"/>
      <c r="BL122" s="1033"/>
      <c r="BM122" s="1033"/>
      <c r="BN122" s="1033"/>
      <c r="BO122" s="1033"/>
      <c r="BP122" s="1034"/>
      <c r="BQ122" s="1067">
        <v>16665131</v>
      </c>
      <c r="BR122" s="1068"/>
      <c r="BS122" s="1068"/>
      <c r="BT122" s="1068"/>
      <c r="BU122" s="1068"/>
      <c r="BV122" s="1068">
        <v>16718737</v>
      </c>
      <c r="BW122" s="1068"/>
      <c r="BX122" s="1068"/>
      <c r="BY122" s="1068"/>
      <c r="BZ122" s="1068"/>
      <c r="CA122" s="1068">
        <v>16588581</v>
      </c>
      <c r="CB122" s="1068"/>
      <c r="CC122" s="1068"/>
      <c r="CD122" s="1068"/>
      <c r="CE122" s="1068"/>
      <c r="CF122" s="1085">
        <v>188.4</v>
      </c>
      <c r="CG122" s="1086"/>
      <c r="CH122" s="1086"/>
      <c r="CI122" s="1086"/>
      <c r="CJ122" s="1086"/>
      <c r="CK122" s="1077"/>
      <c r="CL122" s="1078"/>
      <c r="CM122" s="1078"/>
      <c r="CN122" s="1078"/>
      <c r="CO122" s="1079"/>
      <c r="CP122" s="1087" t="s">
        <v>480</v>
      </c>
      <c r="CQ122" s="1088"/>
      <c r="CR122" s="1088"/>
      <c r="CS122" s="1088"/>
      <c r="CT122" s="1088"/>
      <c r="CU122" s="1088"/>
      <c r="CV122" s="1088"/>
      <c r="CW122" s="1088"/>
      <c r="CX122" s="1088"/>
      <c r="CY122" s="1088"/>
      <c r="CZ122" s="1088"/>
      <c r="DA122" s="1088"/>
      <c r="DB122" s="1088"/>
      <c r="DC122" s="1088"/>
      <c r="DD122" s="1088"/>
      <c r="DE122" s="1088"/>
      <c r="DF122" s="1089"/>
      <c r="DG122" s="993" t="s">
        <v>394</v>
      </c>
      <c r="DH122" s="994"/>
      <c r="DI122" s="994"/>
      <c r="DJ122" s="994"/>
      <c r="DK122" s="994"/>
      <c r="DL122" s="994" t="s">
        <v>439</v>
      </c>
      <c r="DM122" s="994"/>
      <c r="DN122" s="994"/>
      <c r="DO122" s="994"/>
      <c r="DP122" s="994"/>
      <c r="DQ122" s="994" t="s">
        <v>394</v>
      </c>
      <c r="DR122" s="994"/>
      <c r="DS122" s="994"/>
      <c r="DT122" s="994"/>
      <c r="DU122" s="994"/>
      <c r="DV122" s="995" t="s">
        <v>458</v>
      </c>
      <c r="DW122" s="995"/>
      <c r="DX122" s="995"/>
      <c r="DY122" s="995"/>
      <c r="DZ122" s="996"/>
    </row>
    <row r="123" spans="1:130" s="226" customFormat="1" ht="26.25" customHeight="1" x14ac:dyDescent="0.2">
      <c r="A123" s="1125"/>
      <c r="B123" s="1017"/>
      <c r="C123" s="990" t="s">
        <v>462</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26" t="s">
        <v>458</v>
      </c>
      <c r="AB123" s="1027"/>
      <c r="AC123" s="1027"/>
      <c r="AD123" s="1027"/>
      <c r="AE123" s="1028"/>
      <c r="AF123" s="1029" t="s">
        <v>469</v>
      </c>
      <c r="AG123" s="1027"/>
      <c r="AH123" s="1027"/>
      <c r="AI123" s="1027"/>
      <c r="AJ123" s="1028"/>
      <c r="AK123" s="1029" t="s">
        <v>446</v>
      </c>
      <c r="AL123" s="1027"/>
      <c r="AM123" s="1027"/>
      <c r="AN123" s="1027"/>
      <c r="AO123" s="1028"/>
      <c r="AP123" s="1030" t="s">
        <v>446</v>
      </c>
      <c r="AQ123" s="1031"/>
      <c r="AR123" s="1031"/>
      <c r="AS123" s="1031"/>
      <c r="AT123" s="1032"/>
      <c r="AU123" s="1065"/>
      <c r="AV123" s="1066"/>
      <c r="AW123" s="1066"/>
      <c r="AX123" s="1066"/>
      <c r="AY123" s="1066"/>
      <c r="AZ123" s="247" t="s">
        <v>187</v>
      </c>
      <c r="BA123" s="247"/>
      <c r="BB123" s="247"/>
      <c r="BC123" s="247"/>
      <c r="BD123" s="247"/>
      <c r="BE123" s="247"/>
      <c r="BF123" s="247"/>
      <c r="BG123" s="247"/>
      <c r="BH123" s="247"/>
      <c r="BI123" s="247"/>
      <c r="BJ123" s="247"/>
      <c r="BK123" s="247"/>
      <c r="BL123" s="247"/>
      <c r="BM123" s="247"/>
      <c r="BN123" s="247"/>
      <c r="BO123" s="1045" t="s">
        <v>481</v>
      </c>
      <c r="BP123" s="1073"/>
      <c r="BQ123" s="1131">
        <v>25267660</v>
      </c>
      <c r="BR123" s="1132"/>
      <c r="BS123" s="1132"/>
      <c r="BT123" s="1132"/>
      <c r="BU123" s="1132"/>
      <c r="BV123" s="1132">
        <v>27270693</v>
      </c>
      <c r="BW123" s="1132"/>
      <c r="BX123" s="1132"/>
      <c r="BY123" s="1132"/>
      <c r="BZ123" s="1132"/>
      <c r="CA123" s="1132">
        <v>27395525</v>
      </c>
      <c r="CB123" s="1132"/>
      <c r="CC123" s="1132"/>
      <c r="CD123" s="1132"/>
      <c r="CE123" s="1132"/>
      <c r="CF123" s="1069"/>
      <c r="CG123" s="1070"/>
      <c r="CH123" s="1070"/>
      <c r="CI123" s="1070"/>
      <c r="CJ123" s="1071"/>
      <c r="CK123" s="1077"/>
      <c r="CL123" s="1078"/>
      <c r="CM123" s="1078"/>
      <c r="CN123" s="1078"/>
      <c r="CO123" s="1079"/>
      <c r="CP123" s="1087" t="s">
        <v>482</v>
      </c>
      <c r="CQ123" s="1088"/>
      <c r="CR123" s="1088"/>
      <c r="CS123" s="1088"/>
      <c r="CT123" s="1088"/>
      <c r="CU123" s="1088"/>
      <c r="CV123" s="1088"/>
      <c r="CW123" s="1088"/>
      <c r="CX123" s="1088"/>
      <c r="CY123" s="1088"/>
      <c r="CZ123" s="1088"/>
      <c r="DA123" s="1088"/>
      <c r="DB123" s="1088"/>
      <c r="DC123" s="1088"/>
      <c r="DD123" s="1088"/>
      <c r="DE123" s="1088"/>
      <c r="DF123" s="1089"/>
      <c r="DG123" s="1026" t="s">
        <v>441</v>
      </c>
      <c r="DH123" s="1027"/>
      <c r="DI123" s="1027"/>
      <c r="DJ123" s="1027"/>
      <c r="DK123" s="1028"/>
      <c r="DL123" s="1029" t="s">
        <v>458</v>
      </c>
      <c r="DM123" s="1027"/>
      <c r="DN123" s="1027"/>
      <c r="DO123" s="1027"/>
      <c r="DP123" s="1028"/>
      <c r="DQ123" s="1029" t="s">
        <v>394</v>
      </c>
      <c r="DR123" s="1027"/>
      <c r="DS123" s="1027"/>
      <c r="DT123" s="1027"/>
      <c r="DU123" s="1028"/>
      <c r="DV123" s="1030" t="s">
        <v>394</v>
      </c>
      <c r="DW123" s="1031"/>
      <c r="DX123" s="1031"/>
      <c r="DY123" s="1031"/>
      <c r="DZ123" s="1032"/>
    </row>
    <row r="124" spans="1:130" s="226" customFormat="1" ht="26.25" customHeight="1" thickBot="1" x14ac:dyDescent="0.25">
      <c r="A124" s="1125"/>
      <c r="B124" s="1017"/>
      <c r="C124" s="990" t="s">
        <v>465</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26" t="s">
        <v>468</v>
      </c>
      <c r="AB124" s="1027"/>
      <c r="AC124" s="1027"/>
      <c r="AD124" s="1027"/>
      <c r="AE124" s="1028"/>
      <c r="AF124" s="1029" t="s">
        <v>439</v>
      </c>
      <c r="AG124" s="1027"/>
      <c r="AH124" s="1027"/>
      <c r="AI124" s="1027"/>
      <c r="AJ124" s="1028"/>
      <c r="AK124" s="1029" t="s">
        <v>458</v>
      </c>
      <c r="AL124" s="1027"/>
      <c r="AM124" s="1027"/>
      <c r="AN124" s="1027"/>
      <c r="AO124" s="1028"/>
      <c r="AP124" s="1030" t="s">
        <v>446</v>
      </c>
      <c r="AQ124" s="1031"/>
      <c r="AR124" s="1031"/>
      <c r="AS124" s="1031"/>
      <c r="AT124" s="1032"/>
      <c r="AU124" s="1127" t="s">
        <v>483</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v>61.2</v>
      </c>
      <c r="BR124" s="1095"/>
      <c r="BS124" s="1095"/>
      <c r="BT124" s="1095"/>
      <c r="BU124" s="1095"/>
      <c r="BV124" s="1095">
        <v>39</v>
      </c>
      <c r="BW124" s="1095"/>
      <c r="BX124" s="1095"/>
      <c r="BY124" s="1095"/>
      <c r="BZ124" s="1095"/>
      <c r="CA124" s="1095">
        <v>27.4</v>
      </c>
      <c r="CB124" s="1095"/>
      <c r="CC124" s="1095"/>
      <c r="CD124" s="1095"/>
      <c r="CE124" s="1095"/>
      <c r="CF124" s="1096"/>
      <c r="CG124" s="1097"/>
      <c r="CH124" s="1097"/>
      <c r="CI124" s="1097"/>
      <c r="CJ124" s="1098"/>
      <c r="CK124" s="1080"/>
      <c r="CL124" s="1080"/>
      <c r="CM124" s="1080"/>
      <c r="CN124" s="1080"/>
      <c r="CO124" s="1081"/>
      <c r="CP124" s="1087" t="s">
        <v>484</v>
      </c>
      <c r="CQ124" s="1088"/>
      <c r="CR124" s="1088"/>
      <c r="CS124" s="1088"/>
      <c r="CT124" s="1088"/>
      <c r="CU124" s="1088"/>
      <c r="CV124" s="1088"/>
      <c r="CW124" s="1088"/>
      <c r="CX124" s="1088"/>
      <c r="CY124" s="1088"/>
      <c r="CZ124" s="1088"/>
      <c r="DA124" s="1088"/>
      <c r="DB124" s="1088"/>
      <c r="DC124" s="1088"/>
      <c r="DD124" s="1088"/>
      <c r="DE124" s="1088"/>
      <c r="DF124" s="1089"/>
      <c r="DG124" s="1072" t="s">
        <v>394</v>
      </c>
      <c r="DH124" s="1054"/>
      <c r="DI124" s="1054"/>
      <c r="DJ124" s="1054"/>
      <c r="DK124" s="1055"/>
      <c r="DL124" s="1053" t="s">
        <v>438</v>
      </c>
      <c r="DM124" s="1054"/>
      <c r="DN124" s="1054"/>
      <c r="DO124" s="1054"/>
      <c r="DP124" s="1055"/>
      <c r="DQ124" s="1053" t="s">
        <v>441</v>
      </c>
      <c r="DR124" s="1054"/>
      <c r="DS124" s="1054"/>
      <c r="DT124" s="1054"/>
      <c r="DU124" s="1055"/>
      <c r="DV124" s="1056" t="s">
        <v>394</v>
      </c>
      <c r="DW124" s="1057"/>
      <c r="DX124" s="1057"/>
      <c r="DY124" s="1057"/>
      <c r="DZ124" s="1058"/>
    </row>
    <row r="125" spans="1:130" s="226" customFormat="1" ht="26.25" customHeight="1" x14ac:dyDescent="0.2">
      <c r="A125" s="1125"/>
      <c r="B125" s="1017"/>
      <c r="C125" s="990" t="s">
        <v>467</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26" t="s">
        <v>394</v>
      </c>
      <c r="AB125" s="1027"/>
      <c r="AC125" s="1027"/>
      <c r="AD125" s="1027"/>
      <c r="AE125" s="1028"/>
      <c r="AF125" s="1029" t="s">
        <v>439</v>
      </c>
      <c r="AG125" s="1027"/>
      <c r="AH125" s="1027"/>
      <c r="AI125" s="1027"/>
      <c r="AJ125" s="1028"/>
      <c r="AK125" s="1029" t="s">
        <v>439</v>
      </c>
      <c r="AL125" s="1027"/>
      <c r="AM125" s="1027"/>
      <c r="AN125" s="1027"/>
      <c r="AO125" s="1028"/>
      <c r="AP125" s="1030" t="s">
        <v>438</v>
      </c>
      <c r="AQ125" s="1031"/>
      <c r="AR125" s="1031"/>
      <c r="AS125" s="1031"/>
      <c r="AT125" s="103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0" t="s">
        <v>485</v>
      </c>
      <c r="CL125" s="1075"/>
      <c r="CM125" s="1075"/>
      <c r="CN125" s="1075"/>
      <c r="CO125" s="1076"/>
      <c r="CP125" s="997" t="s">
        <v>486</v>
      </c>
      <c r="CQ125" s="965"/>
      <c r="CR125" s="965"/>
      <c r="CS125" s="965"/>
      <c r="CT125" s="965"/>
      <c r="CU125" s="965"/>
      <c r="CV125" s="965"/>
      <c r="CW125" s="965"/>
      <c r="CX125" s="965"/>
      <c r="CY125" s="965"/>
      <c r="CZ125" s="965"/>
      <c r="DA125" s="965"/>
      <c r="DB125" s="965"/>
      <c r="DC125" s="965"/>
      <c r="DD125" s="965"/>
      <c r="DE125" s="965"/>
      <c r="DF125" s="966"/>
      <c r="DG125" s="998" t="s">
        <v>438</v>
      </c>
      <c r="DH125" s="999"/>
      <c r="DI125" s="999"/>
      <c r="DJ125" s="999"/>
      <c r="DK125" s="999"/>
      <c r="DL125" s="999" t="s">
        <v>394</v>
      </c>
      <c r="DM125" s="999"/>
      <c r="DN125" s="999"/>
      <c r="DO125" s="999"/>
      <c r="DP125" s="999"/>
      <c r="DQ125" s="999" t="s">
        <v>441</v>
      </c>
      <c r="DR125" s="999"/>
      <c r="DS125" s="999"/>
      <c r="DT125" s="999"/>
      <c r="DU125" s="999"/>
      <c r="DV125" s="1000" t="s">
        <v>438</v>
      </c>
      <c r="DW125" s="1000"/>
      <c r="DX125" s="1000"/>
      <c r="DY125" s="1000"/>
      <c r="DZ125" s="1001"/>
    </row>
    <row r="126" spans="1:130" s="226" customFormat="1" ht="26.25" customHeight="1" thickBot="1" x14ac:dyDescent="0.25">
      <c r="A126" s="1125"/>
      <c r="B126" s="1017"/>
      <c r="C126" s="990" t="s">
        <v>471</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26">
        <v>237035</v>
      </c>
      <c r="AB126" s="1027"/>
      <c r="AC126" s="1027"/>
      <c r="AD126" s="1027"/>
      <c r="AE126" s="1028"/>
      <c r="AF126" s="1029">
        <v>231525</v>
      </c>
      <c r="AG126" s="1027"/>
      <c r="AH126" s="1027"/>
      <c r="AI126" s="1027"/>
      <c r="AJ126" s="1028"/>
      <c r="AK126" s="1029">
        <v>233954</v>
      </c>
      <c r="AL126" s="1027"/>
      <c r="AM126" s="1027"/>
      <c r="AN126" s="1027"/>
      <c r="AO126" s="1028"/>
      <c r="AP126" s="1030">
        <v>2.7</v>
      </c>
      <c r="AQ126" s="1031"/>
      <c r="AR126" s="1031"/>
      <c r="AS126" s="1031"/>
      <c r="AT126" s="103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1"/>
      <c r="CL126" s="1078"/>
      <c r="CM126" s="1078"/>
      <c r="CN126" s="1078"/>
      <c r="CO126" s="1079"/>
      <c r="CP126" s="990" t="s">
        <v>487</v>
      </c>
      <c r="CQ126" s="991"/>
      <c r="CR126" s="991"/>
      <c r="CS126" s="991"/>
      <c r="CT126" s="991"/>
      <c r="CU126" s="991"/>
      <c r="CV126" s="991"/>
      <c r="CW126" s="991"/>
      <c r="CX126" s="991"/>
      <c r="CY126" s="991"/>
      <c r="CZ126" s="991"/>
      <c r="DA126" s="991"/>
      <c r="DB126" s="991"/>
      <c r="DC126" s="991"/>
      <c r="DD126" s="991"/>
      <c r="DE126" s="991"/>
      <c r="DF126" s="992"/>
      <c r="DG126" s="993" t="s">
        <v>468</v>
      </c>
      <c r="DH126" s="994"/>
      <c r="DI126" s="994"/>
      <c r="DJ126" s="994"/>
      <c r="DK126" s="994"/>
      <c r="DL126" s="994" t="s">
        <v>441</v>
      </c>
      <c r="DM126" s="994"/>
      <c r="DN126" s="994"/>
      <c r="DO126" s="994"/>
      <c r="DP126" s="994"/>
      <c r="DQ126" s="994" t="s">
        <v>457</v>
      </c>
      <c r="DR126" s="994"/>
      <c r="DS126" s="994"/>
      <c r="DT126" s="994"/>
      <c r="DU126" s="994"/>
      <c r="DV126" s="995" t="s">
        <v>446</v>
      </c>
      <c r="DW126" s="995"/>
      <c r="DX126" s="995"/>
      <c r="DY126" s="995"/>
      <c r="DZ126" s="996"/>
    </row>
    <row r="127" spans="1:130" s="226" customFormat="1" ht="26.25" customHeight="1" x14ac:dyDescent="0.2">
      <c r="A127" s="1126"/>
      <c r="B127" s="1019"/>
      <c r="C127" s="1041" t="s">
        <v>488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1026">
        <v>7790</v>
      </c>
      <c r="AB127" s="1027"/>
      <c r="AC127" s="1027"/>
      <c r="AD127" s="1027"/>
      <c r="AE127" s="1028"/>
      <c r="AF127" s="1029">
        <v>13299</v>
      </c>
      <c r="AG127" s="1027"/>
      <c r="AH127" s="1027"/>
      <c r="AI127" s="1027"/>
      <c r="AJ127" s="1028"/>
      <c r="AK127" s="1029">
        <v>10854</v>
      </c>
      <c r="AL127" s="1027"/>
      <c r="AM127" s="1027"/>
      <c r="AN127" s="1027"/>
      <c r="AO127" s="1028"/>
      <c r="AP127" s="1030">
        <v>0.1</v>
      </c>
      <c r="AQ127" s="1031"/>
      <c r="AR127" s="1031"/>
      <c r="AS127" s="1031"/>
      <c r="AT127" s="1032"/>
      <c r="AU127" s="228"/>
      <c r="AV127" s="228"/>
      <c r="AW127" s="228"/>
      <c r="AX127" s="1099" t="s">
        <v>489</v>
      </c>
      <c r="AY127" s="1100"/>
      <c r="AZ127" s="1100"/>
      <c r="BA127" s="1100"/>
      <c r="BB127" s="1100"/>
      <c r="BC127" s="1100"/>
      <c r="BD127" s="1100"/>
      <c r="BE127" s="1101"/>
      <c r="BF127" s="1102" t="s">
        <v>490</v>
      </c>
      <c r="BG127" s="1100"/>
      <c r="BH127" s="1100"/>
      <c r="BI127" s="1100"/>
      <c r="BJ127" s="1100"/>
      <c r="BK127" s="1100"/>
      <c r="BL127" s="1101"/>
      <c r="BM127" s="1102" t="s">
        <v>491</v>
      </c>
      <c r="BN127" s="1100"/>
      <c r="BO127" s="1100"/>
      <c r="BP127" s="1100"/>
      <c r="BQ127" s="1100"/>
      <c r="BR127" s="1100"/>
      <c r="BS127" s="1101"/>
      <c r="BT127" s="1102" t="s">
        <v>492</v>
      </c>
      <c r="BU127" s="1100"/>
      <c r="BV127" s="1100"/>
      <c r="BW127" s="1100"/>
      <c r="BX127" s="1100"/>
      <c r="BY127" s="1100"/>
      <c r="BZ127" s="1123"/>
      <c r="CA127" s="228"/>
      <c r="CB127" s="228"/>
      <c r="CC127" s="228"/>
      <c r="CD127" s="251"/>
      <c r="CE127" s="251"/>
      <c r="CF127" s="251"/>
      <c r="CG127" s="228"/>
      <c r="CH127" s="228"/>
      <c r="CI127" s="228"/>
      <c r="CJ127" s="250"/>
      <c r="CK127" s="1091"/>
      <c r="CL127" s="1078"/>
      <c r="CM127" s="1078"/>
      <c r="CN127" s="1078"/>
      <c r="CO127" s="1079"/>
      <c r="CP127" s="990" t="s">
        <v>493</v>
      </c>
      <c r="CQ127" s="991"/>
      <c r="CR127" s="991"/>
      <c r="CS127" s="991"/>
      <c r="CT127" s="991"/>
      <c r="CU127" s="991"/>
      <c r="CV127" s="991"/>
      <c r="CW127" s="991"/>
      <c r="CX127" s="991"/>
      <c r="CY127" s="991"/>
      <c r="CZ127" s="991"/>
      <c r="DA127" s="991"/>
      <c r="DB127" s="991"/>
      <c r="DC127" s="991"/>
      <c r="DD127" s="991"/>
      <c r="DE127" s="991"/>
      <c r="DF127" s="992"/>
      <c r="DG127" s="993" t="s">
        <v>438</v>
      </c>
      <c r="DH127" s="994"/>
      <c r="DI127" s="994"/>
      <c r="DJ127" s="994"/>
      <c r="DK127" s="994"/>
      <c r="DL127" s="994" t="s">
        <v>469</v>
      </c>
      <c r="DM127" s="994"/>
      <c r="DN127" s="994"/>
      <c r="DO127" s="994"/>
      <c r="DP127" s="994"/>
      <c r="DQ127" s="994" t="s">
        <v>394</v>
      </c>
      <c r="DR127" s="994"/>
      <c r="DS127" s="994"/>
      <c r="DT127" s="994"/>
      <c r="DU127" s="994"/>
      <c r="DV127" s="995" t="s">
        <v>394</v>
      </c>
      <c r="DW127" s="995"/>
      <c r="DX127" s="995"/>
      <c r="DY127" s="995"/>
      <c r="DZ127" s="996"/>
    </row>
    <row r="128" spans="1:130" s="226" customFormat="1" ht="26.25" customHeight="1" thickBot="1" x14ac:dyDescent="0.25">
      <c r="A128" s="1109" t="s">
        <v>494</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495</v>
      </c>
      <c r="X128" s="1111"/>
      <c r="Y128" s="1111"/>
      <c r="Z128" s="1112"/>
      <c r="AA128" s="1113">
        <v>70097</v>
      </c>
      <c r="AB128" s="1114"/>
      <c r="AC128" s="1114"/>
      <c r="AD128" s="1114"/>
      <c r="AE128" s="1115"/>
      <c r="AF128" s="1116">
        <v>70096</v>
      </c>
      <c r="AG128" s="1114"/>
      <c r="AH128" s="1114"/>
      <c r="AI128" s="1114"/>
      <c r="AJ128" s="1115"/>
      <c r="AK128" s="1116">
        <v>70098</v>
      </c>
      <c r="AL128" s="1114"/>
      <c r="AM128" s="1114"/>
      <c r="AN128" s="1114"/>
      <c r="AO128" s="1115"/>
      <c r="AP128" s="1117"/>
      <c r="AQ128" s="1118"/>
      <c r="AR128" s="1118"/>
      <c r="AS128" s="1118"/>
      <c r="AT128" s="1119"/>
      <c r="AU128" s="228"/>
      <c r="AV128" s="228"/>
      <c r="AW128" s="228"/>
      <c r="AX128" s="964" t="s">
        <v>496</v>
      </c>
      <c r="AY128" s="965"/>
      <c r="AZ128" s="965"/>
      <c r="BA128" s="965"/>
      <c r="BB128" s="965"/>
      <c r="BC128" s="965"/>
      <c r="BD128" s="965"/>
      <c r="BE128" s="966"/>
      <c r="BF128" s="1120" t="s">
        <v>438</v>
      </c>
      <c r="BG128" s="1121"/>
      <c r="BH128" s="1121"/>
      <c r="BI128" s="1121"/>
      <c r="BJ128" s="1121"/>
      <c r="BK128" s="1121"/>
      <c r="BL128" s="1122"/>
      <c r="BM128" s="1120">
        <v>13.29</v>
      </c>
      <c r="BN128" s="1121"/>
      <c r="BO128" s="1121"/>
      <c r="BP128" s="1121"/>
      <c r="BQ128" s="1121"/>
      <c r="BR128" s="1121"/>
      <c r="BS128" s="1122"/>
      <c r="BT128" s="1120">
        <v>20</v>
      </c>
      <c r="BU128" s="1121"/>
      <c r="BV128" s="1121"/>
      <c r="BW128" s="1121"/>
      <c r="BX128" s="1121"/>
      <c r="BY128" s="1121"/>
      <c r="BZ128" s="1144"/>
      <c r="CA128" s="251"/>
      <c r="CB128" s="251"/>
      <c r="CC128" s="251"/>
      <c r="CD128" s="251"/>
      <c r="CE128" s="251"/>
      <c r="CF128" s="251"/>
      <c r="CG128" s="228"/>
      <c r="CH128" s="228"/>
      <c r="CI128" s="228"/>
      <c r="CJ128" s="250"/>
      <c r="CK128" s="1092"/>
      <c r="CL128" s="1093"/>
      <c r="CM128" s="1093"/>
      <c r="CN128" s="1093"/>
      <c r="CO128" s="1094"/>
      <c r="CP128" s="1103" t="s">
        <v>497</v>
      </c>
      <c r="CQ128" s="839"/>
      <c r="CR128" s="839"/>
      <c r="CS128" s="839"/>
      <c r="CT128" s="839"/>
      <c r="CU128" s="839"/>
      <c r="CV128" s="839"/>
      <c r="CW128" s="839"/>
      <c r="CX128" s="839"/>
      <c r="CY128" s="839"/>
      <c r="CZ128" s="839"/>
      <c r="DA128" s="839"/>
      <c r="DB128" s="839"/>
      <c r="DC128" s="839"/>
      <c r="DD128" s="839"/>
      <c r="DE128" s="839"/>
      <c r="DF128" s="1104"/>
      <c r="DG128" s="1105" t="s">
        <v>446</v>
      </c>
      <c r="DH128" s="1106"/>
      <c r="DI128" s="1106"/>
      <c r="DJ128" s="1106"/>
      <c r="DK128" s="1106"/>
      <c r="DL128" s="1106" t="s">
        <v>446</v>
      </c>
      <c r="DM128" s="1106"/>
      <c r="DN128" s="1106"/>
      <c r="DO128" s="1106"/>
      <c r="DP128" s="1106"/>
      <c r="DQ128" s="1106" t="s">
        <v>438</v>
      </c>
      <c r="DR128" s="1106"/>
      <c r="DS128" s="1106"/>
      <c r="DT128" s="1106"/>
      <c r="DU128" s="1106"/>
      <c r="DV128" s="1107" t="s">
        <v>394</v>
      </c>
      <c r="DW128" s="1107"/>
      <c r="DX128" s="1107"/>
      <c r="DY128" s="1107"/>
      <c r="DZ128" s="1108"/>
    </row>
    <row r="129" spans="1:131" s="226" customFormat="1" ht="26.25" customHeight="1" x14ac:dyDescent="0.2">
      <c r="A129" s="1002" t="s">
        <v>106</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38" t="s">
        <v>498</v>
      </c>
      <c r="X129" s="1139"/>
      <c r="Y129" s="1139"/>
      <c r="Z129" s="1140"/>
      <c r="AA129" s="1026">
        <v>9664187</v>
      </c>
      <c r="AB129" s="1027"/>
      <c r="AC129" s="1027"/>
      <c r="AD129" s="1027"/>
      <c r="AE129" s="1028"/>
      <c r="AF129" s="1029">
        <v>9913550</v>
      </c>
      <c r="AG129" s="1027"/>
      <c r="AH129" s="1027"/>
      <c r="AI129" s="1027"/>
      <c r="AJ129" s="1028"/>
      <c r="AK129" s="1029">
        <v>10253969</v>
      </c>
      <c r="AL129" s="1027"/>
      <c r="AM129" s="1027"/>
      <c r="AN129" s="1027"/>
      <c r="AO129" s="1028"/>
      <c r="AP129" s="1141"/>
      <c r="AQ129" s="1142"/>
      <c r="AR129" s="1142"/>
      <c r="AS129" s="1142"/>
      <c r="AT129" s="1143"/>
      <c r="AU129" s="229"/>
      <c r="AV129" s="229"/>
      <c r="AW129" s="229"/>
      <c r="AX129" s="1133" t="s">
        <v>499</v>
      </c>
      <c r="AY129" s="991"/>
      <c r="AZ129" s="991"/>
      <c r="BA129" s="991"/>
      <c r="BB129" s="991"/>
      <c r="BC129" s="991"/>
      <c r="BD129" s="991"/>
      <c r="BE129" s="992"/>
      <c r="BF129" s="1134" t="s">
        <v>394</v>
      </c>
      <c r="BG129" s="1135"/>
      <c r="BH129" s="1135"/>
      <c r="BI129" s="1135"/>
      <c r="BJ129" s="1135"/>
      <c r="BK129" s="1135"/>
      <c r="BL129" s="1136"/>
      <c r="BM129" s="1134">
        <v>18.29</v>
      </c>
      <c r="BN129" s="1135"/>
      <c r="BO129" s="1135"/>
      <c r="BP129" s="1135"/>
      <c r="BQ129" s="1135"/>
      <c r="BR129" s="1135"/>
      <c r="BS129" s="1136"/>
      <c r="BT129" s="1134">
        <v>30</v>
      </c>
      <c r="BU129" s="1135"/>
      <c r="BV129" s="1135"/>
      <c r="BW129" s="1135"/>
      <c r="BX129" s="1135"/>
      <c r="BY129" s="1135"/>
      <c r="BZ129" s="11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2" t="s">
        <v>500</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38" t="s">
        <v>501</v>
      </c>
      <c r="X130" s="1139"/>
      <c r="Y130" s="1139"/>
      <c r="Z130" s="1140"/>
      <c r="AA130" s="1026">
        <v>1379191</v>
      </c>
      <c r="AB130" s="1027"/>
      <c r="AC130" s="1027"/>
      <c r="AD130" s="1027"/>
      <c r="AE130" s="1028"/>
      <c r="AF130" s="1029">
        <v>1479530</v>
      </c>
      <c r="AG130" s="1027"/>
      <c r="AH130" s="1027"/>
      <c r="AI130" s="1027"/>
      <c r="AJ130" s="1028"/>
      <c r="AK130" s="1029">
        <v>1448733</v>
      </c>
      <c r="AL130" s="1027"/>
      <c r="AM130" s="1027"/>
      <c r="AN130" s="1027"/>
      <c r="AO130" s="1028"/>
      <c r="AP130" s="1141"/>
      <c r="AQ130" s="1142"/>
      <c r="AR130" s="1142"/>
      <c r="AS130" s="1142"/>
      <c r="AT130" s="1143"/>
      <c r="AU130" s="229"/>
      <c r="AV130" s="229"/>
      <c r="AW130" s="229"/>
      <c r="AX130" s="1133" t="s">
        <v>502</v>
      </c>
      <c r="AY130" s="991"/>
      <c r="AZ130" s="991"/>
      <c r="BA130" s="991"/>
      <c r="BB130" s="991"/>
      <c r="BC130" s="991"/>
      <c r="BD130" s="991"/>
      <c r="BE130" s="992"/>
      <c r="BF130" s="1169">
        <v>11.5</v>
      </c>
      <c r="BG130" s="1170"/>
      <c r="BH130" s="1170"/>
      <c r="BI130" s="1170"/>
      <c r="BJ130" s="1170"/>
      <c r="BK130" s="1170"/>
      <c r="BL130" s="1171"/>
      <c r="BM130" s="1169">
        <v>25</v>
      </c>
      <c r="BN130" s="1170"/>
      <c r="BO130" s="1170"/>
      <c r="BP130" s="1170"/>
      <c r="BQ130" s="1170"/>
      <c r="BR130" s="1170"/>
      <c r="BS130" s="1171"/>
      <c r="BT130" s="1169">
        <v>35</v>
      </c>
      <c r="BU130" s="1170"/>
      <c r="BV130" s="1170"/>
      <c r="BW130" s="1170"/>
      <c r="BX130" s="1170"/>
      <c r="BY130" s="1170"/>
      <c r="BZ130" s="117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503</v>
      </c>
      <c r="X131" s="1176"/>
      <c r="Y131" s="1176"/>
      <c r="Z131" s="1177"/>
      <c r="AA131" s="1072">
        <v>8284996</v>
      </c>
      <c r="AB131" s="1054"/>
      <c r="AC131" s="1054"/>
      <c r="AD131" s="1054"/>
      <c r="AE131" s="1055"/>
      <c r="AF131" s="1053">
        <v>8434020</v>
      </c>
      <c r="AG131" s="1054"/>
      <c r="AH131" s="1054"/>
      <c r="AI131" s="1054"/>
      <c r="AJ131" s="1055"/>
      <c r="AK131" s="1053">
        <v>8805236</v>
      </c>
      <c r="AL131" s="1054"/>
      <c r="AM131" s="1054"/>
      <c r="AN131" s="1054"/>
      <c r="AO131" s="1055"/>
      <c r="AP131" s="1178"/>
      <c r="AQ131" s="1179"/>
      <c r="AR131" s="1179"/>
      <c r="AS131" s="1179"/>
      <c r="AT131" s="1180"/>
      <c r="AU131" s="229"/>
      <c r="AV131" s="229"/>
      <c r="AW131" s="229"/>
      <c r="AX131" s="1151" t="s">
        <v>504</v>
      </c>
      <c r="AY131" s="839"/>
      <c r="AZ131" s="839"/>
      <c r="BA131" s="839"/>
      <c r="BB131" s="839"/>
      <c r="BC131" s="839"/>
      <c r="BD131" s="839"/>
      <c r="BE131" s="1104"/>
      <c r="BF131" s="1152">
        <v>27.4</v>
      </c>
      <c r="BG131" s="1153"/>
      <c r="BH131" s="1153"/>
      <c r="BI131" s="1153"/>
      <c r="BJ131" s="1153"/>
      <c r="BK131" s="1153"/>
      <c r="BL131" s="1154"/>
      <c r="BM131" s="1152">
        <v>350</v>
      </c>
      <c r="BN131" s="1153"/>
      <c r="BO131" s="1153"/>
      <c r="BP131" s="1153"/>
      <c r="BQ131" s="1153"/>
      <c r="BR131" s="1153"/>
      <c r="BS131" s="1154"/>
      <c r="BT131" s="1155"/>
      <c r="BU131" s="1156"/>
      <c r="BV131" s="1156"/>
      <c r="BW131" s="1156"/>
      <c r="BX131" s="1156"/>
      <c r="BY131" s="1156"/>
      <c r="BZ131" s="115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8" t="s">
        <v>505</v>
      </c>
      <c r="B132" s="1159"/>
      <c r="C132" s="1159"/>
      <c r="D132" s="1159"/>
      <c r="E132" s="1159"/>
      <c r="F132" s="1159"/>
      <c r="G132" s="1159"/>
      <c r="H132" s="1159"/>
      <c r="I132" s="1159"/>
      <c r="J132" s="1159"/>
      <c r="K132" s="1159"/>
      <c r="L132" s="1159"/>
      <c r="M132" s="1159"/>
      <c r="N132" s="1159"/>
      <c r="O132" s="1159"/>
      <c r="P132" s="1159"/>
      <c r="Q132" s="1159"/>
      <c r="R132" s="1159"/>
      <c r="S132" s="1159"/>
      <c r="T132" s="1159"/>
      <c r="U132" s="1159"/>
      <c r="V132" s="1162" t="s">
        <v>506</v>
      </c>
      <c r="W132" s="1162"/>
      <c r="X132" s="1162"/>
      <c r="Y132" s="1162"/>
      <c r="Z132" s="1163"/>
      <c r="AA132" s="1164">
        <v>11.5015143</v>
      </c>
      <c r="AB132" s="1165"/>
      <c r="AC132" s="1165"/>
      <c r="AD132" s="1165"/>
      <c r="AE132" s="1166"/>
      <c r="AF132" s="1167">
        <v>12.282968260000001</v>
      </c>
      <c r="AG132" s="1165"/>
      <c r="AH132" s="1165"/>
      <c r="AI132" s="1165"/>
      <c r="AJ132" s="1166"/>
      <c r="AK132" s="1167">
        <v>10.962045760000001</v>
      </c>
      <c r="AL132" s="1165"/>
      <c r="AM132" s="1165"/>
      <c r="AN132" s="1165"/>
      <c r="AO132" s="1166"/>
      <c r="AP132" s="1069"/>
      <c r="AQ132" s="1070"/>
      <c r="AR132" s="1070"/>
      <c r="AS132" s="1070"/>
      <c r="AT132" s="116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60"/>
      <c r="B133" s="1161"/>
      <c r="C133" s="1161"/>
      <c r="D133" s="1161"/>
      <c r="E133" s="1161"/>
      <c r="F133" s="1161"/>
      <c r="G133" s="1161"/>
      <c r="H133" s="1161"/>
      <c r="I133" s="1161"/>
      <c r="J133" s="1161"/>
      <c r="K133" s="1161"/>
      <c r="L133" s="1161"/>
      <c r="M133" s="1161"/>
      <c r="N133" s="1161"/>
      <c r="O133" s="1161"/>
      <c r="P133" s="1161"/>
      <c r="Q133" s="1161"/>
      <c r="R133" s="1161"/>
      <c r="S133" s="1161"/>
      <c r="T133" s="1161"/>
      <c r="U133" s="1161"/>
      <c r="V133" s="1145" t="s">
        <v>507</v>
      </c>
      <c r="W133" s="1145"/>
      <c r="X133" s="1145"/>
      <c r="Y133" s="1145"/>
      <c r="Z133" s="1146"/>
      <c r="AA133" s="1147">
        <v>11.6</v>
      </c>
      <c r="AB133" s="1148"/>
      <c r="AC133" s="1148"/>
      <c r="AD133" s="1148"/>
      <c r="AE133" s="1149"/>
      <c r="AF133" s="1147">
        <v>11.8</v>
      </c>
      <c r="AG133" s="1148"/>
      <c r="AH133" s="1148"/>
      <c r="AI133" s="1148"/>
      <c r="AJ133" s="1149"/>
      <c r="AK133" s="1147">
        <v>11.5</v>
      </c>
      <c r="AL133" s="1148"/>
      <c r="AM133" s="1148"/>
      <c r="AN133" s="1148"/>
      <c r="AO133" s="1149"/>
      <c r="AP133" s="1096"/>
      <c r="AQ133" s="1097"/>
      <c r="AR133" s="1097"/>
      <c r="AS133" s="1097"/>
      <c r="AT133" s="115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ORxOf0xuzNtWk1NOntPtdb4qzjojVTPVBLg8xAA29XChtXFXJuVHFDzhk2ljKw3M9A9PXh+qbOybziw3B8Vng==" saltValue="pE6N3/pzMX/KAiuX7E4w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AU8:AY8"/>
    <mergeCell ref="BS8:CG8"/>
    <mergeCell ref="CH8:CL8"/>
    <mergeCell ref="CM8:CQ8"/>
    <mergeCell ref="CR8:CV8"/>
    <mergeCell ref="CW8:DA8"/>
    <mergeCell ref="CM5:CQ6"/>
    <mergeCell ref="A2:BI2"/>
    <mergeCell ref="DJ2:DO2"/>
    <mergeCell ref="DQ2:DZ2"/>
    <mergeCell ref="A4:AY4"/>
    <mergeCell ref="BQ4:DZ4"/>
    <mergeCell ref="A5:P6"/>
    <mergeCell ref="Q5:U6"/>
    <mergeCell ref="V5:Z6"/>
    <mergeCell ref="AA5:AE6"/>
    <mergeCell ref="AF5:AJ6"/>
    <mergeCell ref="B68:P6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CR5:CV6"/>
    <mergeCell ref="B69:P69"/>
    <mergeCell ref="B71:P71"/>
    <mergeCell ref="B72:P72"/>
    <mergeCell ref="B74:P74"/>
    <mergeCell ref="B73:P73"/>
    <mergeCell ref="B75:P75"/>
    <mergeCell ref="B76:P76"/>
    <mergeCell ref="B78:P78"/>
    <mergeCell ref="B77:P77"/>
    <mergeCell ref="B79:P79"/>
    <mergeCell ref="B80:P80"/>
    <mergeCell ref="B81:P81"/>
    <mergeCell ref="AK5:AO6"/>
    <mergeCell ref="AP5:AT6"/>
    <mergeCell ref="AU5:AY6"/>
    <mergeCell ref="BQ5:CG6"/>
    <mergeCell ref="CH5:CL6"/>
    <mergeCell ref="AA7:AE7"/>
    <mergeCell ref="AF7:AJ7"/>
    <mergeCell ref="AK7:AO7"/>
    <mergeCell ref="AP7:AT7"/>
    <mergeCell ref="AU7:AY7"/>
    <mergeCell ref="BS7:CG7"/>
    <mergeCell ref="B9:P9"/>
    <mergeCell ref="Q9:U9"/>
    <mergeCell ref="V9:Z9"/>
    <mergeCell ref="AA9:AE9"/>
    <mergeCell ref="AF9:AJ9"/>
    <mergeCell ref="AK12:AO12"/>
    <mergeCell ref="AP12:AT12"/>
    <mergeCell ref="AU12:AY12"/>
    <mergeCell ref="BS12:CG1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GXwdqLHtO16cllfXKbjJ3ZshZ/PTxKJVSc3Xvv4RvURbDGO/0P/ctuYyV0OdDtvIzT7SuPqEv0zscm+a/Mh+g==" saltValue="83K9RCU/STqFULPPq5Ob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511</v>
      </c>
      <c r="AP7" s="268"/>
      <c r="AQ7" s="269" t="s">
        <v>512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513</v>
      </c>
      <c r="AQ8" s="275" t="s">
        <v>514</v>
      </c>
      <c r="AR8" s="276" t="s">
        <v>515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4" t="s">
        <v>516</v>
      </c>
      <c r="AL9" s="1185"/>
      <c r="AM9" s="1185"/>
      <c r="AN9" s="1186"/>
      <c r="AO9" s="277">
        <v>2801510</v>
      </c>
      <c r="AP9" s="277">
        <v>82809</v>
      </c>
      <c r="AQ9" s="278">
        <v>104625</v>
      </c>
      <c r="AR9" s="279">
        <v>-20.9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4" t="s">
        <v>517</v>
      </c>
      <c r="AL10" s="1185"/>
      <c r="AM10" s="1185"/>
      <c r="AN10" s="1186"/>
      <c r="AO10" s="280">
        <v>517403</v>
      </c>
      <c r="AP10" s="280">
        <v>15294</v>
      </c>
      <c r="AQ10" s="281">
        <v>9752</v>
      </c>
      <c r="AR10" s="282">
        <v>56.8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4" t="s">
        <v>518</v>
      </c>
      <c r="AL11" s="1185"/>
      <c r="AM11" s="1185"/>
      <c r="AN11" s="1186"/>
      <c r="AO11" s="280">
        <v>56336</v>
      </c>
      <c r="AP11" s="280">
        <v>1665</v>
      </c>
      <c r="AQ11" s="281">
        <v>1608</v>
      </c>
      <c r="AR11" s="282">
        <v>3.5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4" t="s">
        <v>519</v>
      </c>
      <c r="AL12" s="1185"/>
      <c r="AM12" s="1185"/>
      <c r="AN12" s="1186"/>
      <c r="AO12" s="280" t="s">
        <v>520</v>
      </c>
      <c r="AP12" s="280" t="s">
        <v>520</v>
      </c>
      <c r="AQ12" s="281">
        <v>4</v>
      </c>
      <c r="AR12" s="282" t="s">
        <v>520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4" t="s">
        <v>521</v>
      </c>
      <c r="AL13" s="1185"/>
      <c r="AM13" s="1185"/>
      <c r="AN13" s="1186"/>
      <c r="AO13" s="280">
        <v>102660</v>
      </c>
      <c r="AP13" s="280">
        <v>3034</v>
      </c>
      <c r="AQ13" s="281">
        <v>4175</v>
      </c>
      <c r="AR13" s="282">
        <v>-27.3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4" t="s">
        <v>522</v>
      </c>
      <c r="AL14" s="1185"/>
      <c r="AM14" s="1185"/>
      <c r="AN14" s="1186"/>
      <c r="AO14" s="280">
        <v>24073</v>
      </c>
      <c r="AP14" s="280">
        <v>712</v>
      </c>
      <c r="AQ14" s="281">
        <v>2340</v>
      </c>
      <c r="AR14" s="282">
        <v>-69.599999999999994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7" t="s">
        <v>523</v>
      </c>
      <c r="AL15" s="1188"/>
      <c r="AM15" s="1188"/>
      <c r="AN15" s="1189"/>
      <c r="AO15" s="280">
        <v>-38098</v>
      </c>
      <c r="AP15" s="280">
        <v>-1126</v>
      </c>
      <c r="AQ15" s="281">
        <v>-8060</v>
      </c>
      <c r="AR15" s="282">
        <v>-86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7" t="s">
        <v>187</v>
      </c>
      <c r="AL16" s="1188"/>
      <c r="AM16" s="1188"/>
      <c r="AN16" s="1189"/>
      <c r="AO16" s="280">
        <v>3463884</v>
      </c>
      <c r="AP16" s="280">
        <v>102388</v>
      </c>
      <c r="AQ16" s="281">
        <v>114444</v>
      </c>
      <c r="AR16" s="282">
        <v>-10.5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0" t="s">
        <v>528</v>
      </c>
      <c r="AL21" s="1191"/>
      <c r="AM21" s="1191"/>
      <c r="AN21" s="1192"/>
      <c r="AO21" s="293">
        <v>8.69</v>
      </c>
      <c r="AP21" s="294">
        <v>10.6</v>
      </c>
      <c r="AQ21" s="295">
        <v>-1.91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0" t="s">
        <v>529</v>
      </c>
      <c r="AL22" s="1191"/>
      <c r="AM22" s="1191"/>
      <c r="AN22" s="1192"/>
      <c r="AO22" s="298">
        <v>100.9</v>
      </c>
      <c r="AP22" s="299">
        <v>97.5</v>
      </c>
      <c r="AQ22" s="300">
        <v>3.4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81" t="s">
        <v>530</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1"/>
      <c r="AS26" s="1181"/>
      <c r="AT26" s="263"/>
    </row>
    <row r="27" spans="1:46" ht="13.2" x14ac:dyDescent="0.2">
      <c r="A27" s="305"/>
      <c r="AO27" s="258"/>
      <c r="AP27" s="258"/>
      <c r="AQ27" s="258"/>
      <c r="AR27" s="258"/>
      <c r="AS27" s="258"/>
      <c r="AT27" s="258"/>
    </row>
    <row r="28" spans="1:46" ht="16.2" x14ac:dyDescent="0.2">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511</v>
      </c>
      <c r="AP30" s="268"/>
      <c r="AQ30" s="269" t="s">
        <v>512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513</v>
      </c>
      <c r="AQ31" s="275" t="s">
        <v>514</v>
      </c>
      <c r="AR31" s="276" t="s">
        <v>515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8" t="s">
        <v>533</v>
      </c>
      <c r="AL32" s="1199"/>
      <c r="AM32" s="1199"/>
      <c r="AN32" s="1200"/>
      <c r="AO32" s="308">
        <v>1420800</v>
      </c>
      <c r="AP32" s="308">
        <v>41997</v>
      </c>
      <c r="AQ32" s="309">
        <v>72468</v>
      </c>
      <c r="AR32" s="310">
        <v>-42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8" t="s">
        <v>534</v>
      </c>
      <c r="AL33" s="1199"/>
      <c r="AM33" s="1199"/>
      <c r="AN33" s="1200"/>
      <c r="AO33" s="308" t="s">
        <v>520</v>
      </c>
      <c r="AP33" s="308" t="s">
        <v>520</v>
      </c>
      <c r="AQ33" s="309" t="s">
        <v>520</v>
      </c>
      <c r="AR33" s="310" t="s">
        <v>520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8" t="s">
        <v>535</v>
      </c>
      <c r="AL34" s="1199"/>
      <c r="AM34" s="1199"/>
      <c r="AN34" s="1200"/>
      <c r="AO34" s="308" t="s">
        <v>520</v>
      </c>
      <c r="AP34" s="308" t="s">
        <v>520</v>
      </c>
      <c r="AQ34" s="309">
        <v>1</v>
      </c>
      <c r="AR34" s="310" t="s">
        <v>520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8" t="s">
        <v>536</v>
      </c>
      <c r="AL35" s="1199"/>
      <c r="AM35" s="1199"/>
      <c r="AN35" s="1200"/>
      <c r="AO35" s="308">
        <v>564793</v>
      </c>
      <c r="AP35" s="308">
        <v>16695</v>
      </c>
      <c r="AQ35" s="309">
        <v>17710</v>
      </c>
      <c r="AR35" s="310">
        <v>-5.7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8" t="s">
        <v>537</v>
      </c>
      <c r="AL36" s="1199"/>
      <c r="AM36" s="1199"/>
      <c r="AN36" s="1200"/>
      <c r="AO36" s="308">
        <v>253664</v>
      </c>
      <c r="AP36" s="308">
        <v>7498</v>
      </c>
      <c r="AQ36" s="309">
        <v>2475</v>
      </c>
      <c r="AR36" s="310">
        <v>202.9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8" t="s">
        <v>538</v>
      </c>
      <c r="AL37" s="1199"/>
      <c r="AM37" s="1199"/>
      <c r="AN37" s="1200"/>
      <c r="AO37" s="308">
        <v>244808</v>
      </c>
      <c r="AP37" s="308">
        <v>7236</v>
      </c>
      <c r="AQ37" s="309">
        <v>637</v>
      </c>
      <c r="AR37" s="310">
        <v>1035.9000000000001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1" t="s">
        <v>539</v>
      </c>
      <c r="AL38" s="1202"/>
      <c r="AM38" s="1202"/>
      <c r="AN38" s="1203"/>
      <c r="AO38" s="311" t="s">
        <v>520</v>
      </c>
      <c r="AP38" s="311" t="s">
        <v>520</v>
      </c>
      <c r="AQ38" s="312">
        <v>2</v>
      </c>
      <c r="AR38" s="300" t="s">
        <v>520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1" t="s">
        <v>540</v>
      </c>
      <c r="AL39" s="1202"/>
      <c r="AM39" s="1202"/>
      <c r="AN39" s="1203"/>
      <c r="AO39" s="308">
        <v>-70098</v>
      </c>
      <c r="AP39" s="308">
        <v>-2072</v>
      </c>
      <c r="AQ39" s="309">
        <v>-3769</v>
      </c>
      <c r="AR39" s="310">
        <v>-45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8" t="s">
        <v>541</v>
      </c>
      <c r="AL40" s="1199"/>
      <c r="AM40" s="1199"/>
      <c r="AN40" s="1200"/>
      <c r="AO40" s="308">
        <v>-1448733</v>
      </c>
      <c r="AP40" s="308">
        <v>-42823</v>
      </c>
      <c r="AQ40" s="309">
        <v>-62733</v>
      </c>
      <c r="AR40" s="310">
        <v>-31.7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4" t="s">
        <v>299</v>
      </c>
      <c r="AL41" s="1205"/>
      <c r="AM41" s="1205"/>
      <c r="AN41" s="1206"/>
      <c r="AO41" s="308">
        <v>965234</v>
      </c>
      <c r="AP41" s="308">
        <v>28531</v>
      </c>
      <c r="AQ41" s="309">
        <v>26792</v>
      </c>
      <c r="AR41" s="310">
        <v>6.5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3" t="s">
        <v>511</v>
      </c>
      <c r="AN49" s="1195" t="s">
        <v>545</v>
      </c>
      <c r="AO49" s="1196"/>
      <c r="AP49" s="1196"/>
      <c r="AQ49" s="1196"/>
      <c r="AR49" s="119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4"/>
      <c r="AN50" s="324" t="s">
        <v>546</v>
      </c>
      <c r="AO50" s="325" t="s">
        <v>547</v>
      </c>
      <c r="AP50" s="326" t="s">
        <v>548</v>
      </c>
      <c r="AQ50" s="327" t="s">
        <v>549</v>
      </c>
      <c r="AR50" s="328" t="s">
        <v>550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5011252</v>
      </c>
      <c r="AN51" s="330">
        <v>141047</v>
      </c>
      <c r="AO51" s="331">
        <v>-59.8</v>
      </c>
      <c r="AP51" s="332">
        <v>85042</v>
      </c>
      <c r="AQ51" s="333">
        <v>7.8</v>
      </c>
      <c r="AR51" s="334">
        <v>-67.599999999999994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1450338</v>
      </c>
      <c r="AN52" s="338">
        <v>40821</v>
      </c>
      <c r="AO52" s="339">
        <v>-73.7</v>
      </c>
      <c r="AP52" s="340">
        <v>50806</v>
      </c>
      <c r="AQ52" s="341">
        <v>10.1</v>
      </c>
      <c r="AR52" s="342">
        <v>-83.8</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6517149</v>
      </c>
      <c r="AN53" s="330">
        <v>184507</v>
      </c>
      <c r="AO53" s="331">
        <v>30.8</v>
      </c>
      <c r="AP53" s="332">
        <v>83774</v>
      </c>
      <c r="AQ53" s="333">
        <v>-1.5</v>
      </c>
      <c r="AR53" s="334">
        <v>32.299999999999997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2670351</v>
      </c>
      <c r="AN54" s="338">
        <v>75600</v>
      </c>
      <c r="AO54" s="339">
        <v>85.2</v>
      </c>
      <c r="AP54" s="340">
        <v>52179</v>
      </c>
      <c r="AQ54" s="341">
        <v>2.7</v>
      </c>
      <c r="AR54" s="342">
        <v>82.5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4517970</v>
      </c>
      <c r="AN55" s="330">
        <v>130171</v>
      </c>
      <c r="AO55" s="331">
        <v>-29.4</v>
      </c>
      <c r="AP55" s="332">
        <v>132981</v>
      </c>
      <c r="AQ55" s="333">
        <v>58.7</v>
      </c>
      <c r="AR55" s="334">
        <v>-88.1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1686569</v>
      </c>
      <c r="AN56" s="338">
        <v>48593</v>
      </c>
      <c r="AO56" s="339">
        <v>-35.700000000000003</v>
      </c>
      <c r="AP56" s="340">
        <v>56973</v>
      </c>
      <c r="AQ56" s="341">
        <v>9.1999999999999993</v>
      </c>
      <c r="AR56" s="342">
        <v>-44.9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5796581</v>
      </c>
      <c r="AN57" s="330">
        <v>169125</v>
      </c>
      <c r="AO57" s="331">
        <v>29.9</v>
      </c>
      <c r="AP57" s="332">
        <v>128523</v>
      </c>
      <c r="AQ57" s="333">
        <v>-3.4</v>
      </c>
      <c r="AR57" s="334">
        <v>33.299999999999997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1032162</v>
      </c>
      <c r="AN58" s="338">
        <v>30115</v>
      </c>
      <c r="AO58" s="339">
        <v>-38</v>
      </c>
      <c r="AP58" s="340">
        <v>56792</v>
      </c>
      <c r="AQ58" s="341">
        <v>-0.3</v>
      </c>
      <c r="AR58" s="342">
        <v>-37.700000000000003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2530986</v>
      </c>
      <c r="AN59" s="330">
        <v>74813</v>
      </c>
      <c r="AO59" s="331">
        <v>-55.8</v>
      </c>
      <c r="AP59" s="332">
        <v>96469</v>
      </c>
      <c r="AQ59" s="333">
        <v>-24.9</v>
      </c>
      <c r="AR59" s="334">
        <v>-30.9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804048</v>
      </c>
      <c r="AN60" s="338">
        <v>23767</v>
      </c>
      <c r="AO60" s="339">
        <v>-21.1</v>
      </c>
      <c r="AP60" s="340">
        <v>49775</v>
      </c>
      <c r="AQ60" s="341">
        <v>-12.4</v>
      </c>
      <c r="AR60" s="342">
        <v>-8.6999999999999993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4874788</v>
      </c>
      <c r="AN61" s="345">
        <v>139933</v>
      </c>
      <c r="AO61" s="346">
        <v>-16.899999999999999</v>
      </c>
      <c r="AP61" s="347">
        <v>105358</v>
      </c>
      <c r="AQ61" s="348">
        <v>7.3</v>
      </c>
      <c r="AR61" s="334">
        <v>-24.2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1528694</v>
      </c>
      <c r="AN62" s="338">
        <v>43779</v>
      </c>
      <c r="AO62" s="339">
        <v>-16.7</v>
      </c>
      <c r="AP62" s="340">
        <v>53305</v>
      </c>
      <c r="AQ62" s="341">
        <v>1.9</v>
      </c>
      <c r="AR62" s="342">
        <v>-18.600000000000001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hPflbSMB3tlzOCWXsQ5SOxCT5bOvrRRC8YV6MTHLR2Gt7USAmXZ5RgC0//zE59luDJHOmDl1CCEsUytcHcXgQ==" saltValue="T9rb/xo0dIkbba/4m7vg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559</v>
      </c>
    </row>
    <row r="120" spans="125:125" ht="13.5" hidden="1" customHeight="1" x14ac:dyDescent="0.2"/>
    <row r="121" spans="125:125" ht="13.5" hidden="1" customHeight="1" x14ac:dyDescent="0.2">
      <c r="DU121" s="255"/>
    </row>
  </sheetData>
  <sheetProtection algorithmName="SHA-512" hashValue="jqoaNKfh92eVul/hRRIloUBJDAozyTmq2Z34Kcq5nu6b9VO6SjTVkyE41iedklB0b1nNkS9WhskumG5uPM2ISw==" saltValue="6/Z65OLMAMOUr2U0/P2K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560</v>
      </c>
    </row>
  </sheetData>
  <sheetProtection algorithmName="SHA-512" hashValue="wP5u8aJYh1U+gnD7l9SF268P2KvwiSPwYSwYUZl1eOvjdKzkMLnK10bKfULT6Lh/qjkVIq07lulJtlv9/TYWDg==" saltValue="JXuC4IRZ1vx1nqlLiKes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07" t="s">
        <v>3</v>
      </c>
      <c r="D47" s="1207"/>
      <c r="E47" s="1208"/>
      <c r="F47" s="11">
        <v>45.49</v>
      </c>
      <c r="G47" s="12">
        <v>37.35</v>
      </c>
      <c r="H47" s="12">
        <v>34.020000000000003</v>
      </c>
      <c r="I47" s="12">
        <v>50.68</v>
      </c>
      <c r="J47" s="13">
        <v>44</v>
      </c>
    </row>
    <row r="48" spans="2:10" ht="57.75" customHeight="1" x14ac:dyDescent="0.2">
      <c r="B48" s="14"/>
      <c r="C48" s="1209" t="s">
        <v>4</v>
      </c>
      <c r="D48" s="1209"/>
      <c r="E48" s="1210"/>
      <c r="F48" s="15">
        <v>6.19</v>
      </c>
      <c r="G48" s="16">
        <v>7.01</v>
      </c>
      <c r="H48" s="16">
        <v>7.32</v>
      </c>
      <c r="I48" s="16">
        <v>6.88</v>
      </c>
      <c r="J48" s="17">
        <v>5.55</v>
      </c>
    </row>
    <row r="49" spans="2:10" ht="57.75" customHeight="1" thickBot="1" x14ac:dyDescent="0.25">
      <c r="B49" s="18"/>
      <c r="C49" s="1211" t="s">
        <v>5</v>
      </c>
      <c r="D49" s="1211"/>
      <c r="E49" s="1212"/>
      <c r="F49" s="19" t="s">
        <v>566</v>
      </c>
      <c r="G49" s="20" t="s">
        <v>567</v>
      </c>
      <c r="H49" s="20" t="s">
        <v>568</v>
      </c>
      <c r="I49" s="20">
        <v>13.63</v>
      </c>
      <c r="J49" s="21" t="s">
        <v>569</v>
      </c>
    </row>
    <row r="50" spans="2:10" ht="13.2" x14ac:dyDescent="0.2"/>
  </sheetData>
  <sheetProtection algorithmName="SHA-512" hashValue="yZf9aeScEbx62INU9p3jOSbmyF8KUn8IfBizQNQLrUrM/4TpL5+/F1Noy2S2D+1dX50ud4BAMh/w75XGuEox8w==" saltValue="h0KxqOWF23SnwYk7T0ua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2023-03-17T06:00:42Z</cp:lastPrinted>
  <dcterms:created xsi:type="dcterms:W3CDTF">2023-02-20T04:03:02Z</dcterms:created>
  <dcterms:modified xsi:type="dcterms:W3CDTF">2023-10-30T23:50:54Z</dcterms:modified>
  <cp:category/>
</cp:coreProperties>
</file>