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activeTab="1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<sst xmlns="http://schemas.openxmlformats.org/spreadsheetml/2006/main" xmlns:r="http://schemas.openxmlformats.org/officeDocument/2006/relationships" count="559" uniqueCount="559">
  <si>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</si>
  <si>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</si>
  <si>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</si>
  <si>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</si>
  <si>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区分</t>
    <rPh sb="0" eb="2">
      <t>クブン</t>
    </rPh>
    <phoneticPr fontId="6"/>
  </si>
  <si>
    <t>徴収率
(％)</t>
    <rPh sb="0" eb="2">
      <t>チョウシュウ</t>
    </rPh>
    <rPh sb="2" eb="3">
      <t>リツ</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</si>
  <si>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</si>
  <si>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</si>
  <si>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</si>
  <si>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</si>
  <si>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令和2年国調(人)</t>
    <rPh sb="3" eb="4">
      <t>ネン</t>
    </rPh>
    <rPh sb="4" eb="5">
      <t>コク</t>
    </rPh>
    <rPh sb="5" eb="6">
      <t>チョウ</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</si>
  <si>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</si>
  <si>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</si>
  <si>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</si>
  <si>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</si>
  <si>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※令和3年度中に市町村合併した団体で、合併前の団体ごとの決算に基づく連結実質赤字比率を算出していない団体については、グラフを表記しない。</t>
    <rPh sb="1" eb="3">
      <t>レイワ</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</si>
  <si>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</si>
  <si>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</si>
  <si>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</si>
  <si>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</si>
  <si>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</si>
  <si>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</si>
  <si>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</si>
  <si>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元利償還金</t>
  </si>
  <si>
    <t>実質収支比率等に係る経年分析</t>
  </si>
  <si>
    <t>介護保険特別会計</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</si>
  <si>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</si>
  <si>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</si>
  <si>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</si>
  <si>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</si>
  <si>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</si>
  <si>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</si>
  <si>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</si>
  <si>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</si>
  <si>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</si>
  <si>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</si>
  <si>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</si>
  <si>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</si>
  <si>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</si>
  <si>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</si>
  <si>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</si>
  <si>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</si>
  <si>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</si>
  <si>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</si>
  <si>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</si>
  <si>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</si>
  <si>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</si>
  <si>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</si>
  <si>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</si>
  <si>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</si>
  <si>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</si>
  <si>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</si>
  <si>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</si>
  <si>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</si>
  <si>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</si>
  <si>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</si>
  <si>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</si>
  <si>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6"/>
  </si>
  <si>
    <t>※1 令和3年度中に市町村合併した団体で、合併前の団体ごとの決算に基づく実質公債費比率を算出していない団体については、グラフを表記しない。</t>
    <rPh sb="3" eb="5">
      <t>レイワ</t>
    </rPh>
    <phoneticPr fontId="6"/>
  </si>
  <si>
    <t>単年度収支</t>
  </si>
  <si>
    <t>債務負担行為に基づく支出予定額</t>
  </si>
  <si>
    <t>×</t>
  </si>
  <si>
    <t>その他特定目的基金</t>
    <rPh sb="2" eb="3">
      <t>タ</t>
    </rPh>
    <rPh sb="3" eb="5">
      <t>トクテイ</t>
    </rPh>
    <rPh sb="5" eb="7">
      <t>モクテキ</t>
    </rPh>
    <rPh sb="7" eb="9">
      <t>キキン</t>
    </rPh>
    <phoneticPr fontId="6"/>
  </si>
  <si>
    <t>公債費負担比率</t>
    <rPh sb="0" eb="3">
      <t>コウサイヒ</t>
    </rPh>
    <rPh sb="3" eb="5">
      <t>フタン</t>
    </rPh>
    <rPh sb="5" eb="7">
      <t>ヒリツ</t>
    </rPh>
    <phoneticPr fontId="6"/>
  </si>
  <si>
    <t>黒字額</t>
    <rPh sb="0" eb="2">
      <t>クロジ</t>
    </rPh>
    <rPh sb="2" eb="3">
      <t>ガク</t>
    </rPh>
    <phoneticPr fontId="36"/>
  </si>
  <si>
    <r>
      <t>減債基金残高</t>
    </r>
    <r>
      <rPr>
        <sz val="11"/>
        <color theme="1"/>
        <rFont val="ＭＳ ゴシック"/>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</si>
  <si>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</si>
  <si>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</si>
  <si>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</si>
  <si>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</si>
  <si>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</si>
  <si>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</si>
  <si>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</si>
  <si>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</si>
  <si>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</si>
  <si>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</si>
  <si>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</si>
  <si>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</si>
  <si>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</si>
  <si>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</si>
  <si>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</si>
  <si>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</si>
  <si>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</si>
  <si>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</si>
  <si>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</si>
  <si>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</si>
  <si>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</si>
  <si>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</si>
  <si>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</si>
  <si>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</si>
  <si>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</si>
  <si>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</si>
  <si>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</si>
  <si>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</si>
  <si>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</si>
  <si>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</si>
  <si>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</si>
  <si>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</si>
  <si>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</si>
  <si>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</si>
  <si>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</si>
  <si>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</si>
  <si>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</si>
  <si>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</si>
  <si>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</si>
  <si>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</si>
  <si>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</si>
  <si>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</si>
  <si>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</si>
  <si>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</si>
  <si>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6"/>
  </si>
  <si>
    <t>令和2年度(千円)</t>
    <rPh sb="0" eb="2">
      <t>レイワ</t>
    </rPh>
    <rPh sb="3" eb="5">
      <t>ネンド</t>
    </rPh>
    <rPh sb="6" eb="8">
      <t>センエン</t>
    </rPh>
    <phoneticPr fontId="6"/>
  </si>
  <si>
    <t>赤字額</t>
    <rPh sb="0" eb="2">
      <t>アカジ</t>
    </rPh>
    <rPh sb="2" eb="3">
      <t>ガク</t>
    </rPh>
    <phoneticPr fontId="36"/>
  </si>
  <si>
    <t>算入公債費等</t>
    <rPh sb="0" eb="2">
      <t>サンニュウ</t>
    </rPh>
    <rPh sb="2" eb="6">
      <t>コウサイヒトウ</t>
    </rPh>
    <phoneticPr fontId="6"/>
  </si>
  <si>
    <t>算入公債費等</t>
    <rPh sb="0" eb="2">
      <t>サンニュウ</t>
    </rPh>
    <rPh sb="2" eb="6">
      <t>コウサイヒトウ</t>
    </rPh>
    <phoneticPr fontId="36"/>
  </si>
  <si>
    <t>連結実質赤字比率</t>
    <rPh sb="0" eb="2">
      <t>レンケツ</t>
    </rPh>
    <rPh sb="2" eb="4">
      <t>ジッシツ</t>
    </rPh>
    <rPh sb="4" eb="6">
      <t>アカジ</t>
    </rPh>
    <rPh sb="6" eb="8">
      <t>ヒリツ</t>
    </rPh>
    <phoneticPr fontId="38"/>
  </si>
  <si>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</si>
  <si>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</si>
  <si>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</si>
  <si>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</si>
  <si>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</si>
  <si>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</si>
  <si>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</si>
  <si>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</si>
  <si>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</si>
  <si>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</si>
  <si>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福島県</t>
  </si>
  <si>
    <t>減債基金</t>
  </si>
  <si>
    <t>分離課税所得割交付金</t>
  </si>
  <si>
    <t>郡山地方広域消防組合　一般会計</t>
    <rPh sb="0" eb="2">
      <t>コオリヤマ</t>
    </rPh>
    <rPh sb="2" eb="4">
      <t>チホウ</t>
    </rPh>
    <rPh sb="4" eb="6">
      <t>コウイキ</t>
    </rPh>
    <rPh sb="6" eb="8">
      <t>ショウボウ</t>
    </rPh>
    <rPh sb="8" eb="10">
      <t>クミアイ</t>
    </rPh>
    <rPh sb="11" eb="13">
      <t>イッパン</t>
    </rPh>
    <rPh sb="13" eb="15">
      <t>カイケイ</t>
    </rPh>
    <phoneticPr fontId="6"/>
  </si>
  <si>
    <t>その他特定目的基金</t>
  </si>
  <si>
    <t>令和元年度</t>
    <rPh sb="0" eb="2">
      <t>レイワ</t>
    </rPh>
    <rPh sb="2" eb="4">
      <t>ガンネン</t>
    </rPh>
    <rPh sb="4" eb="5">
      <t>ド</t>
    </rPh>
    <phoneticPr fontId="6"/>
  </si>
  <si>
    <t>令和2年度　財政状況資料集</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</si>
  <si>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</si>
  <si>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</si>
  <si>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4"/>
  </si>
  <si>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</si>
  <si>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</si>
  <si>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</si>
  <si>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</si>
  <si>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</si>
  <si>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</si>
  <si>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</si>
  <si>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</si>
  <si>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</si>
  <si>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</si>
  <si>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</si>
  <si>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町営バス事業特別会計</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</si>
  <si>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</si>
  <si>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</si>
  <si>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</si>
  <si>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</si>
  <si>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</si>
  <si>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</si>
  <si>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</si>
  <si>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</si>
  <si>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</si>
  <si>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</si>
  <si>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4"/>
  </si>
  <si>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</si>
  <si>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</si>
  <si>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</si>
  <si>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</si>
  <si>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</si>
  <si>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</si>
  <si>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三春町</t>
  </si>
  <si>
    <t>地方交付税種地</t>
    <rPh sb="0" eb="2">
      <t>チホウ</t>
    </rPh>
    <rPh sb="2" eb="5">
      <t>コウフゼイ</t>
    </rPh>
    <rPh sb="5" eb="6">
      <t>シュ</t>
    </rPh>
    <rPh sb="6" eb="7">
      <t>チ</t>
    </rPh>
    <phoneticPr fontId="6"/>
  </si>
  <si>
    <t>地方特例交付金</t>
  </si>
  <si>
    <t>令和元年度</t>
    <rPh sb="0" eb="2">
      <t>レイワ</t>
    </rPh>
    <rPh sb="2" eb="3">
      <t>ガン</t>
    </rPh>
    <rPh sb="3" eb="5">
      <t>ネンド</t>
    </rPh>
    <phoneticPr fontId="6"/>
  </si>
  <si>
    <t>2-2</t>
  </si>
  <si>
    <t>地方公社・第三セクター等一覧</t>
    <rPh sb="0" eb="2">
      <t>チホウ</t>
    </rPh>
    <rPh sb="2" eb="4">
      <t>コウシャ</t>
    </rPh>
    <rPh sb="5" eb="6">
      <t>ダイ</t>
    </rPh>
    <rPh sb="6" eb="7">
      <t>３</t>
    </rPh>
    <rPh sb="11" eb="12">
      <t>トウ</t>
    </rPh>
    <rPh sb="12" eb="14">
      <t>イチラン</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</si>
  <si>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</si>
  <si>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</si>
  <si>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</si>
  <si>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</si>
  <si>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</si>
  <si>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</si>
  <si>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</si>
  <si>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</si>
  <si>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</si>
  <si>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</si>
  <si>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</si>
  <si>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</si>
  <si>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</si>
  <si>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</si>
  <si>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4"/>
  </si>
  <si>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</si>
  <si>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</si>
  <si>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</si>
  <si>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</si>
  <si>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</si>
  <si>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</si>
  <si>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</si>
  <si>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</si>
  <si>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</si>
  <si>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</si>
  <si>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</si>
  <si>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-7.0</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</si>
  <si>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</si>
  <si>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</si>
  <si>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</si>
  <si>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</si>
  <si>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</si>
  <si>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</si>
  <si>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</si>
  <si>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</si>
  <si>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令03.01.01(人)</t>
    <rPh sb="0" eb="1">
      <t>レイ</t>
    </rPh>
    <phoneticPr fontId="6"/>
  </si>
  <si>
    <t>平成27年国調</t>
    <rPh sb="0" eb="2">
      <t>ヘイセイ</t>
    </rPh>
    <rPh sb="4" eb="5">
      <t>ネン</t>
    </rPh>
    <rPh sb="5" eb="6">
      <t>コク</t>
    </rPh>
    <rPh sb="6" eb="7">
      <t>チョウ</t>
    </rPh>
    <phoneticPr fontId="6"/>
  </si>
  <si>
    <t>水道事業経営安定基金</t>
    <rPh sb="0" eb="2">
      <t>スイドウ</t>
    </rPh>
    <rPh sb="2" eb="4">
      <t>ジギョウ</t>
    </rPh>
    <rPh sb="4" eb="6">
      <t>ケイエイ</t>
    </rPh>
    <rPh sb="6" eb="8">
      <t>アンテイ</t>
    </rPh>
    <rPh sb="8" eb="10">
      <t>キキン</t>
    </rPh>
    <phoneticPr fontId="6"/>
  </si>
  <si>
    <t>一般会計等の財政状況（単位：百万円）</t>
    <rPh sb="0" eb="2">
      <t>イッパン</t>
    </rPh>
    <rPh sb="2" eb="4">
      <t>カイケイ</t>
    </rPh>
    <rPh sb="4" eb="5">
      <t>トウ</t>
    </rPh>
    <rPh sb="6" eb="8">
      <t>ザイセイ</t>
    </rPh>
    <rPh sb="8" eb="10">
      <t>ジョウキョウ</t>
    </rPh>
    <phoneticPr fontId="34"/>
  </si>
  <si>
    <t>平成22年国調</t>
    <rPh sb="4" eb="5">
      <t>ネン</t>
    </rPh>
    <rPh sb="5" eb="6">
      <t>コク</t>
    </rPh>
    <rPh sb="6" eb="7">
      <t>チョウ</t>
    </rPh>
    <phoneticPr fontId="6"/>
  </si>
  <si>
    <t>一時借入金利子</t>
  </si>
  <si>
    <t>国営土地改良事業に係るもの</t>
    <rPh sb="0" eb="2">
      <t>コクエイ</t>
    </rPh>
    <rPh sb="2" eb="4">
      <t>トチ</t>
    </rPh>
    <rPh sb="4" eb="6">
      <t>カイリョウ</t>
    </rPh>
    <rPh sb="6" eb="8">
      <t>ジギョウ</t>
    </rPh>
    <rPh sb="9" eb="10">
      <t>カカ</t>
    </rPh>
    <phoneticPr fontId="34"/>
  </si>
  <si>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</si>
  <si>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</si>
  <si>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</si>
  <si>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</si>
  <si>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</si>
  <si>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</si>
  <si>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</si>
  <si>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</si>
  <si>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</si>
  <si>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</si>
  <si>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</si>
  <si>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</si>
  <si>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</si>
  <si>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</si>
  <si>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令02.01.01(人)</t>
  </si>
  <si>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</si>
  <si>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</si>
  <si>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</si>
  <si>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</si>
  <si>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</si>
  <si>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-1.1</t>
  </si>
  <si>
    <t>他会計等
からの
繰入金</t>
    <rPh sb="9" eb="11">
      <t>クリイレ</t>
    </rPh>
    <rPh sb="11" eb="12">
      <t>キン</t>
    </rPh>
    <phoneticPr fontId="34"/>
  </si>
  <si>
    <t>病院事業会計</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</si>
  <si>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</si>
  <si>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</si>
  <si>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</si>
  <si>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</si>
  <si>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令和2年度</t>
    <rPh sb="0" eb="2">
      <t>レイワ</t>
    </rPh>
    <rPh sb="3" eb="5">
      <t>ネンド</t>
    </rPh>
    <phoneticPr fontId="38"/>
  </si>
  <si>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</si>
  <si>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</si>
  <si>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</si>
  <si>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</si>
  <si>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</si>
  <si>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</si>
  <si>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</si>
  <si>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</si>
  <si>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</si>
  <si>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</si>
  <si>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</si>
  <si>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</si>
  <si>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</si>
  <si>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</si>
  <si>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</si>
  <si>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</si>
  <si>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</si>
  <si>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</si>
  <si>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宅地造成事業会計</t>
  </si>
  <si>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</si>
  <si>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</si>
  <si>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</si>
  <si>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</si>
  <si>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</si>
  <si>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</si>
  <si>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</si>
  <si>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</si>
  <si>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</si>
  <si>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</si>
  <si>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</si>
  <si>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</si>
  <si>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</si>
  <si>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</si>
  <si>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</si>
  <si>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</si>
  <si>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</si>
  <si>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</si>
  <si>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 0.79</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</si>
  <si>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</si>
  <si>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</si>
  <si>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</si>
  <si>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</si>
  <si>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</si>
  <si>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</si>
  <si>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放射性物質対策特別会計</t>
  </si>
  <si>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</si>
  <si>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</si>
  <si>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</si>
  <si>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会計名</t>
  </si>
  <si>
    <t>項番</t>
    <rPh sb="0" eb="2">
      <t>コウバン</t>
    </rPh>
    <phoneticPr fontId="6"/>
  </si>
  <si>
    <t>　前年度繰上充用金</t>
  </si>
  <si>
    <t>団体名</t>
    <rPh sb="0" eb="2">
      <t>ダンタイ</t>
    </rPh>
    <phoneticPr fontId="6"/>
  </si>
  <si>
    <t>（注釈）</t>
    <rPh sb="1" eb="3">
      <t>チュウシャク</t>
    </rPh>
    <phoneticPr fontId="6"/>
  </si>
  <si>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</si>
  <si>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</si>
  <si>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</si>
  <si>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</si>
  <si>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</si>
  <si>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</si>
  <si>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</si>
  <si>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</si>
  <si>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</si>
  <si>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福島県三春町</t>
  </si>
  <si>
    <t>福祉基金</t>
    <rPh sb="0" eb="2">
      <t>フクシ</t>
    </rPh>
    <rPh sb="2" eb="4">
      <t>キキン</t>
    </rPh>
    <phoneticPr fontId="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</si>
  <si>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</si>
  <si>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</si>
  <si>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</si>
  <si>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</si>
  <si>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</si>
  <si>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</si>
  <si>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</si>
  <si>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</si>
  <si>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</si>
  <si>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</si>
  <si>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</si>
  <si>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</si>
  <si>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将来負担比率については、前年度より4.3％減少したものの、類似団体内平均値の大幅な減少により、平均値を上回ることとなった。実質公債費比率は、類似団体平均値より低い水準となった。また、前年度と比較すると0.6％減少したが、今後の見通しとして、役場庁舎建設等に係る元金償還の据置期間が順次終了することに伴い、、元利償還金の増加が見込まれるため、比率の悪化が想定される。</t>
    <rPh sb="1" eb="7">
      <t>ショウライフ</t>
    </rPh>
    <rPh sb="13" eb="16">
      <t>ゼンネンド</t>
    </rPh>
    <rPh sb="22" eb="24">
      <t>ゲンショウ</t>
    </rPh>
    <rPh sb="30" eb="35">
      <t>ルイジダ</t>
    </rPh>
    <rPh sb="35" eb="38">
      <t>ヘイキンチ</t>
    </rPh>
    <rPh sb="39" eb="41">
      <t>オオハバ</t>
    </rPh>
    <rPh sb="42" eb="44">
      <t>ゲンショウ</t>
    </rPh>
    <rPh sb="48" eb="51">
      <t>ヘイキンチ</t>
    </rPh>
    <rPh sb="52" eb="54">
      <t>ウワマワ</t>
    </rPh>
    <rPh sb="62" eb="69">
      <t>ジッシツコウ</t>
    </rPh>
    <rPh sb="71" eb="75">
      <t>ルイジ</t>
    </rPh>
    <rPh sb="75" eb="78">
      <t>ヘイキンチ</t>
    </rPh>
    <rPh sb="80" eb="81">
      <t>ヒク</t>
    </rPh>
    <rPh sb="82" eb="84">
      <t>ス</t>
    </rPh>
    <rPh sb="92" eb="95">
      <t>ゼンネンド</t>
    </rPh>
    <rPh sb="96" eb="98">
      <t>ヒカク</t>
    </rPh>
    <rPh sb="105" eb="107">
      <t>ゲンショウ</t>
    </rPh>
    <rPh sb="111" eb="113">
      <t>コンゴ</t>
    </rPh>
    <rPh sb="114" eb="116">
      <t>ミトオ</t>
    </rPh>
    <rPh sb="121" eb="125">
      <t>ヤクバ</t>
    </rPh>
    <rPh sb="125" eb="128">
      <t>ケンセ</t>
    </rPh>
    <rPh sb="129" eb="130">
      <t>カカ</t>
    </rPh>
    <rPh sb="131" eb="133">
      <t>ガンキン</t>
    </rPh>
    <rPh sb="133" eb="135">
      <t>ショウカン</t>
    </rPh>
    <rPh sb="136" eb="138">
      <t>スエオ</t>
    </rPh>
    <rPh sb="138" eb="140">
      <t>キカン</t>
    </rPh>
    <rPh sb="141" eb="143">
      <t>ジュンジ</t>
    </rPh>
    <rPh sb="143" eb="145">
      <t>シュウリョウ</t>
    </rPh>
    <rPh sb="150" eb="152">
      <t>トモ</t>
    </rPh>
    <rPh sb="154" eb="158">
      <t>ガンリ</t>
    </rPh>
    <rPh sb="158" eb="159">
      <t>キン</t>
    </rPh>
    <rPh sb="160" eb="162">
      <t>ゾウカ</t>
    </rPh>
    <rPh sb="163" eb="165">
      <t>ミコ</t>
    </rPh>
    <rPh sb="174" eb="176">
      <t>アッカ</t>
    </rPh>
    <rPh sb="177" eb="182">
      <t>ソウテ</t>
    </rPh>
    <phoneticPr fontId="6"/>
  </si>
  <si>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</si>
  <si>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</si>
  <si>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</si>
  <si>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</si>
  <si>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</si>
  <si>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</si>
  <si>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</si>
  <si>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</si>
  <si>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</si>
  <si>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</si>
  <si>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</si>
  <si>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</si>
  <si>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</si>
  <si>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</si>
  <si>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</si>
  <si>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</si>
  <si>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</si>
  <si>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</si>
  <si>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</si>
  <si>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</si>
  <si>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</si>
  <si>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</si>
  <si>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</si>
  <si>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</si>
  <si>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</si>
  <si>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</si>
  <si>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</si>
  <si>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</si>
  <si>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</si>
  <si>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</si>
  <si>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</si>
  <si>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</si>
  <si>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</si>
  <si>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</si>
  <si>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</si>
  <si>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</si>
  <si>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</si>
  <si>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</si>
  <si>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</si>
  <si>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</si>
  <si>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</si>
  <si>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</si>
  <si>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</si>
  <si>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</si>
  <si>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</si>
  <si>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</si>
  <si>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9"/>
  </si>
  <si>
    <t>　個人住民税減収補塡特例交付金</t>
  </si>
  <si>
    <t>目的税</t>
  </si>
  <si>
    <t>前年度繰上充用金</t>
  </si>
  <si>
    <t>　法定目的税</t>
  </si>
  <si>
    <t>経常損益</t>
  </si>
  <si>
    <t>　軽自動車税減収補塡特例交付金</t>
    <rPh sb="8" eb="10">
      <t>ホテン</t>
    </rPh>
    <phoneticPr fontId="37"/>
  </si>
  <si>
    <t>　　入湯税</t>
  </si>
  <si>
    <t>福島県市町村総合事務組合　消防費じゅつ金特別会計</t>
    <rPh sb="0" eb="3">
      <t>フクシマケン</t>
    </rPh>
    <rPh sb="3" eb="6">
      <t>シチョウソン</t>
    </rPh>
    <rPh sb="6" eb="8">
      <t>ソウゴウ</t>
    </rPh>
    <rPh sb="8" eb="10">
      <t>ジム</t>
    </rPh>
    <rPh sb="10" eb="12">
      <t>クミアイ</t>
    </rPh>
    <rPh sb="13" eb="15">
      <t>ショウボウ</t>
    </rPh>
    <rPh sb="15" eb="16">
      <t>ヒ</t>
    </rPh>
    <rPh sb="19" eb="20">
      <t>キン</t>
    </rPh>
    <rPh sb="20" eb="22">
      <t>トクベツ</t>
    </rPh>
    <rPh sb="22" eb="24">
      <t>カイケイ</t>
    </rPh>
    <phoneticPr fontId="6"/>
  </si>
  <si>
    <t>　　事業所税</t>
  </si>
  <si>
    <t>　投資・出資金・貸付金</t>
  </si>
  <si>
    <t>性質別歳出の状況（単位 千円・％）</t>
    <rPh sb="0" eb="2">
      <t>セイシツ</t>
    </rPh>
    <phoneticPr fontId="6"/>
  </si>
  <si>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</si>
  <si>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</si>
  <si>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</si>
  <si>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</si>
  <si>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</si>
  <si>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</si>
  <si>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</si>
  <si>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</si>
  <si>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</si>
  <si>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</si>
  <si>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</si>
  <si>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</si>
  <si>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</si>
  <si>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</si>
  <si>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</si>
  <si>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</si>
  <si>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</si>
  <si>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</si>
  <si>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</si>
  <si>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6"/>
  </si>
  <si>
    <t>　うち単独</t>
  </si>
  <si>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</si>
  <si>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</si>
  <si>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</si>
  <si>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</si>
  <si>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</si>
  <si>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</si>
  <si>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田村広域行政組合　一般会計</t>
    <rPh sb="0" eb="2">
      <t>タムラ</t>
    </rPh>
    <rPh sb="2" eb="4">
      <t>コウイキ</t>
    </rPh>
    <rPh sb="4" eb="6">
      <t>ギョウセイ</t>
    </rPh>
    <rPh sb="6" eb="8">
      <t>クミアイ</t>
    </rPh>
    <rPh sb="9" eb="11">
      <t>イッパン</t>
    </rPh>
    <rPh sb="11" eb="13">
      <t>カイケイ</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</si>
  <si>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</si>
  <si>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</si>
  <si>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</si>
  <si>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</si>
  <si>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</si>
  <si>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</si>
  <si>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繰入金</t>
  </si>
  <si>
    <t>▲ 0.21</t>
  </si>
  <si>
    <t>実質収支</t>
    <rPh sb="0" eb="2">
      <t>ジッシツ</t>
    </rPh>
    <rPh sb="2" eb="4">
      <t>シュウシ</t>
    </rPh>
    <phoneticPr fontId="6"/>
  </si>
  <si>
    <t>下水道</t>
  </si>
  <si>
    <t>実質公債費比率</t>
  </si>
  <si>
    <t>再差引収支</t>
    <rPh sb="0" eb="1">
      <t>サイ</t>
    </rPh>
    <rPh sb="1" eb="3">
      <t>サシヒキ</t>
    </rPh>
    <rPh sb="3" eb="5">
      <t>シュウシ</t>
    </rPh>
    <phoneticPr fontId="6"/>
  </si>
  <si>
    <t>財政再生基準</t>
  </si>
  <si>
    <t>当該団体
からの
貸付金</t>
  </si>
  <si>
    <t>一部事務組合等名</t>
    <rPh sb="0" eb="2">
      <t>イチブ</t>
    </rPh>
    <rPh sb="2" eb="4">
      <t>ジム</t>
    </rPh>
    <rPh sb="4" eb="6">
      <t>クミアイ</t>
    </rPh>
    <rPh sb="6" eb="7">
      <t>トウ</t>
    </rPh>
    <rPh sb="7" eb="8">
      <t>メイ</t>
    </rPh>
    <phoneticPr fontId="34"/>
  </si>
  <si>
    <t>H29</t>
  </si>
  <si>
    <t>病院</t>
  </si>
  <si>
    <t>地方独立行政法人に係る将来負担額</t>
  </si>
  <si>
    <t>加入世帯数(世帯)</t>
  </si>
  <si>
    <t>　繰出金</t>
  </si>
  <si>
    <t>地方債</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</si>
  <si>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</si>
  <si>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</si>
  <si>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</si>
  <si>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</si>
  <si>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うち減収補塡債(特例分)</t>
    <rPh sb="4" eb="5">
      <t>シュウ</t>
    </rPh>
    <rPh sb="9" eb="10">
      <t>トク</t>
    </rPh>
    <rPh sb="10" eb="11">
      <t>レイ</t>
    </rPh>
    <rPh sb="11" eb="12">
      <t>ブン</t>
    </rPh>
    <phoneticPr fontId="36"/>
  </si>
  <si>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</si>
  <si>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</si>
  <si>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</si>
  <si>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</si>
  <si>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</si>
  <si>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</si>
  <si>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</si>
  <si>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</si>
  <si>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</si>
  <si>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</si>
  <si>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</si>
  <si>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</si>
  <si>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8"/>
  </si>
  <si>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</si>
  <si>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</si>
  <si>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</si>
  <si>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</si>
  <si>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</si>
  <si>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</si>
  <si>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</si>
  <si>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</si>
  <si>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</si>
  <si>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</si>
  <si>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</si>
  <si>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</si>
  <si>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下水道事業等会計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</si>
  <si>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</si>
  <si>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</si>
  <si>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</si>
  <si>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</si>
  <si>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</si>
  <si>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</si>
  <si>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</si>
  <si>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</si>
  <si>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</si>
  <si>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水道事業会計</t>
  </si>
  <si>
    <t>法適用企業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</si>
  <si>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</si>
  <si>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</si>
  <si>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</si>
  <si>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</si>
  <si>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</si>
  <si>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</si>
  <si>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</si>
  <si>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</si>
  <si>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</si>
  <si>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</si>
  <si>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</si>
  <si>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将来負担比率</t>
    <rPh sb="0" eb="2">
      <t>ショウライ</t>
    </rPh>
    <rPh sb="2" eb="4">
      <t>フタン</t>
    </rPh>
    <rPh sb="4" eb="6">
      <t>ヒリツ</t>
    </rPh>
    <phoneticPr fontId="38"/>
  </si>
  <si>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</si>
  <si>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</si>
  <si>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</si>
  <si>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</si>
  <si>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</si>
  <si>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組合等負担等見込額 </t>
    <rPh sb="0" eb="2">
      <t>クミアイ</t>
    </rPh>
    <rPh sb="2" eb="3">
      <t>トウ</t>
    </rPh>
    <rPh sb="3" eb="5">
      <t>フタン</t>
    </rPh>
    <rPh sb="5" eb="6">
      <t>トウ</t>
    </rPh>
    <rPh sb="6" eb="9">
      <t>ミコミガク</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</si>
  <si>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</si>
  <si>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</si>
  <si>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</si>
  <si>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</si>
  <si>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</si>
  <si>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</si>
  <si>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</si>
  <si>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</si>
  <si>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</si>
  <si>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</si>
  <si>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</si>
  <si>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</si>
  <si>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</si>
  <si>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</si>
  <si>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</si>
  <si>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</si>
  <si>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</si>
  <si>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</si>
  <si>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</si>
  <si>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</si>
  <si>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</si>
  <si>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</si>
  <si>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</si>
  <si>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</si>
  <si>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</si>
  <si>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</si>
  <si>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</si>
  <si>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公有施設整備基金</t>
    <rPh sb="0" eb="2">
      <t>コウユウ</t>
    </rPh>
    <rPh sb="2" eb="4">
      <t>シセツ</t>
    </rPh>
    <rPh sb="4" eb="6">
      <t>セイビ</t>
    </rPh>
    <rPh sb="6" eb="8">
      <t>キキン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</si>
  <si>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</si>
  <si>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</si>
  <si>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</si>
  <si>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</si>
  <si>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</si>
  <si>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</si>
  <si>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教育施設整備事業基金</t>
    <rPh sb="0" eb="1">
      <t>キョウ</t>
    </rPh>
    <rPh sb="1" eb="2">
      <t>イク</t>
    </rPh>
    <rPh sb="2" eb="4">
      <t>シセツ</t>
    </rPh>
    <rPh sb="4" eb="6">
      <t>セイビ</t>
    </rPh>
    <rPh sb="6" eb="8">
      <t>ジギョウ</t>
    </rPh>
    <rPh sb="8" eb="10">
      <t>キキン</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</si>
  <si>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</si>
  <si>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</si>
  <si>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</si>
  <si>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</si>
  <si>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</si>
  <si>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</si>
  <si>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</si>
  <si>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</si>
  <si>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</si>
  <si>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</si>
  <si>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</si>
  <si>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</si>
  <si>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</si>
  <si>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</si>
  <si>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H28</t>
  </si>
  <si>
    <t>H30</t>
  </si>
  <si>
    <t>R01</t>
  </si>
  <si>
    <t>R02</t>
  </si>
  <si>
    <t>▲ 2.40</t>
  </si>
  <si>
    <t>▲ 0.85</t>
  </si>
  <si>
    <t>その他会計（赤字）</t>
  </si>
  <si>
    <t>（百万円）</t>
  </si>
  <si>
    <t>H27末</t>
  </si>
  <si>
    <t>H28末</t>
  </si>
  <si>
    <t>H29末</t>
  </si>
  <si>
    <t>H30末</t>
  </si>
  <si>
    <t>R01末</t>
  </si>
  <si>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6"/>
  </si>
  <si>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6"/>
  </si>
  <si>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7">
      <t>ショク</t>
    </rPh>
    <rPh sb="17" eb="18">
      <t>イン</t>
    </rPh>
    <rPh sb="18" eb="20">
      <t>コウム</t>
    </rPh>
    <rPh sb="20" eb="22">
      <t>サイガイ</t>
    </rPh>
    <rPh sb="22" eb="24">
      <t>ホショウ</t>
    </rPh>
    <rPh sb="24" eb="26">
      <t>トクベツ</t>
    </rPh>
    <rPh sb="26" eb="28">
      <t>カイケイ</t>
    </rPh>
    <phoneticPr fontId="6"/>
  </si>
  <si>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6"/>
  </si>
  <si>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6"/>
  </si>
  <si>
    <t>㈱三春まちづくり公社</t>
    <rPh sb="1" eb="3">
      <t>ミハル</t>
    </rPh>
    <rPh sb="8" eb="10">
      <t>コウシャ</t>
    </rPh>
    <phoneticPr fontId="6"/>
  </si>
  <si>
    <t>三春病院事業基金</t>
    <rPh sb="0" eb="2">
      <t>ミハル</t>
    </rPh>
    <rPh sb="2" eb="4">
      <t>ビョウイン</t>
    </rPh>
    <rPh sb="4" eb="6">
      <t>ジギョウ</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</si>
  <si>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</si>
  <si>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</si>
  <si>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将来負担比率については、類似団体平均値を上回る数値となり、有形固定資産減価償却率については、類似団体平均値より低い水準となった。前年度より将来負担比率は減少したものの有形固定資産減価償却率はわずかに上昇した。主な要因としては、公共施設の減価償却が進み、更新時期を迎える資産が多くあるためである。今後も公共施設等総合管理計画等に基づき、計画的な更新を行い、長寿命化を図っていく。</t>
    <rPh sb="13" eb="17">
      <t>ルイジダンタイ</t>
    </rPh>
    <rPh sb="17" eb="20">
      <t>ヘイキンチ</t>
    </rPh>
    <rPh sb="21" eb="23">
      <t>ウワマワ</t>
    </rPh>
    <rPh sb="24" eb="26">
      <t>スウチ</t>
    </rPh>
    <rPh sb="30" eb="36">
      <t>ユウケイコテ</t>
    </rPh>
    <rPh sb="36" eb="41">
      <t>ゲンカシ</t>
    </rPh>
    <rPh sb="47" eb="53">
      <t>ルイジダンタイヘイキン</t>
    </rPh>
    <rPh sb="53" eb="54">
      <t>アタイ</t>
    </rPh>
    <rPh sb="56" eb="57">
      <t>テイ</t>
    </rPh>
    <rPh sb="58" eb="60">
      <t>スイジュン</t>
    </rPh>
    <rPh sb="65" eb="68">
      <t>ゼンネンド</t>
    </rPh>
    <rPh sb="70" eb="76">
      <t>ショウライフ</t>
    </rPh>
    <rPh sb="77" eb="79">
      <t>ゲンショウ</t>
    </rPh>
    <rPh sb="84" eb="95">
      <t>ユウケイコテイシサンゲンカショウキャクリツ</t>
    </rPh>
    <rPh sb="100" eb="104">
      <t>ジョ</t>
    </rPh>
    <rPh sb="105" eb="106">
      <t>オモ</t>
    </rPh>
    <rPh sb="107" eb="109">
      <t>ヨウイン</t>
    </rPh>
    <rPh sb="114" eb="119">
      <t>コウキョウ</t>
    </rPh>
    <rPh sb="119" eb="123">
      <t>ゲンカ</t>
    </rPh>
    <rPh sb="124" eb="126">
      <t>ス</t>
    </rPh>
    <rPh sb="127" eb="132">
      <t>コウシンジ</t>
    </rPh>
    <rPh sb="132" eb="133">
      <t>ムカ</t>
    </rPh>
    <rPh sb="135" eb="137">
      <t>シサン</t>
    </rPh>
    <rPh sb="138" eb="139">
      <t>タ</t>
    </rPh>
    <rPh sb="148" eb="150">
      <t>コンゴ</t>
    </rPh>
    <rPh sb="151" eb="156">
      <t>コウキョウ</t>
    </rPh>
    <rPh sb="156" eb="160">
      <t>ソウゴウカンリ</t>
    </rPh>
    <rPh sb="160" eb="162">
      <t>ケイカク</t>
    </rPh>
    <rPh sb="162" eb="163">
      <t>トウ</t>
    </rPh>
    <rPh sb="164" eb="165">
      <t>モト</t>
    </rPh>
    <rPh sb="168" eb="171">
      <t>ケイカクテキ</t>
    </rPh>
    <rPh sb="172" eb="174">
      <t>コウシン</t>
    </rPh>
    <rPh sb="175" eb="176">
      <t>オコナ</t>
    </rPh>
    <rPh sb="178" eb="182">
      <t>チョウジュミョウカ</t>
    </rPh>
    <rPh sb="183" eb="184">
      <t>ハカ</t>
    </rPh>
    <phoneticPr fontId="6"/>
  </si>
  <si>
    <t>当該団体値</t>
    <rPh sb="0" eb="2">
      <t>トウガイ</t>
    </rPh>
    <rPh sb="2" eb="4">
      <t>ダンタイ</t>
    </rPh>
    <rPh sb="4" eb="5">
      <t>アタイ</t>
    </rPh>
    <phoneticPr fontId="6"/>
  </si>
  <si>
    <t>将来負担比率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</si>
</sst>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57794</c:v>
                </c:pt>
                <c:pt idx="1">
                  <c:v>47584</c:v>
                </c:pt>
                <c:pt idx="2">
                  <c:v>47355</c:v>
                </c:pt>
                <c:pt idx="3">
                  <c:v>77941</c:v>
                </c:pt>
                <c:pt idx="4">
                  <c:v>98058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4.32</c:v>
                </c:pt>
                <c:pt idx="1">
                  <c:v>7.75</c:v>
                </c:pt>
                <c:pt idx="2">
                  <c:v>7.14</c:v>
                </c:pt>
                <c:pt idx="3">
                  <c:v>4.22</c:v>
                </c:pt>
                <c:pt idx="4">
                  <c:v>3.48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14.99</c:v>
                </c:pt>
                <c:pt idx="1">
                  <c:v>15.06</c:v>
                </c:pt>
                <c:pt idx="2">
                  <c:v>16.52</c:v>
                </c:pt>
                <c:pt idx="3">
                  <c:v>19.18</c:v>
                </c:pt>
                <c:pt idx="4">
                  <c:v>21.62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c:v>
                </c:pt>
                <c:pt idx="1">
                  <c:v>3.49</c:v>
                </c:pt>
                <c:pt idx="2">
                  <c:v>0.9</c:v>
                </c:pt>
                <c:pt idx="3">
                  <c:v>-0.21</c:v>
                </c:pt>
                <c:pt idx="4">
                  <c:v>3.39</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5.39</c:v>
                </c:pt>
                <c:pt idx="2">
                  <c:v>#N/A</c:v>
                </c:pt>
                <c:pt idx="3">
                  <c:v>1.1499999999999999</c:v>
                </c:pt>
                <c:pt idx="4">
                  <c:v>#N/A</c:v>
                </c:pt>
                <c:pt idx="5">
                  <c:v>1.31</c:v>
                </c:pt>
                <c:pt idx="6">
                  <c:v>#N/A</c:v>
                </c:pt>
                <c:pt idx="7">
                  <c:v>0.2</c:v>
                </c:pt>
                <c:pt idx="8">
                  <c:v>#N/A</c:v>
                </c:pt>
                <c:pt idx="9">
                  <c:v>0.42</c:v>
                </c:pt>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1.8199999999999998</c:v>
                </c:pt>
                <c:pt idx="2">
                  <c:v>#N/A</c:v>
                </c:pt>
                <c:pt idx="3">
                  <c:v>1.56</c:v>
                </c:pt>
                <c:pt idx="4">
                  <c:v>#N/A</c:v>
                </c:pt>
                <c:pt idx="5">
                  <c:v>2.21</c:v>
                </c:pt>
                <c:pt idx="6">
                  <c:v>#N/A</c:v>
                </c:pt>
                <c:pt idx="7">
                  <c:v>3.01</c:v>
                </c:pt>
                <c:pt idx="8">
                  <c:v>#N/A</c:v>
                </c:pt>
                <c:pt idx="9">
                  <c:v>1.65</c:v>
                </c:pt>
              </c:numCache>
            </c:numRef>
          </c:val>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3.09</c:v>
                </c:pt>
                <c:pt idx="2">
                  <c:v>#N/A</c:v>
                </c:pt>
                <c:pt idx="3">
                  <c:v>2.5</c:v>
                </c:pt>
                <c:pt idx="4">
                  <c:v>#N/A</c:v>
                </c:pt>
                <c:pt idx="5">
                  <c:v>2.75</c:v>
                </c:pt>
                <c:pt idx="6">
                  <c:v>#N/A</c:v>
                </c:pt>
                <c:pt idx="7">
                  <c:v>2.74</c:v>
                </c:pt>
                <c:pt idx="8">
                  <c:v>#N/A</c:v>
                </c:pt>
                <c:pt idx="9">
                  <c:v>2.48</c:v>
                </c:pt>
              </c:numCache>
            </c:numRef>
          </c:val>
        </c:ser>
        <c:ser>
          <c:idx val="6"/>
          <c:order val="6"/>
          <c:tx>
            <c:strRef>
              <c:f>データシート!$A$33</c:f>
              <c:strCache>
                <c:ptCount val="1"/>
                <c:pt idx="0">
                  <c:v>宅地造成事業会計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4.26</c:v>
                </c:pt>
                <c:pt idx="2">
                  <c:v>#N/A</c:v>
                </c:pt>
                <c:pt idx="3">
                  <c:v>4.24</c:v>
                </c:pt>
                <c:pt idx="4">
                  <c:v>#N/A</c:v>
                </c:pt>
                <c:pt idx="5">
                  <c:v>4.6500000000000004</c:v>
                </c:pt>
                <c:pt idx="6">
                  <c:v>#N/A</c:v>
                </c:pt>
                <c:pt idx="7">
                  <c:v>3.77</c:v>
                </c:pt>
                <c:pt idx="8">
                  <c:v>#N/A</c:v>
                </c:pt>
                <c:pt idx="9">
                  <c:v>3.19</c:v>
                </c:pt>
              </c:numCache>
            </c:numRef>
          </c:val>
        </c:ser>
        <c:ser>
          <c:idx val="7"/>
          <c:order val="7"/>
          <c:tx>
            <c:strRef>
              <c:f>データシート!$A$34</c:f>
              <c:strCache>
                <c:ptCount val="1"/>
                <c:pt idx="0">
                  <c:v>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3.55</c:v>
                </c:pt>
                <c:pt idx="2">
                  <c:v>#N/A</c:v>
                </c:pt>
                <c:pt idx="3">
                  <c:v>3.8</c:v>
                </c:pt>
                <c:pt idx="4">
                  <c:v>#N/A</c:v>
                </c:pt>
                <c:pt idx="5">
                  <c:v>3.24</c:v>
                </c:pt>
                <c:pt idx="6">
                  <c:v>#N/A</c:v>
                </c:pt>
                <c:pt idx="7">
                  <c:v>2.48</c:v>
                </c:pt>
                <c:pt idx="8">
                  <c:v>#N/A</c:v>
                </c:pt>
                <c:pt idx="9">
                  <c:v>3.27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4.32</c:v>
                </c:pt>
                <c:pt idx="2">
                  <c:v>#N/A</c:v>
                </c:pt>
                <c:pt idx="3">
                  <c:v>7.74</c:v>
                </c:pt>
                <c:pt idx="4">
                  <c:v>#N/A</c:v>
                </c:pt>
                <c:pt idx="5">
                  <c:v>7.14</c:v>
                </c:pt>
                <c:pt idx="6">
                  <c:v>#N/A</c:v>
                </c:pt>
                <c:pt idx="7">
                  <c:v>4.21</c:v>
                </c:pt>
                <c:pt idx="8">
                  <c:v>#N/A</c:v>
                </c:pt>
                <c:pt idx="9">
                  <c:v>3.47</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5.e-002</c:v>
                </c:pt>
                <c:pt idx="2">
                  <c:v>0.85</c:v>
                </c:pt>
                <c:pt idx="3">
                  <c:v>#N/A</c:v>
                </c:pt>
                <c:pt idx="4">
                  <c:v>0.85</c:v>
                </c:pt>
                <c:pt idx="5">
                  <c:v>#N/A</c:v>
                </c:pt>
                <c:pt idx="6">
                  <c:v>0.85</c:v>
                </c:pt>
                <c:pt idx="7">
                  <c:v>#N/A</c:v>
                </c:pt>
                <c:pt idx="8">
                  <c:v>0.79</c:v>
                </c:pt>
                <c:pt idx="9">
                  <c:v>#N/A</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726</c:v>
                </c:pt>
                <c:pt idx="5">
                  <c:v>662</c:v>
                </c:pt>
                <c:pt idx="8">
                  <c:v>601</c:v>
                </c:pt>
                <c:pt idx="11">
                  <c:v>571</c:v>
                </c:pt>
                <c:pt idx="14">
                  <c:v>557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95</c:v>
                </c:pt>
                <c:pt idx="3">
                  <c:v>84</c:v>
                </c:pt>
                <c:pt idx="6">
                  <c:v>83</c:v>
                </c:pt>
                <c:pt idx="9">
                  <c:v>79</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c:v>
                </c:pt>
                <c:pt idx="3">
                  <c:v>7</c:v>
                </c:pt>
                <c:pt idx="6">
                  <c:v>9</c:v>
                </c:pt>
                <c:pt idx="9">
                  <c:v>10</c:v>
                </c:pt>
                <c:pt idx="12">
                  <c:v>10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202</c:v>
                </c:pt>
                <c:pt idx="3">
                  <c:v>215</c:v>
                </c:pt>
                <c:pt idx="6">
                  <c:v>220</c:v>
                </c:pt>
                <c:pt idx="9">
                  <c:v>209</c:v>
                </c:pt>
                <c:pt idx="12">
                  <c:v>191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739</c:v>
                </c:pt>
                <c:pt idx="3">
                  <c:v>716</c:v>
                </c:pt>
                <c:pt idx="6">
                  <c:v>676</c:v>
                </c:pt>
                <c:pt idx="9">
                  <c:v>624</c:v>
                </c:pt>
                <c:pt idx="12">
                  <c:v>631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316</c:v>
                </c:pt>
                <c:pt idx="2">
                  <c:v>#N/A</c:v>
                </c:pt>
                <c:pt idx="3">
                  <c:v>#N/A</c:v>
                </c:pt>
                <c:pt idx="4">
                  <c:v>360</c:v>
                </c:pt>
                <c:pt idx="5">
                  <c:v>#N/A</c:v>
                </c:pt>
                <c:pt idx="6">
                  <c:v>#N/A</c:v>
                </c:pt>
                <c:pt idx="7">
                  <c:v>387</c:v>
                </c:pt>
                <c:pt idx="8">
                  <c:v>#N/A</c:v>
                </c:pt>
                <c:pt idx="9">
                  <c:v>#N/A</c:v>
                </c:pt>
                <c:pt idx="10">
                  <c:v>351</c:v>
                </c:pt>
                <c:pt idx="11">
                  <c:v>#N/A</c:v>
                </c:pt>
                <c:pt idx="12">
                  <c:v>#N/A</c:v>
                </c:pt>
                <c:pt idx="13">
                  <c:v>323</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6389</c:v>
                </c:pt>
                <c:pt idx="5">
                  <c:v>6123</c:v>
                </c:pt>
                <c:pt idx="8">
                  <c:v>5866</c:v>
                </c:pt>
                <c:pt idx="11">
                  <c:v>5780</c:v>
                </c:pt>
                <c:pt idx="14">
                  <c:v>5901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97</c:v>
                </c:pt>
                <c:pt idx="5">
                  <c:v>92</c:v>
                </c:pt>
                <c:pt idx="8">
                  <c:v>91</c:v>
                </c:pt>
                <c:pt idx="11">
                  <c:v>95</c:v>
                </c:pt>
                <c:pt idx="14">
                  <c:v>91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3079</c:v>
                </c:pt>
                <c:pt idx="5">
                  <c:v>3164</c:v>
                </c:pt>
                <c:pt idx="8">
                  <c:v>2819</c:v>
                </c:pt>
                <c:pt idx="11">
                  <c:v>2888</c:v>
                </c:pt>
                <c:pt idx="14">
                  <c:v>3156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91</c:v>
                </c:pt>
                <c:pt idx="3">
                  <c:v>81</c:v>
                </c:pt>
                <c:pt idx="6">
                  <c:v>74</c:v>
                </c:pt>
                <c:pt idx="9">
                  <c:v>71</c:v>
                </c:pt>
                <c:pt idx="12">
                  <c:v>69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1061</c:v>
                </c:pt>
                <c:pt idx="3">
                  <c:v>982</c:v>
                </c:pt>
                <c:pt idx="6">
                  <c:v>887</c:v>
                </c:pt>
                <c:pt idx="9">
                  <c:v>843</c:v>
                </c:pt>
                <c:pt idx="12">
                  <c:v>890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353</c:v>
                </c:pt>
                <c:pt idx="3">
                  <c:v>327</c:v>
                </c:pt>
                <c:pt idx="6">
                  <c:v>255</c:v>
                </c:pt>
                <c:pt idx="9">
                  <c:v>180</c:v>
                </c:pt>
                <c:pt idx="12">
                  <c:v>121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1579</c:v>
                </c:pt>
                <c:pt idx="3">
                  <c:v>1606</c:v>
                </c:pt>
                <c:pt idx="6">
                  <c:v>1607</c:v>
                </c:pt>
                <c:pt idx="9">
                  <c:v>1378</c:v>
                </c:pt>
                <c:pt idx="12">
                  <c:v>1207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c:v>
                </c:pt>
                <c:pt idx="3">
                  <c:v>30</c:v>
                </c:pt>
                <c:pt idx="6">
                  <c:v>11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7285</c:v>
                </c:pt>
                <c:pt idx="3">
                  <c:v>7132</c:v>
                </c:pt>
                <c:pt idx="6">
                  <c:v>6979</c:v>
                </c:pt>
                <c:pt idx="9">
                  <c:v>7214</c:v>
                </c:pt>
                <c:pt idx="12">
                  <c:v>7672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848</c:v>
                </c:pt>
                <c:pt idx="2">
                  <c:v>#N/A</c:v>
                </c:pt>
                <c:pt idx="3">
                  <c:v>#N/A</c:v>
                </c:pt>
                <c:pt idx="4">
                  <c:v>778</c:v>
                </c:pt>
                <c:pt idx="5">
                  <c:v>#N/A</c:v>
                </c:pt>
                <c:pt idx="6">
                  <c:v>#N/A</c:v>
                </c:pt>
                <c:pt idx="7">
                  <c:v>1037</c:v>
                </c:pt>
                <c:pt idx="8">
                  <c:v>#N/A</c:v>
                </c:pt>
                <c:pt idx="9">
                  <c:v>#N/A</c:v>
                </c:pt>
                <c:pt idx="10">
                  <c:v>924</c:v>
                </c:pt>
                <c:pt idx="11">
                  <c:v>#N/A</c:v>
                </c:pt>
                <c:pt idx="12">
                  <c:v>#N/A</c:v>
                </c:pt>
                <c:pt idx="13">
                  <c:v>811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792</c:v>
                </c:pt>
                <c:pt idx="1">
                  <c:v>921</c:v>
                </c:pt>
                <c:pt idx="2">
                  <c:v>1119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c:v>
                </c:pt>
                <c:pt idx="1">
                  <c:v>8</c:v>
                </c:pt>
                <c:pt idx="2">
                  <c:v>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2503</c:v>
                </c:pt>
                <c:pt idx="1">
                  <c:v>2341</c:v>
                </c:pt>
                <c:pt idx="2">
                  <c:v>2310</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{E316B755-C205-468F-9920-A1A4C3EEBB40}</c15:txfldGUID>
                      <c15:f>'公会計指標分析・財政指標組合せ分析表'!$BP$50</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{9F6FFE84-8895-4B80-9583-EA76B92FBA77}</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{ACCE6699-61A1-4C13-8B76-B0C79EDB740A}</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{0E574948-4CF2-4BAE-9853-991AED41A500}</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{4EAA27C5-9A49-464F-9B0A-0AB60BECEC5A}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{19C90C53-42DB-4972-B2D7-C1B57CEDDCD8}</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{243E19A5-2400-41F6-8251-BC23296B4B94}</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{6B0387C7-14AA-4E04-825A-301722BB91CE}</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{78049448-56CA-464C-8C98-0EF2FE001450}</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56</c:v>
                </c:pt>
                <c:pt idx="8">
                  <c:v>57.3</c:v>
                </c:pt>
                <c:pt idx="16">
                  <c:v>59.3</c:v>
                </c:pt>
                <c:pt idx="24">
                  <c:v>61</c:v>
                </c:pt>
                <c:pt idx="32">
                  <c:v>61.7</c:v>
                </c:pt>
              </c:numCache>
            </c:numRef>
          </c:xVal>
          <c:yVal>
            <c:numRef>
              <c:f>'公会計指標分析・財政指標組合せ分析表'!$BP$51:$DC$51</c:f>
              <c:numCache>
                <c:formatCode>#,##0.0;"▲ "#,##0.0</c:formatCode>
                <c:ptCount val="40"/>
                <c:pt idx="0">
                  <c:v>20.7</c:v>
                </c:pt>
                <c:pt idx="8">
                  <c:v>18.7</c:v>
                </c:pt>
                <c:pt idx="16">
                  <c:v>24.6</c:v>
                </c:pt>
                <c:pt idx="24">
                  <c:v>21.8</c:v>
                </c:pt>
                <c:pt idx="32">
                  <c:v>17.5</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{0E47BB37-3A98-42DD-AAED-19D237642FC5}</c15:txfldGUID>
                      <c15:f>'公会計指標分析・財政指標組合せ分析表'!$BP$50</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{11E94630-2B68-4D64-A48D-E619EB3DC12E}</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{63912E34-AF3A-4E4C-87B3-DFB5258AC6EB}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{64E9A129-009C-4849-9B04-A0DA98941711}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{FFFAF402-7703-48A6-98A3-3C47A627E35F}</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{875EF11B-F214-40AB-AD21-EBEC3B883158}</c15:txfldGUID>
                      <c15:f>'公会計指標分析・財政指標組合せ分析表'!$BX$50</c15:f>
                      <c15:dlblFieldTableCache>
                        <c:ptCount val="1"/>
                        <c:pt idx="0">
                          <c:v>H29</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{781B0A7D-DC07-449F-AEF9-54DE9999A7F6}</c15:txfldGUID>
                      <c15:f>'公会計指標分析・財政指標組合せ分析表'!$CF$50</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{D7AE2CF4-0B5C-4D91-89C6-E766114DF294}</c15:txfldGUID>
                      <c15:f>'公会計指標分析・財政指標組合せ分析表'!$CN$50</c15:f>
                      <c15:dlblFieldTableCache>
                        <c:ptCount val="1"/>
                        <c:pt idx="0">
                          <c:v>R01</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{76D98EE6-E69F-4F74-B99C-D5EB11BC55F2}</c15:txfldGUID>
                      <c15:f>'公会計指標分析・財政指標組合せ分析表'!$CV$50</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7"/>
          <c:min val="5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21906434356e-002"/>
              <c:y val="0.250881595408050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{F5858A1D-0EEC-4D08-94BA-0AEA1AE2877A}</c15:txfldGUID>
                      <c15:f>'公会計指標分析・財政指標組合せ分析表'!$BP$72</c15:f>
                      <c15:dlblFieldTableCache>
                        <c:ptCount val="1"/>
                        <c:pt idx="0">
                          <c:v>H28</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{DA284959-38B9-49D2-B713-3DD57BACC165}</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{412FA2D2-C949-49EB-B7BD-1F35BCE8BF2C}</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{9770BF9D-AF8B-4A3D-9AAB-ABDA9E8CA36D}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{2683FA11-6710-48E2-9663-AE0F61878607}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{98346222-2CB0-4DCC-9176-6840DC69BE3F}</c15:txfldGUID>
                      <c15:f>'公会計指標分析・財政指標組合せ分析表'!$BX$72</c15:f>
                      <c15:dlblFieldTableCache>
                        <c:ptCount val="1"/>
                        <c:pt idx="0">
                          <c:v>H29</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{9EADBB45-F46E-4BDE-A44B-2459022D1D0F}</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{3A041CB0-4251-4499-AACE-12F488BF9A52}</c15:txfldGUID>
                      <c15:f>'公会計指標分析・財政指標組合せ分析表'!$CN$72</c15:f>
                      <c15:dlblFieldTableCache>
                        <c:ptCount val="1"/>
                        <c:pt idx="0">
                          <c:v>R01</c:v>
                        </c:pt>
                      </c15:dlblFieldTableCache>
                    </c15:dlblFTEntry>
                  </c15:dlblFieldTable>
                </c:ext>
              </c:extLst>
            </c:dLbl>
            <c:dLbl>
              <c:idx val="32"/>
              <c:layout>
                <c:manualLayout>
                  <c:x val="-2.3638880848013608e-002"/>
                  <c:y val="-8.1294561913875338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{8F5DD9F2-9D43-49B2-9832-96A21C27084C}</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7.1</c:v>
                </c:pt>
                <c:pt idx="8">
                  <c:v>7.6</c:v>
                </c:pt>
                <c:pt idx="16">
                  <c:v>8.5</c:v>
                </c:pt>
                <c:pt idx="24">
                  <c:v>8.6999999999999993</c:v>
                </c:pt>
                <c:pt idx="32">
                  <c:v>8.1</c:v>
                </c:pt>
              </c:numCache>
            </c:numRef>
          </c:xVal>
          <c:yVal>
            <c:numRef>
              <c:f>'公会計指標分析・財政指標組合せ分析表'!$BP$73:$DC$73</c:f>
              <c:numCache>
                <c:formatCode>#,##0.0;"▲ "#,##0.0</c:formatCode>
                <c:ptCount val="40"/>
                <c:pt idx="0">
                  <c:v>20.7</c:v>
                </c:pt>
                <c:pt idx="8">
                  <c:v>18.7</c:v>
                </c:pt>
                <c:pt idx="16">
                  <c:v>24.6</c:v>
                </c:pt>
                <c:pt idx="24">
                  <c:v>21.8</c:v>
                </c:pt>
                <c:pt idx="32">
                  <c:v>17.5</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{FFEA9AAD-5082-42B4-B8C9-199E02B641CE}</c15:txfldGUID>
                      <c15:f>'公会計指標分析・財政指標組合せ分析表'!$BP$72</c15:f>
                      <c15:dlblFieldTableCache>
                        <c:ptCount val="1"/>
                        <c:pt idx="0">
                          <c:v>H28</c:v>
                        </c:pt>
                      </c15:dlblFieldTableCache>
                    </c15:dlblFTEntry>
                  </c15:dlblFieldTable>
                </c:ext>
              </c:extLst>
            </c:dLbl>
            <c:dLbl>
              <c:idx val="1"/>
              <c:delete val="1"/>
              <c:extLst>
                <c:ext xmlns:c15="http://schemas.microsoft.com/office/drawing/2012/chart" uri="{CE6537A1-D6FC-4f65-9D91-7224C49458BB}">
                  <c15:dlblFieldTable>
                    <c15:dlblFTEntry>
                      <c15:txfldGUID>{18DFF20B-6D61-4190-B2B3-87E51663E911}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{2C1B6E56-F2E2-4DB0-8D4D-12458D34C09B}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{7491596A-2B75-4D3F-B00A-469602AA4687}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{687465F6-E42F-433C-A909-0FB64C070BAD}</c15:txfldGUID>
                      <c15:f>#REF!</c15:f>
                      <c15:dlblFieldTableCache>
                        <c:ptCount val="1"/>
                        <c:pt idx="0">
                          <c:v>#REF!</c:v>
                        </c:pt>
                      </c15:dlblFieldTableCache>
                    </c15:dlblFTEntry>
                  </c15:dlblFieldTable>
                </c:ext>
              </c:extLst>
            </c:dLbl>
            <c:dLbl>
              <c:idx val="8"/>
              <c:layout>
                <c:manualLayout>
                  <c:x val="0"/>
                  <c:y val="1.0005774340420314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{904A7056-4A6D-4A87-92B5-04F735613F0D}</c15:txfldGUID>
                      <c15:f>'公会計指標分析・財政指標組合せ分析表'!$BX$72</c15:f>
                      <c15:dlblFieldTableCache>
                        <c:ptCount val="1"/>
                        <c:pt idx="0">
                          <c:v>H29</c:v>
                        </c:pt>
                      </c15:dlblFieldTableCache>
                    </c15:dlblFTEntry>
                  </c15:dlblFieldTable>
                </c:ext>
              </c:extLst>
            </c:dLbl>
            <c:dLbl>
              <c:idx val="16"/>
              <c:layout>
                <c:manualLayout>
                  <c:x val="0"/>
                  <c:y val="-1.0005774340420314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{FC8FF100-EF21-4BBD-862B-B187AF563763}</c15:txfldGUID>
                      <c15:f>'公会計指標分析・財政指標組合せ分析表'!$CF$72</c15:f>
                      <c15:dlblFieldTableCache>
                        <c:ptCount val="1"/>
                        <c:pt idx="0">
                          <c:v>H30</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{638B3C8B-50E5-424E-B53F-F95B3CE6BB7B}</c15:txfldGUID>
                      <c15:f>'公会計指標分析・財政指標組合せ分析表'!$CN$72</c15:f>
                      <c15:dlblFieldTableCache>
                        <c:ptCount val="1"/>
                        <c:pt idx="0">
                          <c:v>R01</c:v>
                        </c:pt>
                      </c15:dlblFieldTableCache>
                    </c15:dlblFTEntry>
                  </c15:dlblFieldTable>
                </c:ext>
              </c:extLst>
            </c:dLbl>
            <c:dLbl>
              <c:idx val="32"/>
              <c:layout>
                <c:manualLayout>
                  <c:x val="-7.9314618770619776e-003"/>
                  <c:y val="1.887791482608138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{69AF3AA7-E82E-4ECD-B28D-3833F13277C3}</c15:txfldGUID>
                      <c15:f>'公会計指標分析・財政指標組合せ分析表'!$CV$72</c15:f>
                      <c15:dlblFieldTableCache>
                        <c:ptCount val="1"/>
                        <c:pt idx="0">
                          <c:v>R02</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0"/>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52816474861"/>
              <c:y val="0.89956950640763589"/>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06127068126e-002"/>
              <c:y val="0.251156218339524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12445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12089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令和2</a:t>
          </a:r>
          <a:r>
            <a:rPr kumimoji="1" lang="ja-JP" altLang="ja-JP" sz="1100">
              <a:solidFill>
                <a:sysClr val="windowText" lastClr="000000"/>
              </a:solidFill>
              <a:effectLst/>
              <a:latin typeface="ＭＳ Ｐゴシック"/>
              <a:ea typeface="ＭＳ Ｐゴシック"/>
              <a:cs typeface="+mn-cs"/>
            </a:rPr>
            <a:t>年度の実質公債費比率については、前年度と比較して0.6</a:t>
          </a:r>
          <a:r>
            <a:rPr kumimoji="1" lang="ja-JP" altLang="ja-JP" sz="1100">
              <a:solidFill>
                <a:sysClr val="windowText" lastClr="000000"/>
              </a:solidFill>
              <a:effectLst/>
              <a:latin typeface="ＭＳ Ｐゴシック"/>
              <a:ea typeface="ＭＳ Ｐゴシック"/>
              <a:cs typeface="+mn-cs"/>
            </a:rPr>
            <a:t>ポイ</a:t>
          </a:r>
          <a:r>
            <a:rPr kumimoji="1" lang="ja-JP" altLang="ja-JP" sz="1100">
              <a:solidFill>
                <a:sysClr val="windowText" lastClr="000000"/>
              </a:solidFill>
              <a:effectLst/>
              <a:latin typeface="ＭＳ Ｐゴシック"/>
              <a:ea typeface="ＭＳ Ｐゴシック"/>
              <a:cs typeface="+mn-cs"/>
            </a:rPr>
            <a:t>ント減少し8.1</a:t>
          </a:r>
          <a:r>
            <a:rPr kumimoji="1" lang="ja-JP" altLang="ja-JP" sz="1100">
              <a:solidFill>
                <a:sysClr val="windowText" lastClr="000000"/>
              </a:solidFill>
              <a:effectLst/>
              <a:latin typeface="ＭＳ Ｐゴシック"/>
              <a:ea typeface="ＭＳ Ｐゴシック"/>
              <a:cs typeface="+mn-cs"/>
            </a:rPr>
            <a:t>％となった。単年度でも３年連続の減少となった。</a:t>
          </a:r>
          <a:endParaRPr lang="ja-JP" altLang="ja-JP" sz="1100">
            <a:solidFill>
              <a:sysClr val="windowText" lastClr="000000"/>
            </a:solidFill>
            <a:effectLst/>
            <a:latin typeface="ＭＳ Ｐゴシック"/>
            <a:ea typeface="ＭＳ Ｐゴシック"/>
          </a:endParaRPr>
        </a:p>
        <a:p>
          <a:r>
            <a:rPr lang="ja-JP" altLang="en-US" sz="1100">
              <a:solidFill>
                <a:sysClr val="windowText" lastClr="000000"/>
              </a:solidFill>
              <a:effectLst/>
              <a:latin typeface="ＭＳ Ｐゴシック"/>
              <a:ea typeface="ＭＳ Ｐゴシック"/>
            </a:rPr>
            <a:t>　単年度毎に具体的に比較すると、分子となる公債費等の額が、昨年度から4,070万円減の8億8,086万円、これに対する充当財源である交付税等が1,346万円減の5億5,697万円となり、一般財源負担額が2,723万円減の3億2,388万円に減少している。</a:t>
          </a:r>
          <a:endParaRPr lang="ja-JP" altLang="ja-JP" sz="1100">
            <a:solidFill>
              <a:sysClr val="windowText" lastClr="000000"/>
            </a:solidFill>
            <a:effectLst/>
            <a:latin typeface="ＭＳ Ｐゴシック"/>
            <a:ea typeface="ＭＳ Ｐゴシック"/>
          </a:endParaRPr>
        </a:p>
        <a:p>
          <a:r>
            <a:rPr lang="ja-JP" altLang="en-US" sz="1100">
              <a:solidFill>
                <a:sysClr val="windowText" lastClr="000000"/>
              </a:solidFill>
              <a:effectLst/>
              <a:latin typeface="ＭＳ Ｐゴシック"/>
              <a:ea typeface="ＭＳ Ｐゴシック"/>
            </a:rPr>
            <a:t>　また、分母は標準財政規模が51億7,796万円で前年度と比較して3億7,293万円増となったこともあり3億8,496万円増の46億2,259万円となった。</a:t>
          </a:r>
          <a:endParaRPr lang="ja-JP" altLang="ja-JP" sz="1100">
            <a:solidFill>
              <a:sysClr val="windowText" lastClr="000000"/>
            </a:solidFill>
            <a:effectLst/>
            <a:latin typeface="ＭＳ Ｐゴシック"/>
            <a:ea typeface="ＭＳ Ｐゴシック"/>
          </a:endParaRPr>
        </a:p>
        <a:p>
          <a:r>
            <a:rPr lang="ja-JP" altLang="en-US" sz="1100">
              <a:solidFill>
                <a:sysClr val="windowText" lastClr="000000"/>
              </a:solidFill>
              <a:effectLst/>
              <a:latin typeface="ＭＳ Ｐゴシック"/>
              <a:ea typeface="ＭＳ Ｐゴシック"/>
            </a:rPr>
            <a:t>　数年後には役場庁舎建設等に係る起債の元金償還の据置期間が終了することにより、元利償還金の増加が見込まれることから、比率の悪化が想定されるところであるが、町中期財政計画で定める目標指数10％を超えない範囲で起債借入等を進めていきたい。</a:t>
          </a:r>
          <a:endParaRPr lang="ja-JP" altLang="ja-JP" sz="1100">
            <a:solidFill>
              <a:sysClr val="windowText" lastClr="000000"/>
            </a:solidFill>
            <a:effectLst/>
            <a:latin typeface="ＭＳ Ｐゴシック"/>
            <a:ea typeface="ＭＳ Ｐゴシック"/>
          </a:endParaRPr>
        </a:p>
        <a:p>
          <a:endParaRPr lang="ja-JP" altLang="ja-JP" sz="1100">
            <a:solidFill>
              <a:sysClr val="windowText" lastClr="000000"/>
            </a:solidFill>
            <a:effectLst/>
            <a:latin typeface="ＭＳ Ｐゴシック"/>
            <a:ea typeface="ＭＳ Ｐゴシック"/>
          </a:endParaRPr>
        </a:p>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　令和2</a:t>
          </a:r>
          <a:r>
            <a:rPr kumimoji="1" lang="ja-JP" altLang="ja-JP" sz="1300">
              <a:solidFill>
                <a:sysClr val="windowText" lastClr="000000"/>
              </a:solidFill>
              <a:effectLst/>
              <a:latin typeface="ＭＳ Ｐゴシック"/>
              <a:ea typeface="ＭＳ Ｐゴシック"/>
              <a:cs typeface="+mn-cs"/>
            </a:rPr>
            <a:t>年度の将来負担比率については、前年度と比較して4.3</a:t>
          </a:r>
          <a:r>
            <a:rPr kumimoji="1" lang="ja-JP" altLang="ja-JP" sz="1300">
              <a:solidFill>
                <a:sysClr val="windowText" lastClr="000000"/>
              </a:solidFill>
              <a:effectLst/>
              <a:latin typeface="ＭＳ Ｐゴシック"/>
              <a:ea typeface="ＭＳ Ｐゴシック"/>
              <a:cs typeface="+mn-cs"/>
            </a:rPr>
            <a:t>ポイント減少</a:t>
          </a:r>
          <a:r>
            <a:rPr kumimoji="1" lang="ja-JP" altLang="ja-JP" sz="1300">
              <a:solidFill>
                <a:sysClr val="windowText" lastClr="000000"/>
              </a:solidFill>
              <a:effectLst/>
              <a:latin typeface="ＭＳ Ｐゴシック"/>
              <a:ea typeface="ＭＳ Ｐゴシック"/>
              <a:cs typeface="+mn-cs"/>
            </a:rPr>
            <a:t>し、17.5</a:t>
          </a:r>
          <a:r>
            <a:rPr kumimoji="1" lang="ja-JP" altLang="ja-JP" sz="1300">
              <a:solidFill>
                <a:sysClr val="windowText" lastClr="000000"/>
              </a:solidFill>
              <a:effectLst/>
              <a:latin typeface="ＭＳ Ｐゴシック"/>
              <a:ea typeface="ＭＳ Ｐゴシック"/>
              <a:cs typeface="+mn-cs"/>
            </a:rPr>
            <a:t>％となっている。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分子構造を比較すると、</a:t>
          </a:r>
          <a:r>
            <a:rPr lang="ja-JP" altLang="en-US" sz="1300">
              <a:solidFill>
                <a:sysClr val="windowText" lastClr="000000"/>
              </a:solidFill>
              <a:effectLst/>
              <a:latin typeface="ＭＳ Ｐゴシック"/>
              <a:ea typeface="ＭＳ Ｐゴシック"/>
            </a:rPr>
            <a:t>公営企業債の繰入見込額の減少や、基金等の充当可能財源の増加となっている。</a:t>
          </a:r>
          <a:endParaRPr lang="ja-JP" altLang="ja-JP" sz="1300">
            <a:solidFill>
              <a:sysClr val="windowText" lastClr="000000"/>
            </a:solidFill>
            <a:effectLst/>
            <a:latin typeface="ＭＳ Ｐゴシック"/>
            <a:ea typeface="ＭＳ Ｐゴシック"/>
          </a:endParaRPr>
        </a:p>
        <a:p>
          <a:r>
            <a:rPr lang="ja-JP" altLang="en-US" sz="1300">
              <a:solidFill>
                <a:sysClr val="windowText" lastClr="000000"/>
              </a:solidFill>
              <a:effectLst/>
              <a:latin typeface="ＭＳ Ｐゴシック"/>
              <a:ea typeface="ＭＳ Ｐゴシック"/>
            </a:rPr>
            <a:t>　具体的には、将来負担すべき負債額のうち、地方債現在高は役場庁舎建設等による起債の発行により、昨年度から4億5,775万円増の76億7,176万円となったが、公営企業債の繰入見込額は1億7,134万円減の12億698万円、組合の負担等見込額は5,895万円減の1億2,149万円となった。また、充当可能財源の基金が昨年度より2億6,731万円増の31億5,568万円、基準財政需要額算入見込額が1億2,047万円増の59億53万円となった。</a:t>
          </a:r>
          <a:endParaRPr lang="ja-JP" altLang="ja-JP" sz="1300">
            <a:solidFill>
              <a:sysClr val="windowText" lastClr="000000"/>
            </a:solidFill>
            <a:effectLst/>
            <a:latin typeface="ＭＳ Ｐゴシック"/>
            <a:ea typeface="ＭＳ Ｐゴシック"/>
          </a:endParaRPr>
        </a:p>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a:t>
          </a:r>
          <a:r>
            <a:rPr kumimoji="1" lang="ja-JP" altLang="ja-JP" sz="1300">
              <a:solidFill>
                <a:sysClr val="windowText" lastClr="000000"/>
              </a:solidFill>
              <a:effectLst/>
              <a:latin typeface="ＭＳ Ｐゴシック"/>
              <a:ea typeface="ＭＳ Ｐゴシック"/>
              <a:cs typeface="+mn-cs"/>
            </a:rPr>
            <a:t>岩江認定こども園（仮称）建設工事や</a:t>
          </a:r>
          <a:r>
            <a:rPr kumimoji="1" lang="ja-JP" altLang="ja-JP" sz="1300">
              <a:solidFill>
                <a:sysClr val="windowText" lastClr="000000"/>
              </a:solidFill>
              <a:effectLst/>
              <a:latin typeface="ＭＳ Ｐゴシック"/>
              <a:ea typeface="ＭＳ Ｐゴシック"/>
              <a:cs typeface="+mn-cs"/>
            </a:rPr>
            <a:t>老朽化した公共施設の</a:t>
          </a:r>
          <a:r>
            <a:rPr kumimoji="1" lang="ja-JP" altLang="ja-JP" sz="1300">
              <a:solidFill>
                <a:schemeClr val="dk1"/>
              </a:solidFill>
              <a:effectLst/>
              <a:latin typeface="ＭＳ Ｐゴシック"/>
              <a:ea typeface="ＭＳ Ｐゴシック"/>
              <a:cs typeface="+mn-cs"/>
            </a:rPr>
            <a:t>改修等が予定されており、多額の起債発行が見込まれていることから、緊急度、町民ニーズを的確に把握した事業の選択を行い、</a:t>
          </a:r>
          <a:r>
            <a:rPr lang="ja-JP" altLang="en-US" sz="1100">
              <a:solidFill>
                <a:sysClr val="windowText" lastClr="000000"/>
              </a:solidFill>
              <a:effectLst/>
              <a:latin typeface="ＭＳ Ｐゴシック"/>
              <a:ea typeface="ＭＳ Ｐゴシック"/>
            </a:rPr>
            <a:t>町中期財政計画で定める目標指数</a:t>
          </a:r>
          <a:r>
            <a:rPr kumimoji="1" lang="ja-JP" altLang="ja-JP" sz="1300">
              <a:solidFill>
                <a:schemeClr val="dk1"/>
              </a:solidFill>
              <a:effectLst/>
              <a:latin typeface="ＭＳ Ｐゴシック"/>
              <a:ea typeface="ＭＳ Ｐゴシック"/>
              <a:cs typeface="+mn-cs"/>
            </a:rPr>
            <a:t>60</a:t>
          </a:r>
          <a:r>
            <a:rPr kumimoji="1" lang="ja-JP" altLang="ja-JP" sz="1300">
              <a:solidFill>
                <a:schemeClr val="dk1"/>
              </a:solidFill>
              <a:effectLst/>
              <a:latin typeface="ＭＳ Ｐゴシック"/>
              <a:ea typeface="ＭＳ Ｐゴシック"/>
              <a:cs typeface="+mn-cs"/>
            </a:rPr>
            <a:t>％</a:t>
          </a:r>
          <a:r>
            <a:rPr kumimoji="1" lang="ja-JP" altLang="en-US" sz="1300">
              <a:solidFill>
                <a:schemeClr val="dk1"/>
              </a:solidFill>
              <a:effectLst/>
              <a:latin typeface="ＭＳ Ｐゴシック"/>
              <a:ea typeface="ＭＳ Ｐゴシック"/>
              <a:cs typeface="+mn-cs"/>
            </a:rPr>
            <a:t>程度</a:t>
          </a:r>
          <a:r>
            <a:rPr kumimoji="1" lang="ja-JP" altLang="ja-JP" sz="1300">
              <a:solidFill>
                <a:schemeClr val="dk1"/>
              </a:solidFill>
              <a:effectLst/>
              <a:latin typeface="ＭＳ Ｐゴシック"/>
              <a:ea typeface="ＭＳ Ｐゴシック"/>
              <a:cs typeface="+mn-cs"/>
            </a:rPr>
            <a:t>を堅持するように進めていきたい</a:t>
          </a:r>
          <a:r>
            <a:rPr kumimoji="1" lang="ja-JP" altLang="en-US" sz="1300">
              <a:solidFill>
                <a:schemeClr val="dk1"/>
              </a:solidFill>
              <a:effectLst/>
              <a:latin typeface="ＭＳ Ｐゴシック"/>
              <a:ea typeface="ＭＳ Ｐゴシック"/>
              <a:cs typeface="+mn-cs"/>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福島県三春町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（増減</a:t>
          </a:r>
          <a:r>
            <a:rPr kumimoji="1" lang="ja-JP" altLang="en-US" sz="1300">
              <a:solidFill>
                <a:sysClr val="windowText" lastClr="000000"/>
              </a:solidFill>
              <a:effectLst/>
              <a:latin typeface="ＭＳ Ｐゴシック"/>
              <a:ea typeface="ＭＳ Ｐゴシック"/>
              <a:cs typeface="+mn-cs"/>
            </a:rPr>
            <a:t>理由）</a:t>
          </a:r>
          <a:endParaRPr kumimoji="1" lang="en-US" altLang="ja-JP" sz="1300">
            <a:solidFill>
              <a:sysClr val="windowText" lastClr="000000"/>
            </a:solidFill>
            <a:effectLst/>
            <a:latin typeface="ＭＳ Ｐゴシック"/>
            <a:ea typeface="ＭＳ Ｐ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町税の</a:t>
          </a:r>
          <a:r>
            <a:rPr kumimoji="1" lang="ja-JP" altLang="ja-JP" sz="1300">
              <a:solidFill>
                <a:sysClr val="windowText" lastClr="000000"/>
              </a:solidFill>
              <a:effectLst/>
              <a:latin typeface="ＭＳ Ｐゴシック"/>
              <a:ea typeface="ＭＳ Ｐゴシック"/>
              <a:cs typeface="+mn-cs"/>
            </a:rPr>
            <a:t>増収等により財政調整基金が1億9,802</a:t>
          </a:r>
          <a:r>
            <a:rPr kumimoji="1" lang="ja-JP" altLang="ja-JP" sz="1300">
              <a:solidFill>
                <a:sysClr val="windowText" lastClr="000000"/>
              </a:solidFill>
              <a:effectLst/>
              <a:latin typeface="ＭＳ Ｐゴシック"/>
              <a:ea typeface="ＭＳ Ｐゴシック"/>
              <a:cs typeface="+mn-cs"/>
            </a:rPr>
            <a:t>万円増、今後の修繕に備え積立を行った教育施設整備事業基金が1億26万円の増、施策（森林整備等）に要する費用に充てるために設立した森林環境譲与税</a:t>
          </a:r>
          <a:r>
            <a:rPr kumimoji="1" lang="ja-JP" altLang="ja-JP" sz="1300">
              <a:solidFill>
                <a:sysClr val="windowText" lastClr="000000"/>
              </a:solidFill>
              <a:effectLst/>
              <a:latin typeface="ＭＳ Ｐゴシック"/>
              <a:ea typeface="ＭＳ Ｐゴシック"/>
              <a:cs typeface="+mn-cs"/>
            </a:rPr>
            <a:t>基金の新設により201万円の増となった</a:t>
          </a:r>
          <a:r>
            <a:rPr kumimoji="1" lang="ja-JP" altLang="en-US" sz="1300">
              <a:solidFill>
                <a:sysClr val="windowText" lastClr="000000"/>
              </a:solidFill>
              <a:effectLst/>
              <a:latin typeface="ＭＳ Ｐゴシック"/>
              <a:ea typeface="ＭＳ Ｐゴシック"/>
              <a:cs typeface="+mn-cs"/>
            </a:rPr>
            <a:t>が、</a:t>
          </a:r>
          <a:r>
            <a:rPr kumimoji="1" lang="ja-JP" altLang="en-US" sz="1300">
              <a:solidFill>
                <a:sysClr val="windowText" lastClr="000000"/>
              </a:solidFill>
              <a:effectLst/>
              <a:latin typeface="ＭＳ Ｐゴシック"/>
              <a:ea typeface="ＭＳ Ｐゴシック"/>
              <a:cs typeface="+mn-cs"/>
            </a:rPr>
            <a:t>新庁舎建設や三春の里田園生活館リニューアル工事</a:t>
          </a:r>
          <a:r>
            <a:rPr kumimoji="1" lang="ja-JP" altLang="en-US" sz="1300">
              <a:solidFill>
                <a:sysClr val="windowText" lastClr="000000"/>
              </a:solidFill>
              <a:effectLst/>
              <a:latin typeface="ＭＳ Ｐゴシック"/>
              <a:ea typeface="ＭＳ Ｐゴシック"/>
              <a:cs typeface="+mn-cs"/>
            </a:rPr>
            <a:t>に公有施設整備基金を充当したため1億4,125万円減額となり、</a:t>
          </a:r>
          <a:r>
            <a:rPr kumimoji="1" lang="ja-JP" altLang="ja-JP" sz="1300">
              <a:solidFill>
                <a:sysClr val="windowText" lastClr="000000"/>
              </a:solidFill>
              <a:effectLst/>
              <a:latin typeface="ＭＳ Ｐゴシック"/>
              <a:ea typeface="ＭＳ Ｐゴシック"/>
              <a:cs typeface="+mn-cs"/>
            </a:rPr>
            <a:t>基金全体としては、1億6,779</a:t>
          </a:r>
          <a:r>
            <a:rPr kumimoji="1" lang="ja-JP" altLang="ja-JP" sz="1300">
              <a:solidFill>
                <a:sysClr val="windowText" lastClr="000000"/>
              </a:solidFill>
              <a:effectLst/>
              <a:latin typeface="ＭＳ Ｐゴシック"/>
              <a:ea typeface="ＭＳ Ｐゴシック"/>
              <a:cs typeface="+mn-cs"/>
            </a:rPr>
            <a:t>万円増加</a:t>
          </a:r>
          <a:r>
            <a:rPr kumimoji="1" lang="ja-JP" altLang="ja-JP" sz="1300">
              <a:solidFill>
                <a:sysClr val="windowText" lastClr="000000"/>
              </a:solidFill>
              <a:effectLst/>
              <a:latin typeface="ＭＳ Ｐゴシック"/>
              <a:ea typeface="ＭＳ Ｐゴシック"/>
              <a:cs typeface="+mn-cs"/>
            </a:rPr>
            <a:t>した。</a:t>
          </a:r>
          <a:endParaRPr lang="ja-JP" altLang="ja-JP" sz="1300">
            <a:solidFill>
              <a:sysClr val="windowText" lastClr="000000"/>
            </a:solidFill>
            <a:effectLst/>
            <a:latin typeface="ＭＳ Ｐゴシック"/>
            <a:ea typeface="ＭＳ Ｐゴシック"/>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令和3年度から岩江認定こども園（仮称）建設事業を予定しており</a:t>
          </a:r>
          <a:r>
            <a:rPr kumimoji="1" lang="ja-JP" altLang="en-US" sz="1300">
              <a:solidFill>
                <a:sysClr val="windowText" lastClr="000000"/>
              </a:solidFill>
              <a:effectLst/>
              <a:latin typeface="ＭＳ Ｐゴシック"/>
              <a:ea typeface="ＭＳ Ｐゴシック"/>
              <a:cs typeface="+mn-cs"/>
            </a:rPr>
            <a:t>、公有施設整備基金から</a:t>
          </a:r>
          <a:r>
            <a:rPr kumimoji="1" lang="ja-JP" altLang="en-US" sz="1300">
              <a:solidFill>
                <a:sysClr val="windowText" lastClr="000000"/>
              </a:solidFill>
              <a:effectLst/>
              <a:latin typeface="ＭＳ Ｐゴシック"/>
              <a:ea typeface="ＭＳ Ｐゴシック"/>
              <a:cs typeface="+mn-cs"/>
            </a:rPr>
            <a:t>取り崩す見込みのため、短期的には基金総額は減少する。また、老朽化した公共施設の更新に多額の費用が見込まれており、「公共施設総合管理計画」や「中期財政計画」に基づき、各年度必要額の基金取崩しと先を見越した積立を実施していく。</a:t>
          </a: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ＭＳ Ｐゴシック"/>
              <a:ea typeface="ＭＳ Ｐゴシック"/>
              <a:cs typeface="+mn-cs"/>
            </a:rPr>
            <a:t>（基金の使途）</a:t>
          </a:r>
          <a:endParaRPr kumimoji="1" lang="en-US" altLang="ja-JP" sz="1100">
            <a:solidFill>
              <a:sysClr val="windowText" lastClr="000000"/>
            </a:solidFill>
            <a:effectLst/>
            <a:latin typeface="ＭＳ Ｐゴシック"/>
            <a:ea typeface="ＭＳ Ｐゴシック"/>
            <a:cs typeface="+mn-cs"/>
          </a:endParaRPr>
        </a:p>
        <a:p>
          <a:r>
            <a:rPr kumimoji="1" lang="ja-JP" altLang="en-US" sz="1100">
              <a:solidFill>
                <a:sysClr val="windowText" lastClr="000000"/>
              </a:solidFill>
              <a:effectLst/>
              <a:latin typeface="ＭＳ Ｐゴシック"/>
              <a:ea typeface="ＭＳ Ｐゴシック"/>
              <a:cs typeface="+mn-cs"/>
            </a:rPr>
            <a:t>　水道事業経営安定基金：水道事業の健全な運営に資するため、浄水場の維持管理費用の経費に使用する。</a:t>
          </a:r>
        </a:p>
        <a:p>
          <a:r>
            <a:rPr kumimoji="1" lang="ja-JP" altLang="en-US" sz="1100">
              <a:solidFill>
                <a:sysClr val="windowText" lastClr="000000"/>
              </a:solidFill>
              <a:effectLst/>
              <a:latin typeface="ＭＳ Ｐゴシック"/>
              <a:ea typeface="ＭＳ Ｐゴシック"/>
              <a:cs typeface="+mn-cs"/>
            </a:rPr>
            <a:t>　公有施設整備基金：公有施設の整備（修繕、増改築及び新築）に関する経費に使用する。</a:t>
          </a:r>
        </a:p>
        <a:p>
          <a:r>
            <a:rPr kumimoji="1" lang="ja-JP" altLang="en-US" sz="1100">
              <a:solidFill>
                <a:sysClr val="windowText" lastClr="000000"/>
              </a:solidFill>
              <a:effectLst/>
              <a:latin typeface="ＭＳ Ｐゴシック"/>
              <a:ea typeface="ＭＳ Ｐゴシック"/>
              <a:cs typeface="+mn-cs"/>
            </a:rPr>
            <a:t>　三春</a:t>
          </a:r>
          <a:r>
            <a:rPr kumimoji="1" lang="ja-JP" altLang="en-US" sz="1100">
              <a:solidFill>
                <a:sysClr val="windowText" lastClr="000000"/>
              </a:solidFill>
              <a:effectLst/>
              <a:latin typeface="ＭＳ Ｐゴシック"/>
              <a:ea typeface="ＭＳ Ｐゴシック"/>
              <a:cs typeface="+mn-cs"/>
            </a:rPr>
            <a:t>病院事業基金：病院事業の運営に資するため、病院事業、その他関連する経費に使用する。</a:t>
          </a:r>
        </a:p>
        <a:p>
          <a:r>
            <a:rPr kumimoji="1" lang="ja-JP" altLang="en-US" sz="1100">
              <a:solidFill>
                <a:sysClr val="windowText" lastClr="000000"/>
              </a:solidFill>
              <a:effectLst/>
              <a:latin typeface="ＭＳ Ｐゴシック"/>
              <a:ea typeface="ＭＳ Ｐゴシック"/>
              <a:cs typeface="+mn-cs"/>
            </a:rPr>
            <a:t>　教育施設整備事業基金</a:t>
          </a:r>
          <a:r>
            <a:rPr kumimoji="1" lang="ja-JP" altLang="en-US" sz="1100">
              <a:solidFill>
                <a:sysClr val="windowText" lastClr="000000"/>
              </a:solidFill>
              <a:effectLst/>
              <a:latin typeface="ＭＳ Ｐゴシック"/>
              <a:ea typeface="ＭＳ Ｐゴシック"/>
              <a:cs typeface="+mn-cs"/>
            </a:rPr>
            <a:t>：教育施設の整備（修繕、増改築及び新築）に関する経費に使用する。</a:t>
          </a:r>
        </a:p>
        <a:p>
          <a:r>
            <a:rPr lang="ja-JP" altLang="en-US" sz="1100">
              <a:solidFill>
                <a:sysClr val="windowText" lastClr="000000"/>
              </a:solidFill>
              <a:latin typeface="ＭＳ Ｐゴシック"/>
              <a:ea typeface="ＭＳ Ｐゴシック"/>
            </a:rPr>
            <a:t>　水と緑とさくらの基金：自然環境を活用した歴史的公園と田園生活空間づくりにの事業に関する経費に使用する。</a:t>
          </a:r>
        </a:p>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森林環境譲与税</a:t>
          </a:r>
          <a:r>
            <a:rPr kumimoji="1" lang="ja-JP" altLang="ja-JP" sz="1100">
              <a:solidFill>
                <a:sysClr val="windowText" lastClr="000000"/>
              </a:solidFill>
              <a:effectLst/>
              <a:latin typeface="ＭＳ Ｐゴシック"/>
              <a:ea typeface="ＭＳ Ｐゴシック"/>
              <a:cs typeface="+mn-cs"/>
            </a:rPr>
            <a:t>基金：</a:t>
          </a:r>
          <a:r>
            <a:rPr kumimoji="1" lang="ja-JP" altLang="ja-JP" sz="1100">
              <a:solidFill>
                <a:sysClr val="windowText" lastClr="000000"/>
              </a:solidFill>
              <a:effectLst/>
              <a:latin typeface="ＭＳ Ｐゴシック"/>
              <a:ea typeface="ＭＳ Ｐゴシック"/>
              <a:cs typeface="+mn-cs"/>
            </a:rPr>
            <a:t>施策（森林整備等）に要する費用に充てるために設立した。</a:t>
          </a:r>
        </a:p>
        <a:p>
          <a:r>
            <a:rPr kumimoji="1" lang="ja-JP" altLang="ja-JP" sz="1100">
              <a:solidFill>
                <a:sysClr val="windowText" lastClr="000000"/>
              </a:solidFill>
              <a:effectLst/>
              <a:latin typeface="ＭＳ Ｐゴシック"/>
              <a:ea typeface="ＭＳ Ｐゴシック"/>
              <a:cs typeface="+mn-cs"/>
            </a:rPr>
            <a:t>　新型コロナウイルス感染症緊急経済対策基金積立金：町民の生活や地域の経済活動、雇用等を守るための対策に必要となる資金を確保することを目的として基金を創設した。</a:t>
          </a:r>
        </a:p>
        <a:p>
          <a:r>
            <a:rPr kumimoji="1" lang="ja-JP" altLang="en-US" sz="1100">
              <a:solidFill>
                <a:sysClr val="windowText" lastClr="000000"/>
              </a:solidFill>
              <a:effectLst/>
              <a:latin typeface="ＭＳ Ｐゴシック"/>
              <a:ea typeface="ＭＳ Ｐゴシック"/>
              <a:cs typeface="+mn-cs"/>
            </a:rPr>
            <a:t>（増減理由）</a:t>
          </a:r>
          <a:endParaRPr kumimoji="1" lang="en-US" altLang="ja-JP" sz="1100">
            <a:solidFill>
              <a:sysClr val="windowText" lastClr="000000"/>
            </a:solidFill>
            <a:effectLst/>
            <a:latin typeface="ＭＳ Ｐゴシック"/>
            <a:ea typeface="ＭＳ Ｐゴシック"/>
            <a:cs typeface="+mn-cs"/>
          </a:endParaRPr>
        </a:p>
        <a:p>
          <a:r>
            <a:rPr kumimoji="1" lang="ja-JP" altLang="en-US" sz="1100">
              <a:solidFill>
                <a:sysClr val="windowText" lastClr="000000"/>
              </a:solidFill>
              <a:effectLst/>
              <a:latin typeface="ＭＳ Ｐゴシック"/>
              <a:ea typeface="ＭＳ Ｐゴシック"/>
              <a:cs typeface="+mn-cs"/>
            </a:rPr>
            <a:t>　水道事業経営安定基金：浄水場</a:t>
          </a:r>
          <a:r>
            <a:rPr kumimoji="1" lang="ja-JP" altLang="en-US" sz="1100">
              <a:solidFill>
                <a:sysClr val="windowText" lastClr="000000"/>
              </a:solidFill>
              <a:effectLst/>
              <a:latin typeface="ＭＳ Ｐゴシック"/>
              <a:ea typeface="ＭＳ Ｐゴシック"/>
              <a:cs typeface="+mn-cs"/>
            </a:rPr>
            <a:t>の修繕に充当したことにより1,245</a:t>
          </a:r>
          <a:r>
            <a:rPr kumimoji="1" lang="ja-JP" altLang="en-US" sz="1100">
              <a:solidFill>
                <a:sysClr val="windowText" lastClr="000000"/>
              </a:solidFill>
              <a:effectLst/>
              <a:latin typeface="ＭＳ Ｐゴシック"/>
              <a:ea typeface="ＭＳ Ｐゴシック"/>
              <a:cs typeface="+mn-cs"/>
            </a:rPr>
            <a:t>万円減少した。</a:t>
          </a:r>
        </a:p>
        <a:p>
          <a:r>
            <a:rPr kumimoji="1" lang="ja-JP" altLang="en-US" sz="1100">
              <a:solidFill>
                <a:sysClr val="windowText" lastClr="000000"/>
              </a:solidFill>
              <a:effectLst/>
              <a:latin typeface="ＭＳ Ｐゴシック"/>
              <a:ea typeface="ＭＳ Ｐゴシック"/>
              <a:cs typeface="+mn-cs"/>
            </a:rPr>
            <a:t>　公</a:t>
          </a:r>
          <a:r>
            <a:rPr kumimoji="1" lang="ja-JP" altLang="en-US" sz="1100">
              <a:solidFill>
                <a:sysClr val="windowText" lastClr="000000"/>
              </a:solidFill>
              <a:effectLst/>
              <a:latin typeface="ＭＳ Ｐゴシック"/>
              <a:ea typeface="ＭＳ Ｐゴシック"/>
              <a:cs typeface="+mn-cs"/>
            </a:rPr>
            <a:t>有施設整備基</a:t>
          </a:r>
          <a:r>
            <a:rPr kumimoji="1" lang="ja-JP" altLang="en-US" sz="1100">
              <a:solidFill>
                <a:sysClr val="windowText" lastClr="000000"/>
              </a:solidFill>
              <a:effectLst/>
              <a:latin typeface="ＭＳ Ｐゴシック"/>
              <a:ea typeface="ＭＳ Ｐゴシック"/>
              <a:cs typeface="+mn-cs"/>
            </a:rPr>
            <a:t>金：庁</a:t>
          </a:r>
          <a:r>
            <a:rPr kumimoji="1" lang="ja-JP" altLang="en-US" sz="1100">
              <a:solidFill>
                <a:sysClr val="windowText" lastClr="000000"/>
              </a:solidFill>
              <a:effectLst/>
              <a:latin typeface="ＭＳ Ｐゴシック"/>
              <a:ea typeface="ＭＳ Ｐゴシック"/>
              <a:cs typeface="+mn-cs"/>
            </a:rPr>
            <a:t>舎</a:t>
          </a:r>
          <a:r>
            <a:rPr kumimoji="1" lang="ja-JP" altLang="en-US" sz="1100">
              <a:solidFill>
                <a:sysClr val="windowText" lastClr="000000"/>
              </a:solidFill>
              <a:effectLst/>
              <a:latin typeface="ＭＳ Ｐゴシック"/>
              <a:ea typeface="ＭＳ Ｐゴシック"/>
              <a:cs typeface="+mn-cs"/>
            </a:rPr>
            <a:t>建設工事等に2億9,091</a:t>
          </a:r>
          <a:r>
            <a:rPr kumimoji="1" lang="ja-JP" altLang="en-US" sz="1100">
              <a:solidFill>
                <a:sysClr val="windowText" lastClr="000000"/>
              </a:solidFill>
              <a:effectLst/>
              <a:latin typeface="ＭＳ Ｐゴシック"/>
              <a:ea typeface="ＭＳ Ｐゴシック"/>
              <a:cs typeface="+mn-cs"/>
            </a:rPr>
            <a:t>万円充当した一方、今後の公共施設の整備に備え1億4,965</a:t>
          </a:r>
          <a:r>
            <a:rPr kumimoji="1" lang="ja-JP" altLang="en-US" sz="1100">
              <a:solidFill>
                <a:sysClr val="windowText" lastClr="000000"/>
              </a:solidFill>
              <a:effectLst/>
              <a:latin typeface="ＭＳ Ｐゴシック"/>
              <a:ea typeface="ＭＳ Ｐゴシック"/>
              <a:cs typeface="+mn-cs"/>
            </a:rPr>
            <a:t>万円積立てたことにより減額した。</a:t>
          </a:r>
        </a:p>
        <a:p>
          <a:r>
            <a:rPr kumimoji="1" lang="ja-JP" altLang="en-US" sz="1100">
              <a:solidFill>
                <a:sysClr val="windowText" lastClr="000000"/>
              </a:solidFill>
              <a:effectLst/>
              <a:latin typeface="ＭＳ Ｐゴシック"/>
              <a:ea typeface="ＭＳ Ｐゴシック"/>
              <a:cs typeface="+mn-cs"/>
            </a:rPr>
            <a:t>　三春病院</a:t>
          </a:r>
          <a:r>
            <a:rPr kumimoji="1" lang="ja-JP" altLang="en-US" sz="1100">
              <a:solidFill>
                <a:sysClr val="windowText" lastClr="000000"/>
              </a:solidFill>
              <a:effectLst/>
              <a:latin typeface="ＭＳ Ｐゴシック"/>
              <a:ea typeface="ＭＳ Ｐゴシック"/>
              <a:cs typeface="+mn-cs"/>
            </a:rPr>
            <a:t>事業</a:t>
          </a:r>
          <a:r>
            <a:rPr kumimoji="1" lang="ja-JP" altLang="en-US" sz="1100">
              <a:solidFill>
                <a:sysClr val="windowText" lastClr="000000"/>
              </a:solidFill>
              <a:effectLst/>
              <a:latin typeface="ＭＳ Ｐゴシック"/>
              <a:ea typeface="ＭＳ Ｐゴシック"/>
              <a:cs typeface="+mn-cs"/>
            </a:rPr>
            <a:t>基金：病院事業の設備更新等に3,792</a:t>
          </a:r>
          <a:r>
            <a:rPr kumimoji="1" lang="ja-JP" altLang="en-US" sz="1100">
              <a:solidFill>
                <a:sysClr val="windowText" lastClr="000000"/>
              </a:solidFill>
              <a:effectLst/>
              <a:latin typeface="ＭＳ Ｐゴシック"/>
              <a:ea typeface="ＭＳ Ｐゴシック"/>
              <a:cs typeface="+mn-cs"/>
            </a:rPr>
            <a:t>万円充当した一方、今後の医療機</a:t>
          </a:r>
          <a:r>
            <a:rPr kumimoji="1" lang="ja-JP" altLang="en-US" sz="1100">
              <a:solidFill>
                <a:sysClr val="windowText" lastClr="000000"/>
              </a:solidFill>
              <a:effectLst/>
              <a:latin typeface="ＭＳ Ｐゴシック"/>
              <a:ea typeface="ＭＳ Ｐゴシック"/>
              <a:cs typeface="+mn-cs"/>
            </a:rPr>
            <a:t>器等の大量更新に備え5,615</a:t>
          </a:r>
          <a:r>
            <a:rPr kumimoji="1" lang="ja-JP" altLang="en-US" sz="1100">
              <a:solidFill>
                <a:sysClr val="windowText" lastClr="000000"/>
              </a:solidFill>
              <a:effectLst/>
              <a:latin typeface="ＭＳ Ｐゴシック"/>
              <a:ea typeface="ＭＳ Ｐゴシック"/>
              <a:cs typeface="+mn-cs"/>
            </a:rPr>
            <a:t>万円積立を行ったことにより増加した。</a:t>
          </a:r>
        </a:p>
        <a:p>
          <a:r>
            <a:rPr kumimoji="1" lang="ja-JP" altLang="en-US" sz="1100">
              <a:solidFill>
                <a:sysClr val="windowText" lastClr="000000"/>
              </a:solidFill>
              <a:effectLst/>
              <a:latin typeface="ＭＳ Ｐゴシック"/>
              <a:ea typeface="ＭＳ Ｐゴシック"/>
              <a:cs typeface="+mn-cs"/>
            </a:rPr>
            <a:t>　教</a:t>
          </a:r>
          <a:r>
            <a:rPr kumimoji="1" lang="ja-JP" altLang="en-US" sz="1100">
              <a:solidFill>
                <a:sysClr val="windowText" lastClr="000000"/>
              </a:solidFill>
              <a:effectLst/>
              <a:latin typeface="ＭＳ Ｐゴシック"/>
              <a:ea typeface="ＭＳ Ｐゴシック"/>
              <a:cs typeface="+mn-cs"/>
            </a:rPr>
            <a:t>育施</a:t>
          </a:r>
          <a:r>
            <a:rPr kumimoji="1" lang="ja-JP" altLang="en-US" sz="1100">
              <a:solidFill>
                <a:sysClr val="windowText" lastClr="000000"/>
              </a:solidFill>
              <a:effectLst/>
              <a:latin typeface="ＭＳ Ｐゴシック"/>
              <a:ea typeface="ＭＳ Ｐゴシック"/>
              <a:cs typeface="+mn-cs"/>
            </a:rPr>
            <a:t>設整備事業基金：教育施設の整備のため1億26</a:t>
          </a:r>
          <a:r>
            <a:rPr kumimoji="1" lang="ja-JP" altLang="en-US" sz="1100">
              <a:solidFill>
                <a:sysClr val="windowText" lastClr="000000"/>
              </a:solidFill>
              <a:effectLst/>
              <a:latin typeface="ＭＳ Ｐゴシック"/>
              <a:ea typeface="ＭＳ Ｐゴシック"/>
              <a:cs typeface="+mn-cs"/>
            </a:rPr>
            <a:t>万円</a:t>
          </a:r>
          <a:r>
            <a:rPr kumimoji="1" lang="ja-JP" altLang="en-US" sz="1100">
              <a:solidFill>
                <a:sysClr val="windowText" lastClr="000000"/>
              </a:solidFill>
              <a:effectLst/>
              <a:latin typeface="ＭＳ Ｐゴシック"/>
              <a:ea typeface="ＭＳ Ｐゴシック"/>
              <a:cs typeface="+mn-cs"/>
            </a:rPr>
            <a:t>積</a:t>
          </a:r>
          <a:r>
            <a:rPr kumimoji="1" lang="ja-JP" altLang="en-US" sz="1100">
              <a:solidFill>
                <a:sysClr val="windowText" lastClr="000000"/>
              </a:solidFill>
              <a:effectLst/>
              <a:latin typeface="ＭＳ Ｐゴシック"/>
              <a:ea typeface="ＭＳ Ｐゴシック"/>
              <a:cs typeface="+mn-cs"/>
            </a:rPr>
            <a:t>立を行ったことにより増加した。</a:t>
          </a:r>
        </a:p>
        <a:p>
          <a:r>
            <a:rPr lang="ja-JP" altLang="en-US" sz="1100">
              <a:solidFill>
                <a:sysClr val="windowText" lastClr="000000"/>
              </a:solidFill>
              <a:latin typeface="ＭＳ Ｐゴシック"/>
              <a:ea typeface="ＭＳ Ｐゴシック"/>
            </a:rPr>
            <a:t>　水と緑</a:t>
          </a:r>
          <a:r>
            <a:rPr lang="ja-JP" altLang="en-US" sz="1100">
              <a:solidFill>
                <a:sysClr val="windowText" lastClr="000000"/>
              </a:solidFill>
              <a:latin typeface="ＭＳ Ｐゴシック"/>
              <a:ea typeface="ＭＳ Ｐゴシック"/>
            </a:rPr>
            <a:t>とさくらの基金：桜保全のため100万円充当した。</a:t>
          </a:r>
        </a:p>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森林環境譲与税</a:t>
          </a:r>
          <a:r>
            <a:rPr kumimoji="1" lang="ja-JP" altLang="ja-JP" sz="1100">
              <a:solidFill>
                <a:sysClr val="windowText" lastClr="000000"/>
              </a:solidFill>
              <a:effectLst/>
              <a:latin typeface="ＭＳ Ｐゴシック"/>
              <a:ea typeface="ＭＳ Ｐゴシック"/>
              <a:cs typeface="+mn-cs"/>
            </a:rPr>
            <a:t>基金：新たに基金を創設し、譲与税465万円を積立て、森林経営管理意向調査業務に264万円充当した</a:t>
          </a:r>
          <a:r>
            <a:rPr kumimoji="1" lang="ja-JP" altLang="en-US" sz="1100">
              <a:solidFill>
                <a:sysClr val="windowText" lastClr="000000"/>
              </a:solidFill>
              <a:effectLst/>
              <a:latin typeface="ＭＳ Ｐゴシック"/>
              <a:ea typeface="ＭＳ Ｐゴシック"/>
              <a:cs typeface="+mn-cs"/>
            </a:rPr>
            <a:t>。</a:t>
          </a:r>
        </a:p>
        <a:p>
          <a:r>
            <a:rPr lang="ja-JP" altLang="en-US" sz="1100">
              <a:solidFill>
                <a:sysClr val="windowText" lastClr="000000"/>
              </a:solidFill>
              <a:latin typeface="ＭＳ Ｐゴシック"/>
              <a:ea typeface="ＭＳ Ｐゴシック"/>
            </a:rPr>
            <a:t>　新型コロナウイルス感染症緊急経</a:t>
          </a:r>
          <a:r>
            <a:rPr lang="ja-JP" altLang="en-US">
              <a:solidFill>
                <a:sysClr val="windowText" lastClr="000000"/>
              </a:solidFill>
              <a:latin typeface="ＭＳ Ｐゴシック"/>
              <a:ea typeface="ＭＳ Ｐゴシック"/>
            </a:rPr>
            <a:t>済対策基金：コロナ関連事業に充当するため1億5,571万円充当し、同額寄附金等積立てた。</a:t>
          </a:r>
        </a:p>
        <a:p>
          <a:r>
            <a:rPr kumimoji="1" lang="ja-JP" altLang="en-US" sz="1100">
              <a:solidFill>
                <a:sysClr val="windowText" lastClr="000000"/>
              </a:solidFill>
              <a:effectLst/>
              <a:latin typeface="ＭＳ Ｐゴシック"/>
              <a:ea typeface="ＭＳ Ｐゴシック"/>
              <a:cs typeface="+mn-cs"/>
            </a:rPr>
            <a:t>（今後の方針）</a:t>
          </a:r>
          <a:endParaRPr kumimoji="1" lang="en-US" altLang="ja-JP" sz="1100">
            <a:solidFill>
              <a:sysClr val="windowText" lastClr="000000"/>
            </a:solidFill>
            <a:effectLst/>
            <a:latin typeface="ＭＳ Ｐゴシック"/>
            <a:ea typeface="ＭＳ Ｐゴシック"/>
            <a:cs typeface="+mn-cs"/>
          </a:endParaRPr>
        </a:p>
        <a:p>
          <a:r>
            <a:rPr kumimoji="1" lang="ja-JP" altLang="en-US" sz="1100">
              <a:solidFill>
                <a:sysClr val="windowText" lastClr="000000"/>
              </a:solidFill>
              <a:effectLst/>
              <a:latin typeface="ＭＳ Ｐゴシック"/>
              <a:ea typeface="ＭＳ Ｐゴシック"/>
              <a:cs typeface="+mn-cs"/>
            </a:rPr>
            <a:t>　</a:t>
          </a:r>
          <a:r>
            <a:rPr kumimoji="1" lang="ja-JP" altLang="ja-JP" sz="1100">
              <a:solidFill>
                <a:sysClr val="windowText" lastClr="000000"/>
              </a:solidFill>
              <a:effectLst/>
              <a:latin typeface="ＭＳ Ｐゴシック"/>
              <a:ea typeface="ＭＳ Ｐゴシック"/>
              <a:cs typeface="+mn-cs"/>
            </a:rPr>
            <a:t>水道事業経営安定基金：引き続き浄水場の修繕に充</a:t>
          </a:r>
          <a:r>
            <a:rPr kumimoji="1" lang="ja-JP" altLang="ja-JP" sz="1100">
              <a:solidFill>
                <a:sysClr val="windowText" lastClr="000000"/>
              </a:solidFill>
              <a:effectLst/>
              <a:latin typeface="ＭＳ Ｐゴシック"/>
              <a:ea typeface="ＭＳ Ｐゴシック"/>
              <a:cs typeface="+mn-cs"/>
            </a:rPr>
            <a:t>当していく。</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公有施設整備基金：町で定めている「公共施設長期修繕計画」にお</a:t>
          </a:r>
          <a:r>
            <a:rPr kumimoji="1" lang="ja-JP" altLang="en-US" sz="1100">
              <a:solidFill>
                <a:sysClr val="windowText" lastClr="000000"/>
              </a:solidFill>
              <a:effectLst/>
              <a:latin typeface="ＭＳ Ｐゴシック"/>
              <a:ea typeface="ＭＳ Ｐゴシック"/>
              <a:cs typeface="+mn-cs"/>
            </a:rPr>
            <a:t>ける施設整備を確実に実施するため、</a:t>
          </a:r>
          <a:r>
            <a:rPr kumimoji="1" lang="ja-JP" altLang="ja-JP" sz="1100">
              <a:solidFill>
                <a:sysClr val="windowText" lastClr="000000"/>
              </a:solidFill>
              <a:effectLst/>
              <a:latin typeface="ＭＳ Ｐゴシック"/>
              <a:ea typeface="ＭＳ Ｐゴシック"/>
              <a:cs typeface="+mn-cs"/>
            </a:rPr>
            <a:t>必要額の積立と取崩しを実施していく。</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三春病院事業基金：三春病院については建設より</a:t>
          </a:r>
          <a:r>
            <a:rPr kumimoji="1" lang="en-US" altLang="ja-JP" sz="1100">
              <a:solidFill>
                <a:sysClr val="windowText" lastClr="000000"/>
              </a:solidFill>
              <a:effectLst/>
              <a:latin typeface="ＭＳ Ｐゴシック"/>
              <a:ea typeface="ＭＳ Ｐゴシック"/>
              <a:cs typeface="+mn-cs"/>
            </a:rPr>
            <a:t>10</a:t>
          </a:r>
          <a:r>
            <a:rPr kumimoji="1" lang="ja-JP" altLang="ja-JP" sz="1100">
              <a:solidFill>
                <a:sysClr val="windowText" lastClr="000000"/>
              </a:solidFill>
              <a:effectLst/>
              <a:latin typeface="ＭＳ Ｐゴシック"/>
              <a:ea typeface="ＭＳ Ｐゴシック"/>
              <a:cs typeface="+mn-cs"/>
            </a:rPr>
            <a:t>年が経過し、今後の施設や医療機器の大量更新に備えるため積立を継続して行っていくとともに、各年度の更新の財源として取崩しを実施していいく。</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教育施設整備事業基金：今後の学校施設の更新時期に備え、積立を行っていく。</a:t>
          </a:r>
          <a:endParaRPr lang="ja-JP" altLang="ja-JP" sz="1100">
            <a:solidFill>
              <a:sysClr val="windowText" lastClr="000000"/>
            </a:solidFill>
            <a:effectLst/>
            <a:latin typeface="ＭＳ Ｐゴシック"/>
            <a:ea typeface="ＭＳ Ｐゴシック"/>
          </a:endParaRPr>
        </a:p>
        <a:p>
          <a:r>
            <a:rPr lang="ja-JP" altLang="en-US" sz="1100">
              <a:solidFill>
                <a:sysClr val="windowText" lastClr="000000"/>
              </a:solidFill>
              <a:effectLst/>
              <a:latin typeface="ＭＳ Ｐゴシック"/>
              <a:ea typeface="ＭＳ Ｐゴシック"/>
            </a:rPr>
            <a:t>　</a:t>
          </a:r>
          <a:r>
            <a:rPr kumimoji="1" lang="ja-JP" altLang="ja-JP" sz="1100">
              <a:solidFill>
                <a:sysClr val="windowText" lastClr="000000"/>
              </a:solidFill>
              <a:effectLst/>
              <a:latin typeface="ＭＳ Ｐゴシック"/>
              <a:ea typeface="ＭＳ Ｐゴシック"/>
              <a:cs typeface="+mn-cs"/>
            </a:rPr>
            <a:t>森林環境譲与税</a:t>
          </a:r>
          <a:r>
            <a:rPr kumimoji="1" lang="ja-JP" altLang="ja-JP" sz="1100">
              <a:solidFill>
                <a:sysClr val="windowText" lastClr="000000"/>
              </a:solidFill>
              <a:effectLst/>
              <a:latin typeface="ＭＳ Ｐゴシック"/>
              <a:ea typeface="ＭＳ Ｐゴシック"/>
              <a:cs typeface="+mn-cs"/>
            </a:rPr>
            <a:t>基金：譲与税を積立て、</a:t>
          </a:r>
          <a:r>
            <a:rPr kumimoji="1" lang="ja-JP" altLang="ja-JP" sz="1100">
              <a:solidFill>
                <a:sysClr val="windowText" lastClr="000000"/>
              </a:solidFill>
              <a:effectLst/>
              <a:latin typeface="ＭＳ Ｐゴシック"/>
              <a:ea typeface="ＭＳ Ｐゴシック"/>
              <a:cs typeface="+mn-cs"/>
            </a:rPr>
            <a:t>施策（森林整備等）に備える。</a:t>
          </a:r>
          <a:endParaRPr lang="ja-JP" altLang="ja-JP" sz="1100">
            <a:solidFill>
              <a:sysClr val="windowText" lastClr="000000"/>
            </a:solidFill>
            <a:effectLst/>
            <a:latin typeface="ＭＳ Ｐゴシック"/>
            <a:ea typeface="ＭＳ Ｐゴシック"/>
          </a:endParaRPr>
        </a:p>
        <a:p>
          <a:r>
            <a:rPr kumimoji="1" lang="ja-JP" altLang="ja-JP" sz="1100">
              <a:solidFill>
                <a:sysClr val="windowText" lastClr="000000"/>
              </a:solidFill>
              <a:effectLst/>
              <a:latin typeface="ＭＳ Ｐゴシック"/>
              <a:ea typeface="ＭＳ Ｐゴシック"/>
              <a:cs typeface="+mn-cs"/>
            </a:rPr>
            <a:t>　</a:t>
          </a:r>
          <a:r>
            <a:rPr lang="ja-JP" altLang="en-US" sz="1100">
              <a:solidFill>
                <a:sysClr val="windowText" lastClr="000000"/>
              </a:solidFill>
              <a:latin typeface="ＭＳ Ｐゴシック"/>
              <a:ea typeface="ＭＳ Ｐゴシック"/>
            </a:rPr>
            <a:t>新型コロナウイルス感染症緊急経</a:t>
          </a:r>
          <a:r>
            <a:rPr lang="ja-JP" altLang="en-US">
              <a:solidFill>
                <a:sysClr val="windowText" lastClr="000000"/>
              </a:solidFill>
              <a:latin typeface="ＭＳ Ｐゴシック"/>
              <a:ea typeface="ＭＳ Ｐゴシック"/>
            </a:rPr>
            <a:t>済対策基金：終息となるまでコロナ関連事業の財源として備える。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（増減理由）</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景気動向による町税収入の増加や行財政改革の取り組みにおける歳出削減効果により</a:t>
          </a:r>
          <a:r>
            <a:rPr kumimoji="1" lang="ja-JP" altLang="ja-JP" sz="1300">
              <a:solidFill>
                <a:sysClr val="windowText" lastClr="000000"/>
              </a:solidFill>
              <a:effectLst/>
              <a:latin typeface="ＭＳ Ｐゴシック"/>
              <a:ea typeface="ＭＳ Ｐゴシック"/>
              <a:cs typeface="+mn-cs"/>
            </a:rPr>
            <a:t>1億9,802</a:t>
          </a:r>
          <a:r>
            <a:rPr kumimoji="1" lang="ja-JP" altLang="ja-JP" sz="1300">
              <a:solidFill>
                <a:sysClr val="windowText" lastClr="000000"/>
              </a:solidFill>
              <a:effectLst/>
              <a:latin typeface="ＭＳ Ｐゴシック"/>
              <a:ea typeface="ＭＳ Ｐゴシック"/>
              <a:cs typeface="+mn-cs"/>
            </a:rPr>
            <a:t>万円増加</a:t>
          </a:r>
          <a:r>
            <a:rPr kumimoji="1" lang="ja-JP" altLang="en-US" sz="1300">
              <a:solidFill>
                <a:sysClr val="windowText" lastClr="000000"/>
              </a:solidFill>
              <a:effectLst/>
              <a:latin typeface="ＭＳ Ｐゴシック"/>
              <a:ea typeface="ＭＳ Ｐゴシック"/>
              <a:cs typeface="+mn-cs"/>
            </a:rPr>
            <a:t>した。</a:t>
          </a:r>
        </a:p>
        <a:p>
          <a:endParaRPr kumimoji="1" lang="ja-JP" altLang="en-US"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財政調整基金の残高は、「中期財政計画」において、予期しない収入減少への対応と大規模災害等の予期しない支出に備え、年度末残高を</a:t>
          </a:r>
          <a:r>
            <a:rPr kumimoji="1" lang="en-US" altLang="ja-JP" sz="1300">
              <a:solidFill>
                <a:sysClr val="windowText" lastClr="000000"/>
              </a:solidFill>
              <a:effectLst/>
              <a:latin typeface="ＭＳ Ｐゴシック"/>
              <a:ea typeface="ＭＳ Ｐゴシック"/>
              <a:cs typeface="+mn-cs"/>
            </a:rPr>
            <a:t>5</a:t>
          </a:r>
          <a:r>
            <a:rPr kumimoji="1" lang="ja-JP" altLang="en-US" sz="1300">
              <a:solidFill>
                <a:sysClr val="windowText" lastClr="000000"/>
              </a:solidFill>
              <a:effectLst/>
              <a:latin typeface="ＭＳ Ｐゴシック"/>
              <a:ea typeface="ＭＳ Ｐゴシック"/>
              <a:cs typeface="+mn-cs"/>
            </a:rPr>
            <a:t>億円確保することとしている。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Ｐゴシック"/>
              <a:ea typeface="ＭＳ Ｐゴシック"/>
              <a:cs typeface="+mn-cs"/>
            </a:rPr>
            <a:t>（増減理由）</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増減なし</a:t>
          </a:r>
        </a:p>
        <a:p>
          <a:endParaRPr kumimoji="1" lang="en-US" altLang="ja-JP" sz="1300">
            <a:solidFill>
              <a:sysClr val="windowText" lastClr="000000"/>
            </a:solidFill>
            <a:effectLst/>
            <a:latin typeface="ＭＳ Ｐゴシック"/>
            <a:ea typeface="ＭＳ Ｐゴシック"/>
            <a:cs typeface="+mn-cs"/>
          </a:endParaRPr>
        </a:p>
        <a:p>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（今後の方針）</a:t>
          </a:r>
          <a:endParaRPr kumimoji="1" lang="en-US" altLang="ja-JP" sz="1300">
            <a:solidFill>
              <a:sysClr val="windowText" lastClr="000000"/>
            </a:solidFill>
            <a:effectLst/>
            <a:latin typeface="ＭＳ Ｐゴシック"/>
            <a:ea typeface="ＭＳ Ｐゴシック"/>
            <a:cs typeface="+mn-cs"/>
          </a:endParaRPr>
        </a:p>
        <a:p>
          <a:r>
            <a:rPr kumimoji="1" lang="ja-JP" altLang="en-US" sz="1300">
              <a:solidFill>
                <a:sysClr val="windowText" lastClr="000000"/>
              </a:solidFill>
              <a:effectLst/>
              <a:latin typeface="ＭＳ Ｐゴシック"/>
              <a:ea typeface="ＭＳ Ｐゴシック"/>
              <a:cs typeface="+mn-cs"/>
            </a:rPr>
            <a:t>　地方債の元利償還金は年々減少しており、現在のところ、積立を行う予定はない。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99060</xdr:rowOff>
    </xdr:to>
    <xdr:sp macro="" textlink="">
      <xdr:nvSpPr>
        <xdr:cNvPr id="11" name="正方形/長方形 10"/>
        <xdr:cNvSpPr/>
      </xdr:nvSpPr>
      <xdr:spPr>
        <a:xfrm>
          <a:off x="445135" y="889635"/>
          <a:ext cx="9255125"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68580</xdr:rowOff>
    </xdr:to>
    <xdr:sp macro="" textlink="">
      <xdr:nvSpPr>
        <xdr:cNvPr id="12" name="正方形/長方形 11"/>
        <xdr:cNvSpPr/>
      </xdr:nvSpPr>
      <xdr:spPr>
        <a:xfrm>
          <a:off x="568960" y="921385"/>
          <a:ext cx="1273175"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68580</xdr:rowOff>
    </xdr:to>
    <xdr:sp macro="" textlink="">
      <xdr:nvSpPr>
        <xdr:cNvPr id="13" name="正方形/長方形 12"/>
        <xdr:cNvSpPr/>
      </xdr:nvSpPr>
      <xdr:spPr>
        <a:xfrm>
          <a:off x="1791335" y="921385"/>
          <a:ext cx="1222375"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68580</xdr:rowOff>
    </xdr:to>
    <xdr:sp macro="" textlink="">
      <xdr:nvSpPr>
        <xdr:cNvPr id="14" name="正方形/長方形 13"/>
        <xdr:cNvSpPr/>
      </xdr:nvSpPr>
      <xdr:spPr>
        <a:xfrm>
          <a:off x="3013710" y="921385"/>
          <a:ext cx="1397000" cy="16586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2540</xdr:rowOff>
    </xdr:to>
    <xdr:sp macro="" textlink="">
      <xdr:nvSpPr>
        <xdr:cNvPr id="15" name="正方形/長方形 14"/>
        <xdr:cNvSpPr/>
      </xdr:nvSpPr>
      <xdr:spPr>
        <a:xfrm>
          <a:off x="4410710" y="940435"/>
          <a:ext cx="185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2540</xdr:rowOff>
    </xdr:to>
    <xdr:sp macro="" textlink="">
      <xdr:nvSpPr>
        <xdr:cNvPr id="16" name="正方形/長方形 15"/>
        <xdr:cNvSpPr/>
      </xdr:nvSpPr>
      <xdr:spPr>
        <a:xfrm>
          <a:off x="6268085" y="940435"/>
          <a:ext cx="1162050"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14605</xdr:rowOff>
    </xdr:to>
    <xdr:sp macro="" textlink="">
      <xdr:nvSpPr>
        <xdr:cNvPr id="17" name="正方形/長方形 16"/>
        <xdr:cNvSpPr/>
      </xdr:nvSpPr>
      <xdr:spPr>
        <a:xfrm>
          <a:off x="7490460" y="953135"/>
          <a:ext cx="587375" cy="9124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8255</xdr:rowOff>
    </xdr:from>
    <xdr:to xmlns:xdr="http://schemas.openxmlformats.org/drawingml/2006/spreadsheetDrawing">
      <xdr:col>34</xdr:col>
      <xdr:colOff>60325</xdr:colOff>
      <xdr:row>9</xdr:row>
      <xdr:rowOff>123190</xdr:rowOff>
    </xdr:to>
    <xdr:sp macro="" textlink="">
      <xdr:nvSpPr>
        <xdr:cNvPr id="18" name="正方形/長方形 17"/>
        <xdr:cNvSpPr/>
      </xdr:nvSpPr>
      <xdr:spPr>
        <a:xfrm>
          <a:off x="4410710" y="1694180"/>
          <a:ext cx="1857375"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8255</xdr:rowOff>
    </xdr:from>
    <xdr:to xmlns:xdr="http://schemas.openxmlformats.org/drawingml/2006/spreadsheetDrawing">
      <xdr:col>53</xdr:col>
      <xdr:colOff>174625</xdr:colOff>
      <xdr:row>9</xdr:row>
      <xdr:rowOff>123190</xdr:rowOff>
    </xdr:to>
    <xdr:sp macro="" textlink="">
      <xdr:nvSpPr>
        <xdr:cNvPr id="19" name="正方形/長方形 18"/>
        <xdr:cNvSpPr/>
      </xdr:nvSpPr>
      <xdr:spPr>
        <a:xfrm>
          <a:off x="6331585" y="1694180"/>
          <a:ext cx="3368675" cy="6102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104140</xdr:rowOff>
    </xdr:to>
    <xdr:sp macro="" textlink="">
      <xdr:nvSpPr>
        <xdr:cNvPr id="20" name="角丸四角形 19"/>
        <xdr:cNvSpPr/>
      </xdr:nvSpPr>
      <xdr:spPr>
        <a:xfrm>
          <a:off x="10160635" y="889635"/>
          <a:ext cx="1397000" cy="12306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14605</xdr:rowOff>
    </xdr:to>
    <xdr:sp macro="" textlink="">
      <xdr:nvSpPr>
        <xdr:cNvPr id="21" name="正方形/長方形 20"/>
        <xdr:cNvSpPr/>
      </xdr:nvSpPr>
      <xdr:spPr>
        <a:xfrm>
          <a:off x="10398760" y="953135"/>
          <a:ext cx="1222375"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27305</xdr:rowOff>
    </xdr:from>
    <xdr:to xmlns:xdr="http://schemas.openxmlformats.org/drawingml/2006/spreadsheetDrawing">
      <xdr:col>64</xdr:col>
      <xdr:colOff>174625</xdr:colOff>
      <xdr:row>6</xdr:row>
      <xdr:rowOff>33020</xdr:rowOff>
    </xdr:to>
    <xdr:sp macro="" textlink="">
      <xdr:nvSpPr>
        <xdr:cNvPr id="22" name="正方形/長方形 21"/>
        <xdr:cNvSpPr/>
      </xdr:nvSpPr>
      <xdr:spPr>
        <a:xfrm>
          <a:off x="10398760" y="1217930"/>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27305</xdr:rowOff>
    </xdr:from>
    <xdr:to xmlns:xdr="http://schemas.openxmlformats.org/drawingml/2006/spreadsheetDrawing">
      <xdr:col>65</xdr:col>
      <xdr:colOff>117475</xdr:colOff>
      <xdr:row>8</xdr:row>
      <xdr:rowOff>153035</xdr:rowOff>
    </xdr:to>
    <xdr:sp macro="" textlink="">
      <xdr:nvSpPr>
        <xdr:cNvPr id="23" name="正方形/長方形 22"/>
        <xdr:cNvSpPr/>
      </xdr:nvSpPr>
      <xdr:spPr>
        <a:xfrm>
          <a:off x="10398760" y="1548130"/>
          <a:ext cx="1339850"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110490</xdr:rowOff>
    </xdr:from>
    <xdr:to xmlns:xdr="http://schemas.openxmlformats.org/drawingml/2006/spreadsheetDrawing">
      <xdr:col>57</xdr:col>
      <xdr:colOff>158750</xdr:colOff>
      <xdr:row>4</xdr:row>
      <xdr:rowOff>44450</xdr:rowOff>
    </xdr:to>
    <xdr:sp macro="" textlink="">
      <xdr:nvSpPr>
        <xdr:cNvPr id="26" name="フローチャート: 判断 25"/>
        <xdr:cNvSpPr/>
      </xdr:nvSpPr>
      <xdr:spPr>
        <a:xfrm>
          <a:off x="10281285" y="13011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27305</xdr:rowOff>
    </xdr:from>
    <xdr:to xmlns:xdr="http://schemas.openxmlformats.org/drawingml/2006/spreadsheetDrawing">
      <xdr:col>57</xdr:col>
      <xdr:colOff>101600</xdr:colOff>
      <xdr:row>5</xdr:row>
      <xdr:rowOff>158750</xdr:rowOff>
    </xdr:to>
    <xdr:cxnSp macro="">
      <xdr:nvCxnSpPr>
        <xdr:cNvPr id="27" name="直線コネクタ 26"/>
        <xdr:cNvCxnSpPr/>
      </xdr:nvCxnSpPr>
      <xdr:spPr>
        <a:xfrm>
          <a:off x="10325735" y="154813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27305</xdr:rowOff>
    </xdr:from>
    <xdr:to xmlns:xdr="http://schemas.openxmlformats.org/drawingml/2006/spreadsheetDrawing">
      <xdr:col>58</xdr:col>
      <xdr:colOff>3175</xdr:colOff>
      <xdr:row>5</xdr:row>
      <xdr:rowOff>27305</xdr:rowOff>
    </xdr:to>
    <xdr:cxnSp macro="">
      <xdr:nvCxnSpPr>
        <xdr:cNvPr id="28" name="直線コネクタ 27"/>
        <xdr:cNvCxnSpPr/>
      </xdr:nvCxnSpPr>
      <xdr:spPr>
        <a:xfrm>
          <a:off x="10246360" y="154813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90170</xdr:rowOff>
    </xdr:from>
    <xdr:to xmlns:xdr="http://schemas.openxmlformats.org/drawingml/2006/spreadsheetDrawing">
      <xdr:col>57</xdr:col>
      <xdr:colOff>101600</xdr:colOff>
      <xdr:row>7</xdr:row>
      <xdr:rowOff>59690</xdr:rowOff>
    </xdr:to>
    <xdr:cxnSp macro="">
      <xdr:nvCxnSpPr>
        <xdr:cNvPr id="29" name="直線コネクタ 28"/>
        <xdr:cNvCxnSpPr/>
      </xdr:nvCxnSpPr>
      <xdr:spPr>
        <a:xfrm flipV="1">
          <a:off x="10325735" y="177609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62865</xdr:rowOff>
    </xdr:from>
    <xdr:to xmlns:xdr="http://schemas.openxmlformats.org/drawingml/2006/spreadsheetDrawing">
      <xdr:col>58</xdr:col>
      <xdr:colOff>3175</xdr:colOff>
      <xdr:row>7</xdr:row>
      <xdr:rowOff>62865</xdr:rowOff>
    </xdr:to>
    <xdr:cxnSp macro="">
      <xdr:nvCxnSpPr>
        <xdr:cNvPr id="30" name="直線コネクタ 29"/>
        <xdr:cNvCxnSpPr/>
      </xdr:nvCxnSpPr>
      <xdr:spPr>
        <a:xfrm>
          <a:off x="10246360" y="191389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33020</xdr:rowOff>
    </xdr:from>
    <xdr:ext cx="8895715" cy="243840"/>
    <xdr:sp macro="" textlink="">
      <xdr:nvSpPr>
        <xdr:cNvPr id="31" name="テキスト ボックス 30"/>
        <xdr:cNvSpPr txBox="1"/>
      </xdr:nvSpPr>
      <xdr:spPr>
        <a:xfrm>
          <a:off x="419100" y="2709545"/>
          <a:ext cx="889571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99060</xdr:rowOff>
    </xdr:from>
    <xdr:ext cx="6045835" cy="243840"/>
    <xdr:sp macro="" textlink="">
      <xdr:nvSpPr>
        <xdr:cNvPr id="32" name="テキスト ボックス 31"/>
        <xdr:cNvSpPr txBox="1"/>
      </xdr:nvSpPr>
      <xdr:spPr>
        <a:xfrm>
          <a:off x="419100" y="2940685"/>
          <a:ext cx="60458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2540</xdr:rowOff>
    </xdr:from>
    <xdr:ext cx="8230870" cy="243840"/>
    <xdr:sp macro="" textlink="">
      <xdr:nvSpPr>
        <xdr:cNvPr id="33" name="テキスト ボックス 32"/>
        <xdr:cNvSpPr txBox="1"/>
      </xdr:nvSpPr>
      <xdr:spPr>
        <a:xfrm>
          <a:off x="419100" y="3174365"/>
          <a:ext cx="823087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68580</xdr:rowOff>
    </xdr:from>
    <xdr:ext cx="10902950" cy="243840"/>
    <xdr:sp macro="" textlink="">
      <xdr:nvSpPr>
        <xdr:cNvPr id="34" name="テキスト ボックス 33"/>
        <xdr:cNvSpPr txBox="1"/>
      </xdr:nvSpPr>
      <xdr:spPr>
        <a:xfrm>
          <a:off x="419100" y="3405505"/>
          <a:ext cx="10902950"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134620</xdr:rowOff>
    </xdr:from>
    <xdr:ext cx="4432935" cy="243840"/>
    <xdr:sp macro="" textlink="">
      <xdr:nvSpPr>
        <xdr:cNvPr id="35" name="テキスト ボックス 34"/>
        <xdr:cNvSpPr txBox="1"/>
      </xdr:nvSpPr>
      <xdr:spPr>
        <a:xfrm>
          <a:off x="419100" y="3636645"/>
          <a:ext cx="44329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139700</xdr:rowOff>
    </xdr:from>
    <xdr:to xmlns:xdr="http://schemas.openxmlformats.org/drawingml/2006/spreadsheetDrawing">
      <xdr:col>27</xdr:col>
      <xdr:colOff>73025</xdr:colOff>
      <xdr:row>22</xdr:row>
      <xdr:rowOff>27305</xdr:rowOff>
    </xdr:to>
    <xdr:sp macro="" textlink="">
      <xdr:nvSpPr>
        <xdr:cNvPr id="36" name="正方形/長方形 35"/>
        <xdr:cNvSpPr/>
      </xdr:nvSpPr>
      <xdr:spPr>
        <a:xfrm>
          <a:off x="1165860" y="4137025"/>
          <a:ext cx="3892550"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76200</xdr:rowOff>
    </xdr:from>
    <xdr:to xmlns:xdr="http://schemas.openxmlformats.org/drawingml/2006/spreadsheetDrawing">
      <xdr:col>18</xdr:col>
      <xdr:colOff>4445</xdr:colOff>
      <xdr:row>24</xdr:row>
      <xdr:rowOff>12700</xdr:rowOff>
    </xdr:to>
    <xdr:sp macro="" textlink="">
      <xdr:nvSpPr>
        <xdr:cNvPr id="37" name="正方形/長方形 36"/>
        <xdr:cNvSpPr/>
      </xdr:nvSpPr>
      <xdr:spPr>
        <a:xfrm>
          <a:off x="1834515" y="4492625"/>
          <a:ext cx="1583690" cy="266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60960</xdr:rowOff>
    </xdr:from>
    <xdr:to xmlns:xdr="http://schemas.openxmlformats.org/drawingml/2006/spreadsheetDrawing">
      <xdr:col>23</xdr:col>
      <xdr:colOff>5080</xdr:colOff>
      <xdr:row>24</xdr:row>
      <xdr:rowOff>28575</xdr:rowOff>
    </xdr:to>
    <xdr:sp macro="" textlink="">
      <xdr:nvSpPr>
        <xdr:cNvPr id="38" name="正方形/長方形 37"/>
        <xdr:cNvSpPr/>
      </xdr:nvSpPr>
      <xdr:spPr>
        <a:xfrm>
          <a:off x="3516630" y="4477385"/>
          <a:ext cx="775335"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53340</xdr:rowOff>
    </xdr:from>
    <xdr:to xmlns:xdr="http://schemas.openxmlformats.org/drawingml/2006/spreadsheetDrawing">
      <xdr:col>35</xdr:col>
      <xdr:colOff>22225</xdr:colOff>
      <xdr:row>22</xdr:row>
      <xdr:rowOff>86995</xdr:rowOff>
    </xdr:to>
    <xdr:sp macro="" textlink="">
      <xdr:nvSpPr>
        <xdr:cNvPr id="39" name="正方形/長方形 38"/>
        <xdr:cNvSpPr/>
      </xdr:nvSpPr>
      <xdr:spPr>
        <a:xfrm>
          <a:off x="5007610"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27305</xdr:rowOff>
    </xdr:from>
    <xdr:to xmlns:xdr="http://schemas.openxmlformats.org/drawingml/2006/spreadsheetDrawing">
      <xdr:col>35</xdr:col>
      <xdr:colOff>22225</xdr:colOff>
      <xdr:row>23</xdr:row>
      <xdr:rowOff>104140</xdr:rowOff>
    </xdr:to>
    <xdr:sp macro="" textlink="">
      <xdr:nvSpPr>
        <xdr:cNvPr id="40" name="正方形/長方形 39"/>
        <xdr:cNvSpPr/>
      </xdr:nvSpPr>
      <xdr:spPr>
        <a:xfrm>
          <a:off x="5007610"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53340</xdr:rowOff>
    </xdr:from>
    <xdr:to xmlns:xdr="http://schemas.openxmlformats.org/drawingml/2006/spreadsheetDrawing">
      <xdr:col>43</xdr:col>
      <xdr:colOff>22225</xdr:colOff>
      <xdr:row>22</xdr:row>
      <xdr:rowOff>86995</xdr:rowOff>
    </xdr:to>
    <xdr:sp macro="" textlink="">
      <xdr:nvSpPr>
        <xdr:cNvPr id="41" name="正方形/長方形 40"/>
        <xdr:cNvSpPr/>
      </xdr:nvSpPr>
      <xdr:spPr>
        <a:xfrm>
          <a:off x="6404610"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27305</xdr:rowOff>
    </xdr:from>
    <xdr:to xmlns:xdr="http://schemas.openxmlformats.org/drawingml/2006/spreadsheetDrawing">
      <xdr:col>43</xdr:col>
      <xdr:colOff>22225</xdr:colOff>
      <xdr:row>23</xdr:row>
      <xdr:rowOff>104140</xdr:rowOff>
    </xdr:to>
    <xdr:sp macro="" textlink="">
      <xdr:nvSpPr>
        <xdr:cNvPr id="42" name="正方形/長方形 41"/>
        <xdr:cNvSpPr/>
      </xdr:nvSpPr>
      <xdr:spPr>
        <a:xfrm>
          <a:off x="6404610"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53340</xdr:rowOff>
    </xdr:from>
    <xdr:to xmlns:xdr="http://schemas.openxmlformats.org/drawingml/2006/spreadsheetDrawing">
      <xdr:col>51</xdr:col>
      <xdr:colOff>149225</xdr:colOff>
      <xdr:row>22</xdr:row>
      <xdr:rowOff>86995</xdr:rowOff>
    </xdr:to>
    <xdr:sp macro="" textlink="">
      <xdr:nvSpPr>
        <xdr:cNvPr id="43" name="正方形/長方形 42"/>
        <xdr:cNvSpPr/>
      </xdr:nvSpPr>
      <xdr:spPr>
        <a:xfrm>
          <a:off x="7928610"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149225</xdr:colOff>
      <xdr:row>22</xdr:row>
      <xdr:rowOff>27305</xdr:rowOff>
    </xdr:from>
    <xdr:to xmlns:xdr="http://schemas.openxmlformats.org/drawingml/2006/spreadsheetDrawing">
      <xdr:col>51</xdr:col>
      <xdr:colOff>149225</xdr:colOff>
      <xdr:row>23</xdr:row>
      <xdr:rowOff>104140</xdr:rowOff>
    </xdr:to>
    <xdr:sp macro="" textlink="">
      <xdr:nvSpPr>
        <xdr:cNvPr id="44" name="正方形/長方形 43"/>
        <xdr:cNvSpPr/>
      </xdr:nvSpPr>
      <xdr:spPr>
        <a:xfrm>
          <a:off x="7928610"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62865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09490"/>
          <a:ext cx="3892550"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62865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09490"/>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123190</xdr:rowOff>
    </xdr:from>
    <xdr:to xmlns:xdr="http://schemas.openxmlformats.org/drawingml/2006/spreadsheetDrawing">
      <xdr:col>52</xdr:col>
      <xdr:colOff>149225</xdr:colOff>
      <xdr:row>26</xdr:row>
      <xdr:rowOff>38100</xdr:rowOff>
    </xdr:to>
    <xdr:sp macro="" textlink="">
      <xdr:nvSpPr>
        <xdr:cNvPr id="47" name="正方形/長方形 46"/>
        <xdr:cNvSpPr/>
      </xdr:nvSpPr>
      <xdr:spPr>
        <a:xfrm>
          <a:off x="5309235" y="4869815"/>
          <a:ext cx="4191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14605</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091430"/>
          <a:ext cx="4178300" cy="17125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値より低い水準である。しかし、県平均よりは高い水準となっている。建築から30年以上経つ資産が多く、減価償却が進み、更新時期を迎えている。また、これらの公共施設等の老朽化に伴い、前年度より0.7％上昇している。今後においても、令和3年度に策定した公共施設等総合管理計画や例年実施している町独自の公共施設長期修繕計画に基づき、老朽化が進む公共施設の点検・診断を行い、計画的に長寿命化を図るなど、適正な施</a:t>
          </a:r>
          <a:r>
            <a:rPr kumimoji="1" lang="ja-JP" altLang="en-US" sz="1100">
              <a:latin typeface="ＭＳ Ｐゴシック"/>
              <a:ea typeface="ＭＳ Ｐゴシック"/>
            </a:rPr>
            <a:t>設管理に努める</a:t>
          </a:r>
          <a:r>
            <a:rPr kumimoji="1" lang="ja-JP" altLang="en-US"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44450</xdr:rowOff>
    </xdr:from>
    <xdr:ext cx="349885" cy="212725"/>
    <xdr:sp macro="" textlink="">
      <xdr:nvSpPr>
        <xdr:cNvPr id="49" name="テキスト ボックス 48"/>
        <xdr:cNvSpPr txBox="1"/>
      </xdr:nvSpPr>
      <xdr:spPr>
        <a:xfrm>
          <a:off x="1143635" y="462597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88975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51" name="テキスト ボックス 50"/>
        <xdr:cNvSpPr txBox="1"/>
      </xdr:nvSpPr>
      <xdr:spPr>
        <a:xfrm>
          <a:off x="790575" y="679958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76200</xdr:rowOff>
    </xdr:from>
    <xdr:to xmlns:xdr="http://schemas.openxmlformats.org/drawingml/2006/spreadsheetDrawing">
      <xdr:col>27</xdr:col>
      <xdr:colOff>73025</xdr:colOff>
      <xdr:row>34</xdr:row>
      <xdr:rowOff>76200</xdr:rowOff>
    </xdr:to>
    <xdr:cxnSp macro="">
      <xdr:nvCxnSpPr>
        <xdr:cNvPr id="52" name="直線コネクタ 51"/>
        <xdr:cNvCxnSpPr/>
      </xdr:nvCxnSpPr>
      <xdr:spPr>
        <a:xfrm>
          <a:off x="1165860" y="647382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33</xdr:row>
      <xdr:rowOff>151130</xdr:rowOff>
    </xdr:from>
    <xdr:ext cx="359410" cy="216535"/>
    <xdr:sp macro="" textlink="">
      <xdr:nvSpPr>
        <xdr:cNvPr id="53" name="テキスト ボックス 52"/>
        <xdr:cNvSpPr txBox="1"/>
      </xdr:nvSpPr>
      <xdr:spPr>
        <a:xfrm>
          <a:off x="790575" y="6383655"/>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156210</xdr:rowOff>
    </xdr:from>
    <xdr:to xmlns:xdr="http://schemas.openxmlformats.org/drawingml/2006/spreadsheetDrawing">
      <xdr:col>27</xdr:col>
      <xdr:colOff>73025</xdr:colOff>
      <xdr:row>31</xdr:row>
      <xdr:rowOff>156210</xdr:rowOff>
    </xdr:to>
    <xdr:cxnSp macro="">
      <xdr:nvCxnSpPr>
        <xdr:cNvPr id="54" name="直線コネクタ 53"/>
        <xdr:cNvCxnSpPr/>
      </xdr:nvCxnSpPr>
      <xdr:spPr>
        <a:xfrm>
          <a:off x="1165860" y="6058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65405</xdr:rowOff>
    </xdr:from>
    <xdr:ext cx="359410" cy="216535"/>
    <xdr:sp macro="" textlink="">
      <xdr:nvSpPr>
        <xdr:cNvPr id="55" name="テキスト ボックス 54"/>
        <xdr:cNvSpPr txBox="1"/>
      </xdr:nvSpPr>
      <xdr:spPr>
        <a:xfrm>
          <a:off x="790575" y="5967730"/>
          <a:ext cx="3594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70485</xdr:rowOff>
    </xdr:from>
    <xdr:to xmlns:xdr="http://schemas.openxmlformats.org/drawingml/2006/spreadsheetDrawing">
      <xdr:col>27</xdr:col>
      <xdr:colOff>73025</xdr:colOff>
      <xdr:row>29</xdr:row>
      <xdr:rowOff>70485</xdr:rowOff>
    </xdr:to>
    <xdr:cxnSp macro="">
      <xdr:nvCxnSpPr>
        <xdr:cNvPr id="56" name="直線コネクタ 55"/>
        <xdr:cNvCxnSpPr/>
      </xdr:nvCxnSpPr>
      <xdr:spPr>
        <a:xfrm>
          <a:off x="1165860" y="56426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144780</xdr:rowOff>
    </xdr:from>
    <xdr:ext cx="359410" cy="217170"/>
    <xdr:sp macro="" textlink="">
      <xdr:nvSpPr>
        <xdr:cNvPr id="57" name="テキスト ボックス 56"/>
        <xdr:cNvSpPr txBox="1"/>
      </xdr:nvSpPr>
      <xdr:spPr>
        <a:xfrm>
          <a:off x="790575" y="55518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146050</xdr:rowOff>
    </xdr:from>
    <xdr:to xmlns:xdr="http://schemas.openxmlformats.org/drawingml/2006/spreadsheetDrawing">
      <xdr:col>27</xdr:col>
      <xdr:colOff>73025</xdr:colOff>
      <xdr:row>26</xdr:row>
      <xdr:rowOff>146050</xdr:rowOff>
    </xdr:to>
    <xdr:cxnSp macro="">
      <xdr:nvCxnSpPr>
        <xdr:cNvPr id="58" name="直線コネクタ 57"/>
        <xdr:cNvCxnSpPr/>
      </xdr:nvCxnSpPr>
      <xdr:spPr>
        <a:xfrm>
          <a:off x="1165860" y="52228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26</xdr:row>
      <xdr:rowOff>58420</xdr:rowOff>
    </xdr:from>
    <xdr:ext cx="359410" cy="213995"/>
    <xdr:sp macro="" textlink="">
      <xdr:nvSpPr>
        <xdr:cNvPr id="59" name="テキスト ボックス 58"/>
        <xdr:cNvSpPr txBox="1"/>
      </xdr:nvSpPr>
      <xdr:spPr>
        <a:xfrm>
          <a:off x="790575" y="5135245"/>
          <a:ext cx="359410" cy="2139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62865</xdr:rowOff>
    </xdr:from>
    <xdr:to xmlns:xdr="http://schemas.openxmlformats.org/drawingml/2006/spreadsheetDrawing">
      <xdr:col>27</xdr:col>
      <xdr:colOff>73025</xdr:colOff>
      <xdr:row>24</xdr:row>
      <xdr:rowOff>62865</xdr:rowOff>
    </xdr:to>
    <xdr:cxnSp macro="">
      <xdr:nvCxnSpPr>
        <xdr:cNvPr id="60" name="直線コネクタ 59"/>
        <xdr:cNvCxnSpPr/>
      </xdr:nvCxnSpPr>
      <xdr:spPr>
        <a:xfrm>
          <a:off x="1165860" y="48094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135255</xdr:rowOff>
    </xdr:from>
    <xdr:ext cx="359410" cy="212725"/>
    <xdr:sp macro="" textlink="">
      <xdr:nvSpPr>
        <xdr:cNvPr id="61" name="テキスト ボックス 60"/>
        <xdr:cNvSpPr txBox="1"/>
      </xdr:nvSpPr>
      <xdr:spPr>
        <a:xfrm>
          <a:off x="790575" y="4716780"/>
          <a:ext cx="35941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62865</xdr:rowOff>
    </xdr:from>
    <xdr:to xmlns:xdr="http://schemas.openxmlformats.org/drawingml/2006/spreadsheetDrawing">
      <xdr:col>27</xdr:col>
      <xdr:colOff>73025</xdr:colOff>
      <xdr:row>36</xdr:row>
      <xdr:rowOff>161925</xdr:rowOff>
    </xdr:to>
    <xdr:sp macro="" textlink="">
      <xdr:nvSpPr>
        <xdr:cNvPr id="62" name="有形固定資産減価償却率グラフ枠"/>
        <xdr:cNvSpPr/>
      </xdr:nvSpPr>
      <xdr:spPr>
        <a:xfrm>
          <a:off x="1165860" y="4809490"/>
          <a:ext cx="3892550"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42545</xdr:rowOff>
    </xdr:from>
    <xdr:to xmlns:xdr="http://schemas.openxmlformats.org/drawingml/2006/spreadsheetDrawing">
      <xdr:col>23</xdr:col>
      <xdr:colOff>85090</xdr:colOff>
      <xdr:row>34</xdr:row>
      <xdr:rowOff>60325</xdr:rowOff>
    </xdr:to>
    <xdr:cxnSp macro="">
      <xdr:nvCxnSpPr>
        <xdr:cNvPr id="63" name="直線コネクタ 62"/>
        <xdr:cNvCxnSpPr/>
      </xdr:nvCxnSpPr>
      <xdr:spPr>
        <a:xfrm flipV="1">
          <a:off x="4370705" y="5284470"/>
          <a:ext cx="127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63500</xdr:rowOff>
    </xdr:from>
    <xdr:ext cx="405130" cy="248920"/>
    <xdr:sp macro="" textlink="">
      <xdr:nvSpPr>
        <xdr:cNvPr id="64" name="有形固定資産減価償却率最小値テキスト"/>
        <xdr:cNvSpPr txBox="1"/>
      </xdr:nvSpPr>
      <xdr:spPr>
        <a:xfrm>
          <a:off x="4423410" y="64611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60325</xdr:rowOff>
    </xdr:from>
    <xdr:to xmlns:xdr="http://schemas.openxmlformats.org/drawingml/2006/spreadsheetDrawing">
      <xdr:col>23</xdr:col>
      <xdr:colOff>174625</xdr:colOff>
      <xdr:row>34</xdr:row>
      <xdr:rowOff>60325</xdr:rowOff>
    </xdr:to>
    <xdr:cxnSp macro="">
      <xdr:nvCxnSpPr>
        <xdr:cNvPr id="65" name="直線コネクタ 64"/>
        <xdr:cNvCxnSpPr/>
      </xdr:nvCxnSpPr>
      <xdr:spPr>
        <a:xfrm>
          <a:off x="4286885" y="645795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153670</xdr:rowOff>
    </xdr:from>
    <xdr:ext cx="405130" cy="245110"/>
    <xdr:sp macro="" textlink="">
      <xdr:nvSpPr>
        <xdr:cNvPr id="66" name="有形固定資産減価償却率最大値テキスト"/>
        <xdr:cNvSpPr txBox="1"/>
      </xdr:nvSpPr>
      <xdr:spPr>
        <a:xfrm>
          <a:off x="4423410" y="5065395"/>
          <a:ext cx="405130" cy="2451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27</xdr:row>
      <xdr:rowOff>42545</xdr:rowOff>
    </xdr:from>
    <xdr:to xmlns:xdr="http://schemas.openxmlformats.org/drawingml/2006/spreadsheetDrawing">
      <xdr:col>23</xdr:col>
      <xdr:colOff>174625</xdr:colOff>
      <xdr:row>27</xdr:row>
      <xdr:rowOff>42545</xdr:rowOff>
    </xdr:to>
    <xdr:cxnSp macro="">
      <xdr:nvCxnSpPr>
        <xdr:cNvPr id="67" name="直線コネクタ 66"/>
        <xdr:cNvCxnSpPr/>
      </xdr:nvCxnSpPr>
      <xdr:spPr>
        <a:xfrm>
          <a:off x="4286885" y="528447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55880</xdr:rowOff>
    </xdr:from>
    <xdr:ext cx="405130" cy="248920"/>
    <xdr:sp macro="" textlink="">
      <xdr:nvSpPr>
        <xdr:cNvPr id="68" name="有形固定資産減価償却率平均値テキスト"/>
        <xdr:cNvSpPr txBox="1"/>
      </xdr:nvSpPr>
      <xdr:spPr>
        <a:xfrm>
          <a:off x="4423410" y="579310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76200</xdr:rowOff>
    </xdr:from>
    <xdr:to xmlns:xdr="http://schemas.openxmlformats.org/drawingml/2006/spreadsheetDrawing">
      <xdr:col>23</xdr:col>
      <xdr:colOff>136525</xdr:colOff>
      <xdr:row>31</xdr:row>
      <xdr:rowOff>8890</xdr:rowOff>
    </xdr:to>
    <xdr:sp macro="" textlink="">
      <xdr:nvSpPr>
        <xdr:cNvPr id="69" name="フローチャート: 判断 68"/>
        <xdr:cNvSpPr/>
      </xdr:nvSpPr>
      <xdr:spPr>
        <a:xfrm>
          <a:off x="4321810" y="5813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93980</xdr:rowOff>
    </xdr:from>
    <xdr:to xmlns:xdr="http://schemas.openxmlformats.org/drawingml/2006/spreadsheetDrawing">
      <xdr:col>19</xdr:col>
      <xdr:colOff>174625</xdr:colOff>
      <xdr:row>31</xdr:row>
      <xdr:rowOff>26670</xdr:rowOff>
    </xdr:to>
    <xdr:sp macro="" textlink="">
      <xdr:nvSpPr>
        <xdr:cNvPr id="70" name="フローチャート: 判断 69"/>
        <xdr:cNvSpPr/>
      </xdr:nvSpPr>
      <xdr:spPr>
        <a:xfrm>
          <a:off x="3674110" y="583120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76200</xdr:rowOff>
    </xdr:from>
    <xdr:to xmlns:xdr="http://schemas.openxmlformats.org/drawingml/2006/spreadsheetDrawing">
      <xdr:col>15</xdr:col>
      <xdr:colOff>174625</xdr:colOff>
      <xdr:row>31</xdr:row>
      <xdr:rowOff>8890</xdr:rowOff>
    </xdr:to>
    <xdr:sp macro="" textlink="">
      <xdr:nvSpPr>
        <xdr:cNvPr id="71" name="フローチャート: 判断 70"/>
        <xdr:cNvSpPr/>
      </xdr:nvSpPr>
      <xdr:spPr>
        <a:xfrm>
          <a:off x="2975610" y="581342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1905</xdr:rowOff>
    </xdr:from>
    <xdr:to xmlns:xdr="http://schemas.openxmlformats.org/drawingml/2006/spreadsheetDrawing">
      <xdr:col>11</xdr:col>
      <xdr:colOff>174625</xdr:colOff>
      <xdr:row>30</xdr:row>
      <xdr:rowOff>99695</xdr:rowOff>
    </xdr:to>
    <xdr:sp macro="" textlink="">
      <xdr:nvSpPr>
        <xdr:cNvPr id="72" name="フローチャート: 判断 71"/>
        <xdr:cNvSpPr/>
      </xdr:nvSpPr>
      <xdr:spPr>
        <a:xfrm>
          <a:off x="2277110" y="573913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129540</xdr:rowOff>
    </xdr:from>
    <xdr:to xmlns:xdr="http://schemas.openxmlformats.org/drawingml/2006/spreadsheetDrawing">
      <xdr:col>7</xdr:col>
      <xdr:colOff>174625</xdr:colOff>
      <xdr:row>30</xdr:row>
      <xdr:rowOff>62230</xdr:rowOff>
    </xdr:to>
    <xdr:sp macro="" textlink="">
      <xdr:nvSpPr>
        <xdr:cNvPr id="73" name="フローチャート: 判断 72"/>
        <xdr:cNvSpPr/>
      </xdr:nvSpPr>
      <xdr:spPr>
        <a:xfrm>
          <a:off x="1578610" y="57016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58825" cy="217170"/>
    <xdr:sp macro="" textlink="">
      <xdr:nvSpPr>
        <xdr:cNvPr id="74" name="テキスト ボックス 73"/>
        <xdr:cNvSpPr txBox="1"/>
      </xdr:nvSpPr>
      <xdr:spPr>
        <a:xfrm>
          <a:off x="4210685" y="6933565"/>
          <a:ext cx="75882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5" name="テキスト ボックス 74"/>
        <xdr:cNvSpPr txBox="1"/>
      </xdr:nvSpPr>
      <xdr:spPr>
        <a:xfrm>
          <a:off x="3562985"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76" name="テキスト ボックス 75"/>
        <xdr:cNvSpPr txBox="1"/>
      </xdr:nvSpPr>
      <xdr:spPr>
        <a:xfrm>
          <a:off x="2864485"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77" name="テキスト ボックス 76"/>
        <xdr:cNvSpPr txBox="1"/>
      </xdr:nvSpPr>
      <xdr:spPr>
        <a:xfrm>
          <a:off x="2165985"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78" name="テキスト ボックス 77"/>
        <xdr:cNvSpPr txBox="1"/>
      </xdr:nvSpPr>
      <xdr:spPr>
        <a:xfrm>
          <a:off x="1467485"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92710</xdr:rowOff>
    </xdr:from>
    <xdr:to xmlns:xdr="http://schemas.openxmlformats.org/drawingml/2006/spreadsheetDrawing">
      <xdr:col>23</xdr:col>
      <xdr:colOff>136525</xdr:colOff>
      <xdr:row>30</xdr:row>
      <xdr:rowOff>25400</xdr:rowOff>
    </xdr:to>
    <xdr:sp macro="" textlink="">
      <xdr:nvSpPr>
        <xdr:cNvPr id="79" name="楕円 78"/>
        <xdr:cNvSpPr/>
      </xdr:nvSpPr>
      <xdr:spPr>
        <a:xfrm>
          <a:off x="4321810" y="5664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28</xdr:row>
      <xdr:rowOff>114300</xdr:rowOff>
    </xdr:from>
    <xdr:ext cx="405130" cy="249555"/>
    <xdr:sp macro="" textlink="">
      <xdr:nvSpPr>
        <xdr:cNvPr id="80" name="有形固定資産減価償却率該当値テキスト"/>
        <xdr:cNvSpPr txBox="1"/>
      </xdr:nvSpPr>
      <xdr:spPr>
        <a:xfrm>
          <a:off x="4423410" y="55213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62865</xdr:rowOff>
    </xdr:from>
    <xdr:to xmlns:xdr="http://schemas.openxmlformats.org/drawingml/2006/spreadsheetDrawing">
      <xdr:col>19</xdr:col>
      <xdr:colOff>174625</xdr:colOff>
      <xdr:row>29</xdr:row>
      <xdr:rowOff>160655</xdr:rowOff>
    </xdr:to>
    <xdr:sp macro="" textlink="">
      <xdr:nvSpPr>
        <xdr:cNvPr id="81" name="楕円 80"/>
        <xdr:cNvSpPr/>
      </xdr:nvSpPr>
      <xdr:spPr>
        <a:xfrm>
          <a:off x="3674110" y="563499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111760</xdr:rowOff>
    </xdr:from>
    <xdr:to xmlns:xdr="http://schemas.openxmlformats.org/drawingml/2006/spreadsheetDrawing">
      <xdr:col>23</xdr:col>
      <xdr:colOff>85725</xdr:colOff>
      <xdr:row>29</xdr:row>
      <xdr:rowOff>140970</xdr:rowOff>
    </xdr:to>
    <xdr:cxnSp macro="">
      <xdr:nvCxnSpPr>
        <xdr:cNvPr id="82" name="直線コネクタ 81"/>
        <xdr:cNvCxnSpPr/>
      </xdr:nvCxnSpPr>
      <xdr:spPr>
        <a:xfrm>
          <a:off x="3724910" y="5683885"/>
          <a:ext cx="6477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28</xdr:row>
      <xdr:rowOff>157480</xdr:rowOff>
    </xdr:from>
    <xdr:to xmlns:xdr="http://schemas.openxmlformats.org/drawingml/2006/spreadsheetDrawing">
      <xdr:col>15</xdr:col>
      <xdr:colOff>174625</xdr:colOff>
      <xdr:row>29</xdr:row>
      <xdr:rowOff>90170</xdr:rowOff>
    </xdr:to>
    <xdr:sp macro="" textlink="">
      <xdr:nvSpPr>
        <xdr:cNvPr id="83" name="楕円 82"/>
        <xdr:cNvSpPr/>
      </xdr:nvSpPr>
      <xdr:spPr>
        <a:xfrm>
          <a:off x="2975610" y="556450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40640</xdr:rowOff>
    </xdr:from>
    <xdr:to xmlns:xdr="http://schemas.openxmlformats.org/drawingml/2006/spreadsheetDrawing">
      <xdr:col>19</xdr:col>
      <xdr:colOff>136525</xdr:colOff>
      <xdr:row>29</xdr:row>
      <xdr:rowOff>111760</xdr:rowOff>
    </xdr:to>
    <xdr:cxnSp macro="">
      <xdr:nvCxnSpPr>
        <xdr:cNvPr id="84" name="直線コネクタ 83"/>
        <xdr:cNvCxnSpPr/>
      </xdr:nvCxnSpPr>
      <xdr:spPr>
        <a:xfrm>
          <a:off x="3026410" y="5612765"/>
          <a:ext cx="6985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28</xdr:row>
      <xdr:rowOff>73660</xdr:rowOff>
    </xdr:from>
    <xdr:to xmlns:xdr="http://schemas.openxmlformats.org/drawingml/2006/spreadsheetDrawing">
      <xdr:col>11</xdr:col>
      <xdr:colOff>174625</xdr:colOff>
      <xdr:row>29</xdr:row>
      <xdr:rowOff>6350</xdr:rowOff>
    </xdr:to>
    <xdr:sp macro="" textlink="">
      <xdr:nvSpPr>
        <xdr:cNvPr id="85" name="楕円 84"/>
        <xdr:cNvSpPr/>
      </xdr:nvSpPr>
      <xdr:spPr>
        <a:xfrm>
          <a:off x="2277110" y="548068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28</xdr:row>
      <xdr:rowOff>123190</xdr:rowOff>
    </xdr:from>
    <xdr:to xmlns:xdr="http://schemas.openxmlformats.org/drawingml/2006/spreadsheetDrawing">
      <xdr:col>15</xdr:col>
      <xdr:colOff>136525</xdr:colOff>
      <xdr:row>29</xdr:row>
      <xdr:rowOff>40640</xdr:rowOff>
    </xdr:to>
    <xdr:cxnSp macro="">
      <xdr:nvCxnSpPr>
        <xdr:cNvPr id="86" name="直線コネクタ 85"/>
        <xdr:cNvCxnSpPr/>
      </xdr:nvCxnSpPr>
      <xdr:spPr>
        <a:xfrm>
          <a:off x="2327910" y="5530215"/>
          <a:ext cx="6985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20320</xdr:rowOff>
    </xdr:from>
    <xdr:to xmlns:xdr="http://schemas.openxmlformats.org/drawingml/2006/spreadsheetDrawing">
      <xdr:col>7</xdr:col>
      <xdr:colOff>174625</xdr:colOff>
      <xdr:row>28</xdr:row>
      <xdr:rowOff>118110</xdr:rowOff>
    </xdr:to>
    <xdr:sp macro="" textlink="">
      <xdr:nvSpPr>
        <xdr:cNvPr id="87" name="楕円 86"/>
        <xdr:cNvSpPr/>
      </xdr:nvSpPr>
      <xdr:spPr>
        <a:xfrm>
          <a:off x="1578610" y="542734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28</xdr:row>
      <xdr:rowOff>69215</xdr:rowOff>
    </xdr:from>
    <xdr:to xmlns:xdr="http://schemas.openxmlformats.org/drawingml/2006/spreadsheetDrawing">
      <xdr:col>11</xdr:col>
      <xdr:colOff>136525</xdr:colOff>
      <xdr:row>28</xdr:row>
      <xdr:rowOff>123190</xdr:rowOff>
    </xdr:to>
    <xdr:cxnSp macro="">
      <xdr:nvCxnSpPr>
        <xdr:cNvPr id="88" name="直線コネクタ 87"/>
        <xdr:cNvCxnSpPr/>
      </xdr:nvCxnSpPr>
      <xdr:spPr>
        <a:xfrm>
          <a:off x="1629410" y="5476240"/>
          <a:ext cx="6985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17780</xdr:rowOff>
    </xdr:from>
    <xdr:ext cx="401955" cy="248920"/>
    <xdr:sp macro="" textlink="">
      <xdr:nvSpPr>
        <xdr:cNvPr id="89" name="n_1aveValue有形固定資産減価償却率"/>
        <xdr:cNvSpPr txBox="1"/>
      </xdr:nvSpPr>
      <xdr:spPr>
        <a:xfrm>
          <a:off x="3525520" y="592010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635</xdr:rowOff>
    </xdr:from>
    <xdr:ext cx="401320" cy="249555"/>
    <xdr:sp macro="" textlink="">
      <xdr:nvSpPr>
        <xdr:cNvPr id="90" name="n_2aveValue有形固定資産減価償却率"/>
        <xdr:cNvSpPr txBox="1"/>
      </xdr:nvSpPr>
      <xdr:spPr>
        <a:xfrm>
          <a:off x="2839720" y="590296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91440</xdr:rowOff>
    </xdr:from>
    <xdr:ext cx="401320" cy="248920"/>
    <xdr:sp macro="" textlink="">
      <xdr:nvSpPr>
        <xdr:cNvPr id="91" name="n_3aveValue有形固定資産減価償却率"/>
        <xdr:cNvSpPr txBox="1"/>
      </xdr:nvSpPr>
      <xdr:spPr>
        <a:xfrm>
          <a:off x="2141220" y="582866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53975</xdr:rowOff>
    </xdr:from>
    <xdr:ext cx="401320" cy="248920"/>
    <xdr:sp macro="" textlink="">
      <xdr:nvSpPr>
        <xdr:cNvPr id="92" name="n_4aveValue有形固定資産減価償却率"/>
        <xdr:cNvSpPr txBox="1"/>
      </xdr:nvSpPr>
      <xdr:spPr>
        <a:xfrm>
          <a:off x="1442720" y="579120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11430</xdr:rowOff>
    </xdr:from>
    <xdr:ext cx="401955" cy="249555"/>
    <xdr:sp macro="" textlink="">
      <xdr:nvSpPr>
        <xdr:cNvPr id="93" name="n_1mainValue有形固定資産減価償却率"/>
        <xdr:cNvSpPr txBox="1"/>
      </xdr:nvSpPr>
      <xdr:spPr>
        <a:xfrm>
          <a:off x="3525520" y="54184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27</xdr:row>
      <xdr:rowOff>105410</xdr:rowOff>
    </xdr:from>
    <xdr:ext cx="401320" cy="249555"/>
    <xdr:sp macro="" textlink="">
      <xdr:nvSpPr>
        <xdr:cNvPr id="94" name="n_2mainValue有形固定資産減価償却率"/>
        <xdr:cNvSpPr txBox="1"/>
      </xdr:nvSpPr>
      <xdr:spPr>
        <a:xfrm>
          <a:off x="2839720" y="534733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22860</xdr:rowOff>
    </xdr:from>
    <xdr:ext cx="401320" cy="248920"/>
    <xdr:sp macro="" textlink="">
      <xdr:nvSpPr>
        <xdr:cNvPr id="95" name="n_3mainValue有形固定資産減価償却率"/>
        <xdr:cNvSpPr txBox="1"/>
      </xdr:nvSpPr>
      <xdr:spPr>
        <a:xfrm>
          <a:off x="2141220" y="526478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26</xdr:row>
      <xdr:rowOff>131445</xdr:rowOff>
    </xdr:from>
    <xdr:ext cx="401320" cy="248920"/>
    <xdr:sp macro="" textlink="">
      <xdr:nvSpPr>
        <xdr:cNvPr id="96" name="n_4mainValue有形固定資産減価償却率"/>
        <xdr:cNvSpPr txBox="1"/>
      </xdr:nvSpPr>
      <xdr:spPr>
        <a:xfrm>
          <a:off x="1442720" y="520827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139700</xdr:rowOff>
    </xdr:from>
    <xdr:to xmlns:xdr="http://schemas.openxmlformats.org/drawingml/2006/spreadsheetDrawing">
      <xdr:col>80</xdr:col>
      <xdr:colOff>9525</xdr:colOff>
      <xdr:row>22</xdr:row>
      <xdr:rowOff>27305</xdr:rowOff>
    </xdr:to>
    <xdr:sp macro="" textlink="">
      <xdr:nvSpPr>
        <xdr:cNvPr id="97" name="正方形/長方形 96"/>
        <xdr:cNvSpPr/>
      </xdr:nvSpPr>
      <xdr:spPr>
        <a:xfrm>
          <a:off x="10373360" y="4137025"/>
          <a:ext cx="3876675" cy="3067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76200</xdr:rowOff>
    </xdr:from>
    <xdr:to xmlns:xdr="http://schemas.openxmlformats.org/drawingml/2006/spreadsheetDrawing">
      <xdr:col>68</xdr:col>
      <xdr:colOff>158750</xdr:colOff>
      <xdr:row>24</xdr:row>
      <xdr:rowOff>12700</xdr:rowOff>
    </xdr:to>
    <xdr:sp macro="" textlink="">
      <xdr:nvSpPr>
        <xdr:cNvPr id="98" name="正方形/長方形 97"/>
        <xdr:cNvSpPr/>
      </xdr:nvSpPr>
      <xdr:spPr>
        <a:xfrm>
          <a:off x="11348085" y="4492625"/>
          <a:ext cx="955675" cy="266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60960</xdr:rowOff>
    </xdr:from>
    <xdr:to xmlns:xdr="http://schemas.openxmlformats.org/drawingml/2006/spreadsheetDrawing">
      <xdr:col>75</xdr:col>
      <xdr:colOff>173990</xdr:colOff>
      <xdr:row>24</xdr:row>
      <xdr:rowOff>28575</xdr:rowOff>
    </xdr:to>
    <xdr:sp macro="" textlink="">
      <xdr:nvSpPr>
        <xdr:cNvPr id="99" name="正方形/長方形 98"/>
        <xdr:cNvSpPr/>
      </xdr:nvSpPr>
      <xdr:spPr>
        <a:xfrm>
          <a:off x="12668885" y="4477385"/>
          <a:ext cx="872490" cy="2978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[ 431.6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53340</xdr:rowOff>
    </xdr:from>
    <xdr:to xmlns:xdr="http://schemas.openxmlformats.org/drawingml/2006/spreadsheetDrawing">
      <xdr:col>87</xdr:col>
      <xdr:colOff>149225</xdr:colOff>
      <xdr:row>22</xdr:row>
      <xdr:rowOff>86995</xdr:rowOff>
    </xdr:to>
    <xdr:sp macro="" textlink="">
      <xdr:nvSpPr>
        <xdr:cNvPr id="100" name="正方形/長方形 99"/>
        <xdr:cNvSpPr/>
      </xdr:nvSpPr>
      <xdr:spPr>
        <a:xfrm>
          <a:off x="14215110"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27305</xdr:rowOff>
    </xdr:from>
    <xdr:to xmlns:xdr="http://schemas.openxmlformats.org/drawingml/2006/spreadsheetDrawing">
      <xdr:col>87</xdr:col>
      <xdr:colOff>149225</xdr:colOff>
      <xdr:row>23</xdr:row>
      <xdr:rowOff>104140</xdr:rowOff>
    </xdr:to>
    <xdr:sp macro="" textlink="">
      <xdr:nvSpPr>
        <xdr:cNvPr id="101" name="正方形/長方形 100"/>
        <xdr:cNvSpPr/>
      </xdr:nvSpPr>
      <xdr:spPr>
        <a:xfrm>
          <a:off x="14215110"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53340</xdr:rowOff>
    </xdr:from>
    <xdr:to xmlns:xdr="http://schemas.openxmlformats.org/drawingml/2006/spreadsheetDrawing">
      <xdr:col>95</xdr:col>
      <xdr:colOff>149225</xdr:colOff>
      <xdr:row>22</xdr:row>
      <xdr:rowOff>86995</xdr:rowOff>
    </xdr:to>
    <xdr:sp macro="" textlink="">
      <xdr:nvSpPr>
        <xdr:cNvPr id="102" name="正方形/長方形 101"/>
        <xdr:cNvSpPr/>
      </xdr:nvSpPr>
      <xdr:spPr>
        <a:xfrm>
          <a:off x="15612110"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27305</xdr:rowOff>
    </xdr:from>
    <xdr:to xmlns:xdr="http://schemas.openxmlformats.org/drawingml/2006/spreadsheetDrawing">
      <xdr:col>95</xdr:col>
      <xdr:colOff>149225</xdr:colOff>
      <xdr:row>23</xdr:row>
      <xdr:rowOff>104140</xdr:rowOff>
    </xdr:to>
    <xdr:sp macro="" textlink="">
      <xdr:nvSpPr>
        <xdr:cNvPr id="103" name="正方形/長方形 102"/>
        <xdr:cNvSpPr/>
      </xdr:nvSpPr>
      <xdr:spPr>
        <a:xfrm>
          <a:off x="15612110"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53340</xdr:rowOff>
    </xdr:from>
    <xdr:to xmlns:xdr="http://schemas.openxmlformats.org/drawingml/2006/spreadsheetDrawing">
      <xdr:col>104</xdr:col>
      <xdr:colOff>85725</xdr:colOff>
      <xdr:row>22</xdr:row>
      <xdr:rowOff>86995</xdr:rowOff>
    </xdr:to>
    <xdr:sp macro="" textlink="">
      <xdr:nvSpPr>
        <xdr:cNvPr id="104" name="正方形/長方形 103"/>
        <xdr:cNvSpPr/>
      </xdr:nvSpPr>
      <xdr:spPr>
        <a:xfrm>
          <a:off x="17120235" y="4260215"/>
          <a:ext cx="1397000" cy="2432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96</xdr:col>
      <xdr:colOff>85725</xdr:colOff>
      <xdr:row>22</xdr:row>
      <xdr:rowOff>27305</xdr:rowOff>
    </xdr:from>
    <xdr:to xmlns:xdr="http://schemas.openxmlformats.org/drawingml/2006/spreadsheetDrawing">
      <xdr:col>104</xdr:col>
      <xdr:colOff>85725</xdr:colOff>
      <xdr:row>23</xdr:row>
      <xdr:rowOff>104140</xdr:rowOff>
    </xdr:to>
    <xdr:sp macro="" textlink="">
      <xdr:nvSpPr>
        <xdr:cNvPr id="105" name="正方形/長方形 104"/>
        <xdr:cNvSpPr/>
      </xdr:nvSpPr>
      <xdr:spPr>
        <a:xfrm>
          <a:off x="17120235" y="4443730"/>
          <a:ext cx="1397000" cy="2419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62865</xdr:rowOff>
    </xdr:from>
    <xdr:to xmlns:xdr="http://schemas.openxmlformats.org/drawingml/2006/spreadsheetDrawing">
      <xdr:col>80</xdr:col>
      <xdr:colOff>9525</xdr:colOff>
      <xdr:row>36</xdr:row>
      <xdr:rowOff>161925</xdr:rowOff>
    </xdr:to>
    <xdr:sp macro="" textlink="">
      <xdr:nvSpPr>
        <xdr:cNvPr id="106" name="正方形/長方形 105"/>
        <xdr:cNvSpPr/>
      </xdr:nvSpPr>
      <xdr:spPr>
        <a:xfrm>
          <a:off x="10373360" y="4809490"/>
          <a:ext cx="3876675" cy="20802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62865</xdr:rowOff>
    </xdr:from>
    <xdr:to xmlns:xdr="http://schemas.openxmlformats.org/drawingml/2006/spreadsheetDrawing">
      <xdr:col>106</xdr:col>
      <xdr:colOff>85725</xdr:colOff>
      <xdr:row>36</xdr:row>
      <xdr:rowOff>161925</xdr:rowOff>
    </xdr:to>
    <xdr:sp macro="" textlink="">
      <xdr:nvSpPr>
        <xdr:cNvPr id="107" name="正方形/長方形 106"/>
        <xdr:cNvSpPr/>
      </xdr:nvSpPr>
      <xdr:spPr>
        <a:xfrm>
          <a:off x="14500860" y="4809490"/>
          <a:ext cx="4365625" cy="20802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123190</xdr:rowOff>
    </xdr:from>
    <xdr:to xmlns:xdr="http://schemas.openxmlformats.org/drawingml/2006/spreadsheetDrawing">
      <xdr:col>105</xdr:col>
      <xdr:colOff>85725</xdr:colOff>
      <xdr:row>26</xdr:row>
      <xdr:rowOff>38100</xdr:rowOff>
    </xdr:to>
    <xdr:sp macro="" textlink="">
      <xdr:nvSpPr>
        <xdr:cNvPr id="108" name="正方形/長方形 107"/>
        <xdr:cNvSpPr/>
      </xdr:nvSpPr>
      <xdr:spPr>
        <a:xfrm>
          <a:off x="14500860" y="4869815"/>
          <a:ext cx="4191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14605</xdr:rowOff>
    </xdr:from>
    <xdr:to xmlns:xdr="http://schemas.openxmlformats.org/drawingml/2006/spreadsheetDrawing">
      <xdr:col>105</xdr:col>
      <xdr:colOff>149225</xdr:colOff>
      <xdr:row>36</xdr:row>
      <xdr:rowOff>76200</xdr:rowOff>
    </xdr:to>
    <xdr:sp macro="" textlink="" fLocksText="0">
      <xdr:nvSpPr>
        <xdr:cNvPr id="109" name="テキスト ボックス 108"/>
        <xdr:cNvSpPr txBox="1"/>
      </xdr:nvSpPr>
      <xdr:spPr>
        <a:xfrm>
          <a:off x="14577060" y="5091430"/>
          <a:ext cx="4178300" cy="171259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債務償還比率は、類似団体平均値より低い水準であり、前年度より67.1％低下している。主な要因としては、公営企業債等繰入見込額や組合等負担見込み額などの将来負担額が減少となったことによるが、</a:t>
          </a:r>
          <a:r>
            <a:rPr kumimoji="1" lang="ja-JP" altLang="en-US" sz="1100">
              <a:latin typeface="ＭＳ Ｐゴシック"/>
              <a:ea typeface="ＭＳ Ｐゴシック"/>
            </a:rPr>
            <a:t>今後においても、認定こども園新設事業等の大規模事業が予定されており、地方債発行額の増加が想定されるため、当該比率についても、上昇が見込まれる。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44450</xdr:rowOff>
    </xdr:from>
    <xdr:ext cx="349885" cy="212725"/>
    <xdr:sp macro="" textlink="">
      <xdr:nvSpPr>
        <xdr:cNvPr id="110" name="テキスト ボックス 109"/>
        <xdr:cNvSpPr txBox="1"/>
      </xdr:nvSpPr>
      <xdr:spPr>
        <a:xfrm>
          <a:off x="10335260" y="462597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1" name="直線コネクタ 110"/>
        <xdr:cNvCxnSpPr/>
      </xdr:nvCxnSpPr>
      <xdr:spPr>
        <a:xfrm>
          <a:off x="10373360" y="688975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2" name="テキスト ボックス 111"/>
        <xdr:cNvSpPr txBox="1"/>
      </xdr:nvSpPr>
      <xdr:spPr>
        <a:xfrm>
          <a:off x="9874885" y="679958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13" name="直線コネクタ 112"/>
        <xdr:cNvCxnSpPr/>
      </xdr:nvCxnSpPr>
      <xdr:spPr>
        <a:xfrm>
          <a:off x="10373360" y="654304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07035" cy="216535"/>
    <xdr:sp macro="" textlink="">
      <xdr:nvSpPr>
        <xdr:cNvPr id="114" name="テキスト ボックス 113"/>
        <xdr:cNvSpPr txBox="1"/>
      </xdr:nvSpPr>
      <xdr:spPr>
        <a:xfrm>
          <a:off x="9930765" y="6453505"/>
          <a:ext cx="40703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15" name="直線コネクタ 114"/>
        <xdr:cNvCxnSpPr/>
      </xdr:nvCxnSpPr>
      <xdr:spPr>
        <a:xfrm>
          <a:off x="10373360" y="619696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07035" cy="217170"/>
    <xdr:sp macro="" textlink="">
      <xdr:nvSpPr>
        <xdr:cNvPr id="116" name="テキスト ボックス 115"/>
        <xdr:cNvSpPr txBox="1"/>
      </xdr:nvSpPr>
      <xdr:spPr>
        <a:xfrm>
          <a:off x="9930765" y="6106160"/>
          <a:ext cx="4070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17" name="直線コネクタ 116"/>
        <xdr:cNvCxnSpPr/>
      </xdr:nvCxnSpPr>
      <xdr:spPr>
        <a:xfrm>
          <a:off x="10373360" y="585025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07035" cy="216535"/>
    <xdr:sp macro="" textlink="">
      <xdr:nvSpPr>
        <xdr:cNvPr id="118" name="テキスト ボックス 117"/>
        <xdr:cNvSpPr txBox="1"/>
      </xdr:nvSpPr>
      <xdr:spPr>
        <a:xfrm>
          <a:off x="9930765" y="5760085"/>
          <a:ext cx="40703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19" name="直線コネクタ 118"/>
        <xdr:cNvCxnSpPr/>
      </xdr:nvCxnSpPr>
      <xdr:spPr>
        <a:xfrm>
          <a:off x="10373360" y="550354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07035" cy="217170"/>
    <xdr:sp macro="" textlink="">
      <xdr:nvSpPr>
        <xdr:cNvPr id="120" name="テキスト ボックス 119"/>
        <xdr:cNvSpPr txBox="1"/>
      </xdr:nvSpPr>
      <xdr:spPr>
        <a:xfrm>
          <a:off x="9930765" y="5413375"/>
          <a:ext cx="4070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78740</xdr:rowOff>
    </xdr:from>
    <xdr:to xmlns:xdr="http://schemas.openxmlformats.org/drawingml/2006/spreadsheetDrawing">
      <xdr:col>80</xdr:col>
      <xdr:colOff>9525</xdr:colOff>
      <xdr:row>26</xdr:row>
      <xdr:rowOff>78740</xdr:rowOff>
    </xdr:to>
    <xdr:cxnSp macro="">
      <xdr:nvCxnSpPr>
        <xdr:cNvPr id="121" name="直線コネクタ 120"/>
        <xdr:cNvCxnSpPr/>
      </xdr:nvCxnSpPr>
      <xdr:spPr>
        <a:xfrm>
          <a:off x="10373360" y="515556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152400</xdr:rowOff>
    </xdr:from>
    <xdr:ext cx="307975" cy="212725"/>
    <xdr:sp macro="" textlink="">
      <xdr:nvSpPr>
        <xdr:cNvPr id="122" name="テキスト ボックス 121"/>
        <xdr:cNvSpPr txBox="1"/>
      </xdr:nvSpPr>
      <xdr:spPr>
        <a:xfrm>
          <a:off x="10033635" y="5064125"/>
          <a:ext cx="30797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62865</xdr:rowOff>
    </xdr:from>
    <xdr:to xmlns:xdr="http://schemas.openxmlformats.org/drawingml/2006/spreadsheetDrawing">
      <xdr:col>80</xdr:col>
      <xdr:colOff>9525</xdr:colOff>
      <xdr:row>24</xdr:row>
      <xdr:rowOff>62865</xdr:rowOff>
    </xdr:to>
    <xdr:cxnSp macro="">
      <xdr:nvCxnSpPr>
        <xdr:cNvPr id="123" name="直線コネクタ 122"/>
        <xdr:cNvCxnSpPr/>
      </xdr:nvCxnSpPr>
      <xdr:spPr>
        <a:xfrm>
          <a:off x="10373360" y="48094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62865</xdr:rowOff>
    </xdr:from>
    <xdr:to xmlns:xdr="http://schemas.openxmlformats.org/drawingml/2006/spreadsheetDrawing">
      <xdr:col>80</xdr:col>
      <xdr:colOff>9525</xdr:colOff>
      <xdr:row>36</xdr:row>
      <xdr:rowOff>161925</xdr:rowOff>
    </xdr:to>
    <xdr:sp macro="" textlink="">
      <xdr:nvSpPr>
        <xdr:cNvPr id="124" name="債務償還比率グラフ枠"/>
        <xdr:cNvSpPr/>
      </xdr:nvSpPr>
      <xdr:spPr>
        <a:xfrm>
          <a:off x="10373360" y="4809490"/>
          <a:ext cx="3876675" cy="20802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108585</xdr:rowOff>
    </xdr:from>
    <xdr:to xmlns:xdr="http://schemas.openxmlformats.org/drawingml/2006/spreadsheetDrawing">
      <xdr:col>76</xdr:col>
      <xdr:colOff>21590</xdr:colOff>
      <xdr:row>34</xdr:row>
      <xdr:rowOff>154940</xdr:rowOff>
    </xdr:to>
    <xdr:cxnSp macro="">
      <xdr:nvCxnSpPr>
        <xdr:cNvPr id="125" name="直線コネクタ 124"/>
        <xdr:cNvCxnSpPr/>
      </xdr:nvCxnSpPr>
      <xdr:spPr>
        <a:xfrm flipV="1">
          <a:off x="13562330" y="5350510"/>
          <a:ext cx="1270" cy="1202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158750</xdr:rowOff>
    </xdr:from>
    <xdr:ext cx="466725" cy="248920"/>
    <xdr:sp macro="" textlink="">
      <xdr:nvSpPr>
        <xdr:cNvPr id="126" name="債務償還比率最小値テキスト"/>
        <xdr:cNvSpPr txBox="1"/>
      </xdr:nvSpPr>
      <xdr:spPr>
        <a:xfrm>
          <a:off x="13615035" y="655637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154940</xdr:rowOff>
    </xdr:from>
    <xdr:to xmlns:xdr="http://schemas.openxmlformats.org/drawingml/2006/spreadsheetDrawing">
      <xdr:col>76</xdr:col>
      <xdr:colOff>111125</xdr:colOff>
      <xdr:row>34</xdr:row>
      <xdr:rowOff>154940</xdr:rowOff>
    </xdr:to>
    <xdr:cxnSp macro="">
      <xdr:nvCxnSpPr>
        <xdr:cNvPr id="127" name="直線コネクタ 126"/>
        <xdr:cNvCxnSpPr/>
      </xdr:nvCxnSpPr>
      <xdr:spPr>
        <a:xfrm>
          <a:off x="13491210" y="65525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56515</xdr:rowOff>
    </xdr:from>
    <xdr:ext cx="466725" cy="246380"/>
    <xdr:sp macro="" textlink="">
      <xdr:nvSpPr>
        <xdr:cNvPr id="128" name="債務償還比率最大値テキスト"/>
        <xdr:cNvSpPr txBox="1"/>
      </xdr:nvSpPr>
      <xdr:spPr>
        <a:xfrm>
          <a:off x="13615035" y="5133340"/>
          <a:ext cx="466725" cy="2463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108585</xdr:rowOff>
    </xdr:from>
    <xdr:to xmlns:xdr="http://schemas.openxmlformats.org/drawingml/2006/spreadsheetDrawing">
      <xdr:col>76</xdr:col>
      <xdr:colOff>111125</xdr:colOff>
      <xdr:row>27</xdr:row>
      <xdr:rowOff>108585</xdr:rowOff>
    </xdr:to>
    <xdr:cxnSp macro="">
      <xdr:nvCxnSpPr>
        <xdr:cNvPr id="129" name="直線コネクタ 128"/>
        <xdr:cNvCxnSpPr/>
      </xdr:nvCxnSpPr>
      <xdr:spPr>
        <a:xfrm>
          <a:off x="13491210" y="5350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27940</xdr:rowOff>
    </xdr:from>
    <xdr:ext cx="466725" cy="248920"/>
    <xdr:sp macro="" textlink="">
      <xdr:nvSpPr>
        <xdr:cNvPr id="130" name="債務償還比率平均値テキスト"/>
        <xdr:cNvSpPr txBox="1"/>
      </xdr:nvSpPr>
      <xdr:spPr>
        <a:xfrm>
          <a:off x="13615035" y="5930265"/>
          <a:ext cx="46672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48895</xdr:rowOff>
    </xdr:from>
    <xdr:to xmlns:xdr="http://schemas.openxmlformats.org/drawingml/2006/spreadsheetDrawing">
      <xdr:col>76</xdr:col>
      <xdr:colOff>73025</xdr:colOff>
      <xdr:row>31</xdr:row>
      <xdr:rowOff>146685</xdr:rowOff>
    </xdr:to>
    <xdr:sp macro="" textlink="">
      <xdr:nvSpPr>
        <xdr:cNvPr id="131" name="フローチャート: 判断 130"/>
        <xdr:cNvSpPr/>
      </xdr:nvSpPr>
      <xdr:spPr>
        <a:xfrm>
          <a:off x="13529310" y="59512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160655</xdr:rowOff>
    </xdr:from>
    <xdr:to xmlns:xdr="http://schemas.openxmlformats.org/drawingml/2006/spreadsheetDrawing">
      <xdr:col>72</xdr:col>
      <xdr:colOff>123825</xdr:colOff>
      <xdr:row>32</xdr:row>
      <xdr:rowOff>93980</xdr:rowOff>
    </xdr:to>
    <xdr:sp macro="" textlink="">
      <xdr:nvSpPr>
        <xdr:cNvPr id="132" name="フローチャート: 判断 131"/>
        <xdr:cNvSpPr/>
      </xdr:nvSpPr>
      <xdr:spPr>
        <a:xfrm>
          <a:off x="12865735" y="606298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32</xdr:row>
      <xdr:rowOff>27305</xdr:rowOff>
    </xdr:from>
    <xdr:to xmlns:xdr="http://schemas.openxmlformats.org/drawingml/2006/spreadsheetDrawing">
      <xdr:col>68</xdr:col>
      <xdr:colOff>123825</xdr:colOff>
      <xdr:row>32</xdr:row>
      <xdr:rowOff>125095</xdr:rowOff>
    </xdr:to>
    <xdr:sp macro="" textlink="">
      <xdr:nvSpPr>
        <xdr:cNvPr id="133" name="フローチャート: 判断 132"/>
        <xdr:cNvSpPr/>
      </xdr:nvSpPr>
      <xdr:spPr>
        <a:xfrm>
          <a:off x="12167235" y="6094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32</xdr:row>
      <xdr:rowOff>45720</xdr:rowOff>
    </xdr:from>
    <xdr:to xmlns:xdr="http://schemas.openxmlformats.org/drawingml/2006/spreadsheetDrawing">
      <xdr:col>64</xdr:col>
      <xdr:colOff>123825</xdr:colOff>
      <xdr:row>32</xdr:row>
      <xdr:rowOff>143510</xdr:rowOff>
    </xdr:to>
    <xdr:sp macro="" textlink="">
      <xdr:nvSpPr>
        <xdr:cNvPr id="134" name="フローチャート: 判断 133"/>
        <xdr:cNvSpPr/>
      </xdr:nvSpPr>
      <xdr:spPr>
        <a:xfrm>
          <a:off x="11468735" y="6113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32</xdr:row>
      <xdr:rowOff>55880</xdr:rowOff>
    </xdr:from>
    <xdr:to xmlns:xdr="http://schemas.openxmlformats.org/drawingml/2006/spreadsheetDrawing">
      <xdr:col>60</xdr:col>
      <xdr:colOff>123825</xdr:colOff>
      <xdr:row>32</xdr:row>
      <xdr:rowOff>153670</xdr:rowOff>
    </xdr:to>
    <xdr:sp macro="" textlink="">
      <xdr:nvSpPr>
        <xdr:cNvPr id="135" name="フローチャート: 判断 134"/>
        <xdr:cNvSpPr/>
      </xdr:nvSpPr>
      <xdr:spPr>
        <a:xfrm>
          <a:off x="10770235"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36" name="テキスト ボックス 135"/>
        <xdr:cNvSpPr txBox="1"/>
      </xdr:nvSpPr>
      <xdr:spPr>
        <a:xfrm>
          <a:off x="13402310" y="693356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37" name="テキスト ボックス 136"/>
        <xdr:cNvSpPr txBox="1"/>
      </xdr:nvSpPr>
      <xdr:spPr>
        <a:xfrm>
          <a:off x="12754610"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38" name="テキスト ボックス 137"/>
        <xdr:cNvSpPr txBox="1"/>
      </xdr:nvSpPr>
      <xdr:spPr>
        <a:xfrm>
          <a:off x="12056110"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39" name="テキスト ボックス 138"/>
        <xdr:cNvSpPr txBox="1"/>
      </xdr:nvSpPr>
      <xdr:spPr>
        <a:xfrm>
          <a:off x="11357610"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0" name="テキスト ボックス 139"/>
        <xdr:cNvSpPr txBox="1"/>
      </xdr:nvSpPr>
      <xdr:spPr>
        <a:xfrm>
          <a:off x="10659110" y="693356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119380</xdr:rowOff>
    </xdr:from>
    <xdr:to xmlns:xdr="http://schemas.openxmlformats.org/drawingml/2006/spreadsheetDrawing">
      <xdr:col>76</xdr:col>
      <xdr:colOff>73025</xdr:colOff>
      <xdr:row>31</xdr:row>
      <xdr:rowOff>52070</xdr:rowOff>
    </xdr:to>
    <xdr:sp macro="" textlink="">
      <xdr:nvSpPr>
        <xdr:cNvPr id="141" name="楕円 140"/>
        <xdr:cNvSpPr/>
      </xdr:nvSpPr>
      <xdr:spPr>
        <a:xfrm>
          <a:off x="13529310" y="58566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140970</xdr:rowOff>
    </xdr:from>
    <xdr:ext cx="466725" cy="249555"/>
    <xdr:sp macro="" textlink="">
      <xdr:nvSpPr>
        <xdr:cNvPr id="142" name="債務償還比率該当値テキスト"/>
        <xdr:cNvSpPr txBox="1"/>
      </xdr:nvSpPr>
      <xdr:spPr>
        <a:xfrm>
          <a:off x="13615035" y="57130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70485</xdr:rowOff>
    </xdr:from>
    <xdr:to xmlns:xdr="http://schemas.openxmlformats.org/drawingml/2006/spreadsheetDrawing">
      <xdr:col>72</xdr:col>
      <xdr:colOff>123825</xdr:colOff>
      <xdr:row>32</xdr:row>
      <xdr:rowOff>3175</xdr:rowOff>
    </xdr:to>
    <xdr:sp macro="" textlink="">
      <xdr:nvSpPr>
        <xdr:cNvPr id="143" name="楕円 142"/>
        <xdr:cNvSpPr/>
      </xdr:nvSpPr>
      <xdr:spPr>
        <a:xfrm>
          <a:off x="12865735" y="5972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3175</xdr:rowOff>
    </xdr:from>
    <xdr:to xmlns:xdr="http://schemas.openxmlformats.org/drawingml/2006/spreadsheetDrawing">
      <xdr:col>76</xdr:col>
      <xdr:colOff>22225</xdr:colOff>
      <xdr:row>31</xdr:row>
      <xdr:rowOff>119380</xdr:rowOff>
    </xdr:to>
    <xdr:cxnSp macro="">
      <xdr:nvCxnSpPr>
        <xdr:cNvPr id="144" name="直線コネクタ 143"/>
        <xdr:cNvCxnSpPr/>
      </xdr:nvCxnSpPr>
      <xdr:spPr>
        <a:xfrm flipV="1">
          <a:off x="12916535" y="5905500"/>
          <a:ext cx="64770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147955</xdr:rowOff>
    </xdr:from>
    <xdr:to xmlns:xdr="http://schemas.openxmlformats.org/drawingml/2006/spreadsheetDrawing">
      <xdr:col>68</xdr:col>
      <xdr:colOff>123825</xdr:colOff>
      <xdr:row>32</xdr:row>
      <xdr:rowOff>80645</xdr:rowOff>
    </xdr:to>
    <xdr:sp macro="" textlink="">
      <xdr:nvSpPr>
        <xdr:cNvPr id="145" name="楕円 144"/>
        <xdr:cNvSpPr/>
      </xdr:nvSpPr>
      <xdr:spPr>
        <a:xfrm>
          <a:off x="12167235" y="6050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119380</xdr:rowOff>
    </xdr:from>
    <xdr:to xmlns:xdr="http://schemas.openxmlformats.org/drawingml/2006/spreadsheetDrawing">
      <xdr:col>72</xdr:col>
      <xdr:colOff>73025</xdr:colOff>
      <xdr:row>32</xdr:row>
      <xdr:rowOff>31750</xdr:rowOff>
    </xdr:to>
    <xdr:cxnSp macro="">
      <xdr:nvCxnSpPr>
        <xdr:cNvPr id="146" name="直線コネクタ 145"/>
        <xdr:cNvCxnSpPr/>
      </xdr:nvCxnSpPr>
      <xdr:spPr>
        <a:xfrm flipV="1">
          <a:off x="12218035" y="6021705"/>
          <a:ext cx="6985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90805</xdr:rowOff>
    </xdr:from>
    <xdr:to xmlns:xdr="http://schemas.openxmlformats.org/drawingml/2006/spreadsheetDrawing">
      <xdr:col>64</xdr:col>
      <xdr:colOff>123825</xdr:colOff>
      <xdr:row>32</xdr:row>
      <xdr:rowOff>23495</xdr:rowOff>
    </xdr:to>
    <xdr:sp macro="" textlink="">
      <xdr:nvSpPr>
        <xdr:cNvPr id="147" name="楕円 146"/>
        <xdr:cNvSpPr/>
      </xdr:nvSpPr>
      <xdr:spPr>
        <a:xfrm>
          <a:off x="11468735" y="5993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139065</xdr:rowOff>
    </xdr:from>
    <xdr:to xmlns:xdr="http://schemas.openxmlformats.org/drawingml/2006/spreadsheetDrawing">
      <xdr:col>68</xdr:col>
      <xdr:colOff>73025</xdr:colOff>
      <xdr:row>32</xdr:row>
      <xdr:rowOff>31750</xdr:rowOff>
    </xdr:to>
    <xdr:cxnSp macro="">
      <xdr:nvCxnSpPr>
        <xdr:cNvPr id="148" name="直線コネクタ 147"/>
        <xdr:cNvCxnSpPr/>
      </xdr:nvCxnSpPr>
      <xdr:spPr>
        <a:xfrm>
          <a:off x="11519535" y="6041390"/>
          <a:ext cx="6985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78740</xdr:rowOff>
    </xdr:from>
    <xdr:to xmlns:xdr="http://schemas.openxmlformats.org/drawingml/2006/spreadsheetDrawing">
      <xdr:col>60</xdr:col>
      <xdr:colOff>123825</xdr:colOff>
      <xdr:row>32</xdr:row>
      <xdr:rowOff>11430</xdr:rowOff>
    </xdr:to>
    <xdr:sp macro="" textlink="">
      <xdr:nvSpPr>
        <xdr:cNvPr id="149" name="楕円 148"/>
        <xdr:cNvSpPr/>
      </xdr:nvSpPr>
      <xdr:spPr>
        <a:xfrm>
          <a:off x="10770235" y="5981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127635</xdr:rowOff>
    </xdr:from>
    <xdr:to xmlns:xdr="http://schemas.openxmlformats.org/drawingml/2006/spreadsheetDrawing">
      <xdr:col>64</xdr:col>
      <xdr:colOff>73025</xdr:colOff>
      <xdr:row>31</xdr:row>
      <xdr:rowOff>139065</xdr:rowOff>
    </xdr:to>
    <xdr:cxnSp macro="">
      <xdr:nvCxnSpPr>
        <xdr:cNvPr id="150" name="直線コネクタ 149"/>
        <xdr:cNvCxnSpPr/>
      </xdr:nvCxnSpPr>
      <xdr:spPr>
        <a:xfrm>
          <a:off x="10821035" y="6029960"/>
          <a:ext cx="6985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85090</xdr:rowOff>
    </xdr:from>
    <xdr:ext cx="469900" cy="248920"/>
    <xdr:sp macro="" textlink="">
      <xdr:nvSpPr>
        <xdr:cNvPr id="151" name="n_1aveValue債務償還比率"/>
        <xdr:cNvSpPr txBox="1"/>
      </xdr:nvSpPr>
      <xdr:spPr>
        <a:xfrm>
          <a:off x="12684760" y="61525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116205</xdr:rowOff>
    </xdr:from>
    <xdr:ext cx="466090" cy="248920"/>
    <xdr:sp macro="" textlink="">
      <xdr:nvSpPr>
        <xdr:cNvPr id="152" name="n_2aveValue債務償還比率"/>
        <xdr:cNvSpPr txBox="1"/>
      </xdr:nvSpPr>
      <xdr:spPr>
        <a:xfrm>
          <a:off x="11998960" y="61836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135255</xdr:rowOff>
    </xdr:from>
    <xdr:ext cx="466090" cy="249555"/>
    <xdr:sp macro="" textlink="">
      <xdr:nvSpPr>
        <xdr:cNvPr id="153" name="n_3aveValue債務償還比率"/>
        <xdr:cNvSpPr txBox="1"/>
      </xdr:nvSpPr>
      <xdr:spPr>
        <a:xfrm>
          <a:off x="11300460" y="62026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144780</xdr:rowOff>
    </xdr:from>
    <xdr:ext cx="466090" cy="249555"/>
    <xdr:sp macro="" textlink="">
      <xdr:nvSpPr>
        <xdr:cNvPr id="154" name="n_4aveValue債務償還比率"/>
        <xdr:cNvSpPr txBox="1"/>
      </xdr:nvSpPr>
      <xdr:spPr>
        <a:xfrm>
          <a:off x="10601960" y="62122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19050</xdr:rowOff>
    </xdr:from>
    <xdr:ext cx="469900" cy="248920"/>
    <xdr:sp macro="" textlink="">
      <xdr:nvSpPr>
        <xdr:cNvPr id="155" name="n_1mainValue債務償還比率"/>
        <xdr:cNvSpPr txBox="1"/>
      </xdr:nvSpPr>
      <xdr:spPr>
        <a:xfrm>
          <a:off x="12684760" y="57562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96520</xdr:rowOff>
    </xdr:from>
    <xdr:ext cx="466090" cy="248920"/>
    <xdr:sp macro="" textlink="">
      <xdr:nvSpPr>
        <xdr:cNvPr id="156" name="n_2mainValue債務償還比率"/>
        <xdr:cNvSpPr txBox="1"/>
      </xdr:nvSpPr>
      <xdr:spPr>
        <a:xfrm>
          <a:off x="11998960" y="58337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38735</xdr:rowOff>
    </xdr:from>
    <xdr:ext cx="466090" cy="249555"/>
    <xdr:sp macro="" textlink="">
      <xdr:nvSpPr>
        <xdr:cNvPr id="157" name="n_3mainValue債務償還比率"/>
        <xdr:cNvSpPr txBox="1"/>
      </xdr:nvSpPr>
      <xdr:spPr>
        <a:xfrm>
          <a:off x="11300460" y="57759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30</xdr:row>
      <xdr:rowOff>27940</xdr:rowOff>
    </xdr:from>
    <xdr:ext cx="466090" cy="248920"/>
    <xdr:sp macro="" textlink="">
      <xdr:nvSpPr>
        <xdr:cNvPr id="158" name="n_4mainValue債務償還比率"/>
        <xdr:cNvSpPr txBox="1"/>
      </xdr:nvSpPr>
      <xdr:spPr>
        <a:xfrm>
          <a:off x="10601960" y="57651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59" name="正方形/長方形 158"/>
        <xdr:cNvSpPr/>
      </xdr:nvSpPr>
      <xdr:spPr>
        <a:xfrm>
          <a:off x="1165860" y="774446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0" name="正方形/長方形 159"/>
        <xdr:cNvSpPr/>
      </xdr:nvSpPr>
      <xdr:spPr>
        <a:xfrm>
          <a:off x="1165860" y="1142492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67030" cy="233045"/>
    <xdr:sp macro="" textlink="">
      <xdr:nvSpPr>
        <xdr:cNvPr id="161" name="テキスト ボックス 160"/>
        <xdr:cNvSpPr txBox="1"/>
      </xdr:nvSpPr>
      <xdr:spPr>
        <a:xfrm>
          <a:off x="842010" y="7995285"/>
          <a:ext cx="36703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2" name="テキスト ボックス 161"/>
        <xdr:cNvSpPr txBox="1"/>
      </xdr:nvSpPr>
      <xdr:spPr>
        <a:xfrm>
          <a:off x="6404610" y="1057021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67030" cy="233045"/>
    <xdr:sp macro="" textlink="">
      <xdr:nvSpPr>
        <xdr:cNvPr id="163" name="テキスト ボックス 162"/>
        <xdr:cNvSpPr txBox="1"/>
      </xdr:nvSpPr>
      <xdr:spPr>
        <a:xfrm>
          <a:off x="842010" y="11645265"/>
          <a:ext cx="36703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28600"/>
    <xdr:sp macro="" textlink="">
      <xdr:nvSpPr>
        <xdr:cNvPr id="164" name="テキスト ボックス 163"/>
        <xdr:cNvSpPr txBox="1"/>
      </xdr:nvSpPr>
      <xdr:spPr>
        <a:xfrm>
          <a:off x="6404610" y="14298295"/>
          <a:ext cx="36957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71755</xdr:rowOff>
    </xdr:to>
    <xdr:sp macro="" textlink="">
      <xdr:nvSpPr>
        <xdr:cNvPr id="2" name="正方形/長方形 1"/>
        <xdr:cNvSpPr/>
      </xdr:nvSpPr>
      <xdr:spPr>
        <a:xfrm>
          <a:off x="587375" y="127000"/>
          <a:ext cx="11636375" cy="6019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17780</xdr:rowOff>
    </xdr:from>
    <xdr:to xmlns:xdr="http://schemas.openxmlformats.org/drawingml/2006/spreadsheetDrawing">
      <xdr:col>120</xdr:col>
      <xdr:colOff>152400</xdr:colOff>
      <xdr:row>4</xdr:row>
      <xdr:rowOff>59690</xdr:rowOff>
    </xdr:to>
    <xdr:sp macro="" textlink="">
      <xdr:nvSpPr>
        <xdr:cNvPr id="3" name="正方形/長方形 2"/>
        <xdr:cNvSpPr/>
      </xdr:nvSpPr>
      <xdr:spPr>
        <a:xfrm>
          <a:off x="17462500" y="189230"/>
          <a:ext cx="36449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41910</xdr:rowOff>
    </xdr:from>
    <xdr:to xmlns:xdr="http://schemas.openxmlformats.org/drawingml/2006/spreadsheetDrawing">
      <xdr:col>120</xdr:col>
      <xdr:colOff>127000</xdr:colOff>
      <xdr:row>4</xdr:row>
      <xdr:rowOff>36195</xdr:rowOff>
    </xdr:to>
    <xdr:sp macro="" textlink="">
      <xdr:nvSpPr>
        <xdr:cNvPr id="4" name="正方形/長方形 3"/>
        <xdr:cNvSpPr/>
      </xdr:nvSpPr>
      <xdr:spPr>
        <a:xfrm>
          <a:off x="17481550" y="213360"/>
          <a:ext cx="36004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66040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7490"/>
          <a:ext cx="3543300" cy="4197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17780</xdr:rowOff>
    </xdr:from>
    <xdr:to xmlns:xdr="http://schemas.openxmlformats.org/drawingml/2006/spreadsheetDrawing">
      <xdr:col>99</xdr:col>
      <xdr:colOff>57150</xdr:colOff>
      <xdr:row>4</xdr:row>
      <xdr:rowOff>59690</xdr:rowOff>
    </xdr:to>
    <xdr:sp macro="" textlink="">
      <xdr:nvSpPr>
        <xdr:cNvPr id="6" name="正方形/長方形 5"/>
        <xdr:cNvSpPr/>
      </xdr:nvSpPr>
      <xdr:spPr>
        <a:xfrm>
          <a:off x="14906625" y="189230"/>
          <a:ext cx="2438400" cy="52768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41910</xdr:rowOff>
    </xdr:from>
    <xdr:to xmlns:xdr="http://schemas.openxmlformats.org/drawingml/2006/spreadsheetDrawing">
      <xdr:col>99</xdr:col>
      <xdr:colOff>38100</xdr:colOff>
      <xdr:row>4</xdr:row>
      <xdr:rowOff>36195</xdr:rowOff>
    </xdr:to>
    <xdr:sp macro="" textlink="">
      <xdr:nvSpPr>
        <xdr:cNvPr id="7" name="正方形/長方形 6"/>
        <xdr:cNvSpPr/>
      </xdr:nvSpPr>
      <xdr:spPr>
        <a:xfrm>
          <a:off x="14932025" y="213360"/>
          <a:ext cx="2393950" cy="48006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66040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7490"/>
          <a:ext cx="2336800" cy="4318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29845</xdr:rowOff>
    </xdr:from>
    <xdr:to xmlns:xdr="http://schemas.openxmlformats.org/drawingml/2006/spreadsheetDrawing">
      <xdr:col>57</xdr:col>
      <xdr:colOff>0</xdr:colOff>
      <xdr:row>15</xdr:row>
      <xdr:rowOff>90170</xdr:rowOff>
    </xdr:to>
    <xdr:sp macro="" textlink="">
      <xdr:nvSpPr>
        <xdr:cNvPr id="9" name="正方形/長方形 8"/>
        <xdr:cNvSpPr/>
      </xdr:nvSpPr>
      <xdr:spPr>
        <a:xfrm>
          <a:off x="698500" y="848995"/>
          <a:ext cx="9255125" cy="16795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59690</xdr:rowOff>
    </xdr:from>
    <xdr:to xmlns:xdr="http://schemas.openxmlformats.org/drawingml/2006/spreadsheetDrawing">
      <xdr:col>12</xdr:col>
      <xdr:colOff>0</xdr:colOff>
      <xdr:row>15</xdr:row>
      <xdr:rowOff>59690</xdr:rowOff>
    </xdr:to>
    <xdr:sp macro="" textlink="">
      <xdr:nvSpPr>
        <xdr:cNvPr id="10" name="正方形/長方形 9"/>
        <xdr:cNvSpPr/>
      </xdr:nvSpPr>
      <xdr:spPr>
        <a:xfrm>
          <a:off x="825500" y="878840"/>
          <a:ext cx="1270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59690</xdr:rowOff>
    </xdr:from>
    <xdr:to xmlns:xdr="http://schemas.openxmlformats.org/drawingml/2006/spreadsheetDrawing">
      <xdr:col>18</xdr:col>
      <xdr:colOff>127000</xdr:colOff>
      <xdr:row>15</xdr:row>
      <xdr:rowOff>59690</xdr:rowOff>
    </xdr:to>
    <xdr:sp macro="" textlink="">
      <xdr:nvSpPr>
        <xdr:cNvPr id="11" name="正方形/長方形 10"/>
        <xdr:cNvSpPr/>
      </xdr:nvSpPr>
      <xdr:spPr>
        <a:xfrm>
          <a:off x="2047875" y="878840"/>
          <a:ext cx="12223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59690</xdr:rowOff>
    </xdr:from>
    <xdr:to xmlns:xdr="http://schemas.openxmlformats.org/drawingml/2006/spreadsheetDrawing">
      <xdr:col>26</xdr:col>
      <xdr:colOff>127000</xdr:colOff>
      <xdr:row>15</xdr:row>
      <xdr:rowOff>59690</xdr:rowOff>
    </xdr:to>
    <xdr:sp macro="" textlink="">
      <xdr:nvSpPr>
        <xdr:cNvPr id="12" name="正方形/長方形 11"/>
        <xdr:cNvSpPr/>
      </xdr:nvSpPr>
      <xdr:spPr>
        <a:xfrm>
          <a:off x="3270250" y="878840"/>
          <a:ext cx="13970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78105</xdr:rowOff>
    </xdr:from>
    <xdr:to xmlns:xdr="http://schemas.openxmlformats.org/drawingml/2006/spreadsheetDrawing">
      <xdr:col>37</xdr:col>
      <xdr:colOff>63500</xdr:colOff>
      <xdr:row>10</xdr:row>
      <xdr:rowOff>156210</xdr:rowOff>
    </xdr:to>
    <xdr:sp macro="" textlink="">
      <xdr:nvSpPr>
        <xdr:cNvPr id="13" name="正方形/長方形 12"/>
        <xdr:cNvSpPr/>
      </xdr:nvSpPr>
      <xdr:spPr>
        <a:xfrm>
          <a:off x="4667250" y="897255"/>
          <a:ext cx="18573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78105</xdr:rowOff>
    </xdr:from>
    <xdr:to xmlns:xdr="http://schemas.openxmlformats.org/drawingml/2006/spreadsheetDrawing">
      <xdr:col>44</xdr:col>
      <xdr:colOff>0</xdr:colOff>
      <xdr:row>10</xdr:row>
      <xdr:rowOff>156210</xdr:rowOff>
    </xdr:to>
    <xdr:sp macro="" textlink="">
      <xdr:nvSpPr>
        <xdr:cNvPr id="14" name="正方形/長方形 13"/>
        <xdr:cNvSpPr/>
      </xdr:nvSpPr>
      <xdr:spPr>
        <a:xfrm>
          <a:off x="6524625" y="897255"/>
          <a:ext cx="1158875" cy="887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90170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09320"/>
          <a:ext cx="587375" cy="887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113665</xdr:rowOff>
    </xdr:to>
    <xdr:sp macro="" textlink="">
      <xdr:nvSpPr>
        <xdr:cNvPr id="16" name="正方形/長方形 15"/>
        <xdr:cNvSpPr/>
      </xdr:nvSpPr>
      <xdr:spPr>
        <a:xfrm>
          <a:off x="4667250" y="1628775"/>
          <a:ext cx="1857375"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113665</xdr:rowOff>
    </xdr:to>
    <xdr:sp macro="" textlink="">
      <xdr:nvSpPr>
        <xdr:cNvPr id="17" name="正方形/長方形 16"/>
        <xdr:cNvSpPr/>
      </xdr:nvSpPr>
      <xdr:spPr>
        <a:xfrm>
          <a:off x="6588125" y="1628775"/>
          <a:ext cx="3365500" cy="5994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29845</xdr:rowOff>
    </xdr:from>
    <xdr:to xmlns:xdr="http://schemas.openxmlformats.org/drawingml/2006/spreadsheetDrawing">
      <xdr:col>66</xdr:col>
      <xdr:colOff>25400</xdr:colOff>
      <xdr:row>12</xdr:row>
      <xdr:rowOff>95885</xdr:rowOff>
    </xdr:to>
    <xdr:sp macro="" textlink="">
      <xdr:nvSpPr>
        <xdr:cNvPr id="18" name="角丸四角形 17"/>
        <xdr:cNvSpPr/>
      </xdr:nvSpPr>
      <xdr:spPr>
        <a:xfrm>
          <a:off x="10153650" y="848995"/>
          <a:ext cx="1397000" cy="119951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90170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09320"/>
          <a:ext cx="1222375"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17780</xdr:rowOff>
    </xdr:from>
    <xdr:to xmlns:xdr="http://schemas.openxmlformats.org/drawingml/2006/spreadsheetDrawing">
      <xdr:col>66</xdr:col>
      <xdr:colOff>95250</xdr:colOff>
      <xdr:row>8</xdr:row>
      <xdr:rowOff>95885</xdr:rowOff>
    </xdr:to>
    <xdr:sp macro="" textlink="">
      <xdr:nvSpPr>
        <xdr:cNvPr id="20" name="正方形/長方形 19"/>
        <xdr:cNvSpPr/>
      </xdr:nvSpPr>
      <xdr:spPr>
        <a:xfrm>
          <a:off x="10398125" y="1160780"/>
          <a:ext cx="1222375"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120015</xdr:rowOff>
    </xdr:to>
    <xdr:sp macro="" textlink="">
      <xdr:nvSpPr>
        <xdr:cNvPr id="21" name="正方形/長方形 20"/>
        <xdr:cNvSpPr/>
      </xdr:nvSpPr>
      <xdr:spPr>
        <a:xfrm>
          <a:off x="10398125" y="1472565"/>
          <a:ext cx="1333500"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99314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125730</xdr:rowOff>
    </xdr:from>
    <xdr:to xmlns:xdr="http://schemas.openxmlformats.org/drawingml/2006/spreadsheetDrawing">
      <xdr:col>59</xdr:col>
      <xdr:colOff>73025</xdr:colOff>
      <xdr:row>6</xdr:row>
      <xdr:rowOff>59690</xdr:rowOff>
    </xdr:to>
    <xdr:sp macro="" textlink="">
      <xdr:nvSpPr>
        <xdr:cNvPr id="23" name="楕円 22"/>
        <xdr:cNvSpPr/>
      </xdr:nvSpPr>
      <xdr:spPr>
        <a:xfrm>
          <a:off x="10290175" y="9448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53975</xdr:rowOff>
    </xdr:from>
    <xdr:to xmlns:xdr="http://schemas.openxmlformats.org/drawingml/2006/spreadsheetDrawing">
      <xdr:col>59</xdr:col>
      <xdr:colOff>73025</xdr:colOff>
      <xdr:row>7</xdr:row>
      <xdr:rowOff>149860</xdr:rowOff>
    </xdr:to>
    <xdr:sp macro="" textlink="">
      <xdr:nvSpPr>
        <xdr:cNvPr id="24" name="フローチャート: 判断 23"/>
        <xdr:cNvSpPr/>
      </xdr:nvSpPr>
      <xdr:spPr>
        <a:xfrm>
          <a:off x="10290175" y="119697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144145</xdr:rowOff>
    </xdr:from>
    <xdr:to xmlns:xdr="http://schemas.openxmlformats.org/drawingml/2006/spreadsheetDrawing">
      <xdr:col>59</xdr:col>
      <xdr:colOff>15875</xdr:colOff>
      <xdr:row>9</xdr:row>
      <xdr:rowOff>113665</xdr:rowOff>
    </xdr:to>
    <xdr:cxnSp macro="">
      <xdr:nvCxnSpPr>
        <xdr:cNvPr id="25" name="直線コネクタ 24"/>
        <xdr:cNvCxnSpPr/>
      </xdr:nvCxnSpPr>
      <xdr:spPr>
        <a:xfrm>
          <a:off x="10318750" y="1449070"/>
          <a:ext cx="0" cy="13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144145</xdr:rowOff>
    </xdr:from>
    <xdr:to xmlns:xdr="http://schemas.openxmlformats.org/drawingml/2006/spreadsheetDrawing">
      <xdr:col>59</xdr:col>
      <xdr:colOff>107950</xdr:colOff>
      <xdr:row>8</xdr:row>
      <xdr:rowOff>144145</xdr:rowOff>
    </xdr:to>
    <xdr:cxnSp macro="">
      <xdr:nvCxnSpPr>
        <xdr:cNvPr id="26" name="直線コネクタ 25"/>
        <xdr:cNvCxnSpPr/>
      </xdr:nvCxnSpPr>
      <xdr:spPr>
        <a:xfrm>
          <a:off x="10255250" y="144907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45085</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673860"/>
          <a:ext cx="0" cy="13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17780</xdr:rowOff>
    </xdr:from>
    <xdr:to xmlns:xdr="http://schemas.openxmlformats.org/drawingml/2006/spreadsheetDrawing">
      <xdr:col>59</xdr:col>
      <xdr:colOff>107950</xdr:colOff>
      <xdr:row>11</xdr:row>
      <xdr:rowOff>17780</xdr:rowOff>
    </xdr:to>
    <xdr:cxnSp macro="">
      <xdr:nvCxnSpPr>
        <xdr:cNvPr id="28" name="直線コネクタ 27"/>
        <xdr:cNvCxnSpPr/>
      </xdr:nvCxnSpPr>
      <xdr:spPr>
        <a:xfrm>
          <a:off x="10255250" y="180848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48260</xdr:rowOff>
    </xdr:from>
    <xdr:ext cx="8896350" cy="244475"/>
    <xdr:sp macro="" textlink="">
      <xdr:nvSpPr>
        <xdr:cNvPr id="29" name="テキスト ボックス 28"/>
        <xdr:cNvSpPr txBox="1"/>
      </xdr:nvSpPr>
      <xdr:spPr>
        <a:xfrm>
          <a:off x="650875" y="2648585"/>
          <a:ext cx="88963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24130</xdr:rowOff>
    </xdr:from>
    <xdr:ext cx="6046470" cy="244475"/>
    <xdr:sp macro="" textlink="">
      <xdr:nvSpPr>
        <xdr:cNvPr id="30" name="テキスト ボックス 29"/>
        <xdr:cNvSpPr txBox="1"/>
      </xdr:nvSpPr>
      <xdr:spPr>
        <a:xfrm>
          <a:off x="650875" y="2948305"/>
          <a:ext cx="60464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4475"/>
    <xdr:sp macro="" textlink="">
      <xdr:nvSpPr>
        <xdr:cNvPr id="31" name="テキスト ボックス 30"/>
        <xdr:cNvSpPr txBox="1"/>
      </xdr:nvSpPr>
      <xdr:spPr>
        <a:xfrm>
          <a:off x="650875" y="3248025"/>
          <a:ext cx="823150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137795</xdr:rowOff>
    </xdr:from>
    <xdr:ext cx="4433570" cy="244475"/>
    <xdr:sp macro="" textlink="">
      <xdr:nvSpPr>
        <xdr:cNvPr id="32" name="テキスト ボックス 31"/>
        <xdr:cNvSpPr txBox="1"/>
      </xdr:nvSpPr>
      <xdr:spPr>
        <a:xfrm>
          <a:off x="650875" y="3547745"/>
          <a:ext cx="44335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71755</xdr:rowOff>
    </xdr:from>
    <xdr:to xmlns:xdr="http://schemas.openxmlformats.org/drawingml/2006/spreadsheetDrawing">
      <xdr:col>28</xdr:col>
      <xdr:colOff>152400</xdr:colOff>
      <xdr:row>28</xdr:row>
      <xdr:rowOff>24130</xdr:rowOff>
    </xdr:to>
    <xdr:sp macro="" textlink="">
      <xdr:nvSpPr>
        <xdr:cNvPr id="33" name="正方形/長方形 32"/>
        <xdr:cNvSpPr/>
      </xdr:nvSpPr>
      <xdr:spPr>
        <a:xfrm>
          <a:off x="698500" y="3967480"/>
          <a:ext cx="43434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48260</xdr:rowOff>
    </xdr:from>
    <xdr:to xmlns:xdr="http://schemas.openxmlformats.org/drawingml/2006/spreadsheetDrawing">
      <xdr:col>12</xdr:col>
      <xdr:colOff>127000</xdr:colOff>
      <xdr:row>29</xdr:row>
      <xdr:rowOff>125730</xdr:rowOff>
    </xdr:to>
    <xdr:sp macro="" textlink="">
      <xdr:nvSpPr>
        <xdr:cNvPr id="34" name="正方形/長方形 33"/>
        <xdr:cNvSpPr/>
      </xdr:nvSpPr>
      <xdr:spPr>
        <a:xfrm>
          <a:off x="82550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78105</xdr:rowOff>
    </xdr:from>
    <xdr:to xmlns:xdr="http://schemas.openxmlformats.org/drawingml/2006/spreadsheetDrawing">
      <xdr:col>12</xdr:col>
      <xdr:colOff>127000</xdr:colOff>
      <xdr:row>30</xdr:row>
      <xdr:rowOff>156210</xdr:rowOff>
    </xdr:to>
    <xdr:sp macro="" textlink="">
      <xdr:nvSpPr>
        <xdr:cNvPr id="35" name="正方形/長方形 34"/>
        <xdr:cNvSpPr/>
      </xdr:nvSpPr>
      <xdr:spPr>
        <a:xfrm>
          <a:off x="82550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48260</xdr:rowOff>
    </xdr:from>
    <xdr:to xmlns:xdr="http://schemas.openxmlformats.org/drawingml/2006/spreadsheetDrawing">
      <xdr:col>18</xdr:col>
      <xdr:colOff>0</xdr:colOff>
      <xdr:row>29</xdr:row>
      <xdr:rowOff>125730</xdr:rowOff>
    </xdr:to>
    <xdr:sp macro="" textlink="">
      <xdr:nvSpPr>
        <xdr:cNvPr id="36" name="正方形/長方形 35"/>
        <xdr:cNvSpPr/>
      </xdr:nvSpPr>
      <xdr:spPr>
        <a:xfrm>
          <a:off x="174625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78105</xdr:rowOff>
    </xdr:from>
    <xdr:to xmlns:xdr="http://schemas.openxmlformats.org/drawingml/2006/spreadsheetDrawing">
      <xdr:col>18</xdr:col>
      <xdr:colOff>0</xdr:colOff>
      <xdr:row>30</xdr:row>
      <xdr:rowOff>156210</xdr:rowOff>
    </xdr:to>
    <xdr:sp macro="" textlink="">
      <xdr:nvSpPr>
        <xdr:cNvPr id="37" name="正方形/長方形 36"/>
        <xdr:cNvSpPr/>
      </xdr:nvSpPr>
      <xdr:spPr>
        <a:xfrm>
          <a:off x="174625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48260</xdr:rowOff>
    </xdr:from>
    <xdr:to xmlns:xdr="http://schemas.openxmlformats.org/drawingml/2006/spreadsheetDrawing">
      <xdr:col>24</xdr:col>
      <xdr:colOff>0</xdr:colOff>
      <xdr:row>29</xdr:row>
      <xdr:rowOff>125730</xdr:rowOff>
    </xdr:to>
    <xdr:sp macro="" textlink="">
      <xdr:nvSpPr>
        <xdr:cNvPr id="38" name="正方形/長方形 37"/>
        <xdr:cNvSpPr/>
      </xdr:nvSpPr>
      <xdr:spPr>
        <a:xfrm>
          <a:off x="279400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78105</xdr:rowOff>
    </xdr:from>
    <xdr:to xmlns:xdr="http://schemas.openxmlformats.org/drawingml/2006/spreadsheetDrawing">
      <xdr:col>24</xdr:col>
      <xdr:colOff>0</xdr:colOff>
      <xdr:row>30</xdr:row>
      <xdr:rowOff>156210</xdr:rowOff>
    </xdr:to>
    <xdr:sp macro="" textlink="">
      <xdr:nvSpPr>
        <xdr:cNvPr id="39" name="正方形/長方形 38"/>
        <xdr:cNvSpPr/>
      </xdr:nvSpPr>
      <xdr:spPr>
        <a:xfrm>
          <a:off x="279400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71755</xdr:rowOff>
    </xdr:to>
    <xdr:sp macro="" textlink="">
      <xdr:nvSpPr>
        <xdr:cNvPr id="40" name="正方形/長方形 39"/>
        <xdr:cNvSpPr/>
      </xdr:nvSpPr>
      <xdr:spPr>
        <a:xfrm>
          <a:off x="698500" y="5046980"/>
          <a:ext cx="43434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2725"/>
    <xdr:sp macro="" textlink="">
      <xdr:nvSpPr>
        <xdr:cNvPr id="41" name="テキスト ボックス 40"/>
        <xdr:cNvSpPr txBox="1"/>
      </xdr:nvSpPr>
      <xdr:spPr>
        <a:xfrm>
          <a:off x="676275" y="4867275"/>
          <a:ext cx="2984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71755</xdr:rowOff>
    </xdr:from>
    <xdr:to xmlns:xdr="http://schemas.openxmlformats.org/drawingml/2006/spreadsheetDrawing">
      <xdr:col>28</xdr:col>
      <xdr:colOff>114300</xdr:colOff>
      <xdr:row>44</xdr:row>
      <xdr:rowOff>71755</xdr:rowOff>
    </xdr:to>
    <xdr:cxnSp macro="">
      <xdr:nvCxnSpPr>
        <xdr:cNvPr id="42" name="直線コネクタ 41"/>
        <xdr:cNvCxnSpPr/>
      </xdr:nvCxnSpPr>
      <xdr:spPr>
        <a:xfrm>
          <a:off x="698500" y="7205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99695</xdr:rowOff>
    </xdr:from>
    <xdr:ext cx="466725" cy="244475"/>
    <xdr:sp macro="" textlink="">
      <xdr:nvSpPr>
        <xdr:cNvPr id="43" name="テキスト ボックス 42"/>
        <xdr:cNvSpPr txBox="1"/>
      </xdr:nvSpPr>
      <xdr:spPr>
        <a:xfrm>
          <a:off x="278765" y="707199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36195</xdr:rowOff>
    </xdr:from>
    <xdr:to xmlns:xdr="http://schemas.openxmlformats.org/drawingml/2006/spreadsheetDrawing">
      <xdr:col>28</xdr:col>
      <xdr:colOff>114300</xdr:colOff>
      <xdr:row>42</xdr:row>
      <xdr:rowOff>36195</xdr:rowOff>
    </xdr:to>
    <xdr:cxnSp macro="">
      <xdr:nvCxnSpPr>
        <xdr:cNvPr id="44" name="直線コネクタ 43"/>
        <xdr:cNvCxnSpPr/>
      </xdr:nvCxnSpPr>
      <xdr:spPr>
        <a:xfrm>
          <a:off x="698500" y="68465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63500</xdr:rowOff>
    </xdr:from>
    <xdr:ext cx="466725" cy="244475"/>
    <xdr:sp macro="" textlink="">
      <xdr:nvSpPr>
        <xdr:cNvPr id="45" name="テキスト ボックス 44"/>
        <xdr:cNvSpPr txBox="1"/>
      </xdr:nvSpPr>
      <xdr:spPr>
        <a:xfrm>
          <a:off x="278765" y="671195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4865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27305</xdr:rowOff>
    </xdr:from>
    <xdr:ext cx="400050" cy="244475"/>
    <xdr:sp macro="" textlink="">
      <xdr:nvSpPr>
        <xdr:cNvPr id="47" name="テキスト ボックス 46"/>
        <xdr:cNvSpPr txBox="1"/>
      </xdr:nvSpPr>
      <xdr:spPr>
        <a:xfrm>
          <a:off x="342900" y="635190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125730</xdr:rowOff>
    </xdr:from>
    <xdr:to xmlns:xdr="http://schemas.openxmlformats.org/drawingml/2006/spreadsheetDrawing">
      <xdr:col>28</xdr:col>
      <xdr:colOff>114300</xdr:colOff>
      <xdr:row>37</xdr:row>
      <xdr:rowOff>125730</xdr:rowOff>
    </xdr:to>
    <xdr:cxnSp macro="">
      <xdr:nvCxnSpPr>
        <xdr:cNvPr id="48" name="直線コネクタ 47"/>
        <xdr:cNvCxnSpPr/>
      </xdr:nvCxnSpPr>
      <xdr:spPr>
        <a:xfrm>
          <a:off x="698500" y="61264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153670</xdr:rowOff>
    </xdr:from>
    <xdr:ext cx="400050" cy="244475"/>
    <xdr:sp macro="" textlink="">
      <xdr:nvSpPr>
        <xdr:cNvPr id="49" name="テキスト ボックス 48"/>
        <xdr:cNvSpPr txBox="1"/>
      </xdr:nvSpPr>
      <xdr:spPr>
        <a:xfrm>
          <a:off x="342900" y="599249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90170</xdr:rowOff>
    </xdr:from>
    <xdr:to xmlns:xdr="http://schemas.openxmlformats.org/drawingml/2006/spreadsheetDrawing">
      <xdr:col>28</xdr:col>
      <xdr:colOff>114300</xdr:colOff>
      <xdr:row>35</xdr:row>
      <xdr:rowOff>90170</xdr:rowOff>
    </xdr:to>
    <xdr:cxnSp macro="">
      <xdr:nvCxnSpPr>
        <xdr:cNvPr id="50" name="直線コネクタ 49"/>
        <xdr:cNvCxnSpPr/>
      </xdr:nvCxnSpPr>
      <xdr:spPr>
        <a:xfrm>
          <a:off x="698500" y="57670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117475</xdr:rowOff>
    </xdr:from>
    <xdr:ext cx="400050" cy="244475"/>
    <xdr:sp macro="" textlink="">
      <xdr:nvSpPr>
        <xdr:cNvPr id="51" name="テキスト ボックス 50"/>
        <xdr:cNvSpPr txBox="1"/>
      </xdr:nvSpPr>
      <xdr:spPr>
        <a:xfrm>
          <a:off x="342900" y="5632450"/>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53975</xdr:rowOff>
    </xdr:from>
    <xdr:to xmlns:xdr="http://schemas.openxmlformats.org/drawingml/2006/spreadsheetDrawing">
      <xdr:col>28</xdr:col>
      <xdr:colOff>114300</xdr:colOff>
      <xdr:row>33</xdr:row>
      <xdr:rowOff>53975</xdr:rowOff>
    </xdr:to>
    <xdr:cxnSp macro="">
      <xdr:nvCxnSpPr>
        <xdr:cNvPr id="52" name="直線コネクタ 51"/>
        <xdr:cNvCxnSpPr/>
      </xdr:nvCxnSpPr>
      <xdr:spPr>
        <a:xfrm>
          <a:off x="698500" y="54070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81280</xdr:rowOff>
    </xdr:from>
    <xdr:ext cx="400050" cy="244475"/>
    <xdr:sp macro="" textlink="">
      <xdr:nvSpPr>
        <xdr:cNvPr id="53" name="テキスト ボックス 52"/>
        <xdr:cNvSpPr txBox="1"/>
      </xdr:nvSpPr>
      <xdr:spPr>
        <a:xfrm>
          <a:off x="342900" y="5272405"/>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114300</xdr:colOff>
      <xdr:row>31</xdr:row>
      <xdr:rowOff>17780</xdr:rowOff>
    </xdr:to>
    <xdr:cxnSp macro="">
      <xdr:nvCxnSpPr>
        <xdr:cNvPr id="54" name="直線コネクタ 53"/>
        <xdr:cNvCxnSpPr/>
      </xdr:nvCxnSpPr>
      <xdr:spPr>
        <a:xfrm>
          <a:off x="698500" y="5046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45720</xdr:rowOff>
    </xdr:from>
    <xdr:ext cx="335915" cy="244475"/>
    <xdr:sp macro="" textlink="">
      <xdr:nvSpPr>
        <xdr:cNvPr id="55" name="テキスト ボックス 54"/>
        <xdr:cNvSpPr txBox="1"/>
      </xdr:nvSpPr>
      <xdr:spPr>
        <a:xfrm>
          <a:off x="391160" y="4912995"/>
          <a:ext cx="335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17780</xdr:rowOff>
    </xdr:from>
    <xdr:to xmlns:xdr="http://schemas.openxmlformats.org/drawingml/2006/spreadsheetDrawing">
      <xdr:col>28</xdr:col>
      <xdr:colOff>152400</xdr:colOff>
      <xdr:row>44</xdr:row>
      <xdr:rowOff>71755</xdr:rowOff>
    </xdr:to>
    <xdr:sp macro="" textlink="">
      <xdr:nvSpPr>
        <xdr:cNvPr id="56" name="【道路】&#10;有形固定資産減価償却率グラフ枠"/>
        <xdr:cNvSpPr/>
      </xdr:nvSpPr>
      <xdr:spPr>
        <a:xfrm>
          <a:off x="698500" y="5046980"/>
          <a:ext cx="43434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95250</xdr:rowOff>
    </xdr:from>
    <xdr:to xmlns:xdr="http://schemas.openxmlformats.org/drawingml/2006/spreadsheetDrawing">
      <xdr:col>24</xdr:col>
      <xdr:colOff>62865</xdr:colOff>
      <xdr:row>42</xdr:row>
      <xdr:rowOff>12700</xdr:rowOff>
    </xdr:to>
    <xdr:cxnSp macro="">
      <xdr:nvCxnSpPr>
        <xdr:cNvPr id="57" name="直線コネクタ 56"/>
        <xdr:cNvCxnSpPr/>
      </xdr:nvCxnSpPr>
      <xdr:spPr>
        <a:xfrm flipV="1">
          <a:off x="4253865" y="5448300"/>
          <a:ext cx="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16510</xdr:rowOff>
    </xdr:from>
    <xdr:ext cx="401320" cy="244475"/>
    <xdr:sp macro="" textlink="">
      <xdr:nvSpPr>
        <xdr:cNvPr id="58" name="【道路】&#10;有形固定資産減価償却率最小値テキスト"/>
        <xdr:cNvSpPr txBox="1"/>
      </xdr:nvSpPr>
      <xdr:spPr>
        <a:xfrm>
          <a:off x="4292600" y="6826885"/>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12700</xdr:rowOff>
    </xdr:from>
    <xdr:to xmlns:xdr="http://schemas.openxmlformats.org/drawingml/2006/spreadsheetDrawing">
      <xdr:col>24</xdr:col>
      <xdr:colOff>152400</xdr:colOff>
      <xdr:row>42</xdr:row>
      <xdr:rowOff>12700</xdr:rowOff>
    </xdr:to>
    <xdr:cxnSp macro="">
      <xdr:nvCxnSpPr>
        <xdr:cNvPr id="59" name="直線コネクタ 58"/>
        <xdr:cNvCxnSpPr/>
      </xdr:nvCxnSpPr>
      <xdr:spPr>
        <a:xfrm>
          <a:off x="4181475" y="6823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45085</xdr:rowOff>
    </xdr:from>
    <xdr:ext cx="401320" cy="244475"/>
    <xdr:sp macro="" textlink="">
      <xdr:nvSpPr>
        <xdr:cNvPr id="60" name="【道路】&#10;有形固定資産減価償却率最大値テキスト"/>
        <xdr:cNvSpPr txBox="1"/>
      </xdr:nvSpPr>
      <xdr:spPr>
        <a:xfrm>
          <a:off x="4292600" y="5236210"/>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95250</xdr:rowOff>
    </xdr:from>
    <xdr:to xmlns:xdr="http://schemas.openxmlformats.org/drawingml/2006/spreadsheetDrawing">
      <xdr:col>24</xdr:col>
      <xdr:colOff>152400</xdr:colOff>
      <xdr:row>33</xdr:row>
      <xdr:rowOff>95250</xdr:rowOff>
    </xdr:to>
    <xdr:cxnSp macro="">
      <xdr:nvCxnSpPr>
        <xdr:cNvPr id="61" name="直線コネクタ 60"/>
        <xdr:cNvCxnSpPr/>
      </xdr:nvCxnSpPr>
      <xdr:spPr>
        <a:xfrm>
          <a:off x="4181475" y="5448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39370</xdr:rowOff>
    </xdr:from>
    <xdr:ext cx="401320" cy="244475"/>
    <xdr:sp macro="" textlink="">
      <xdr:nvSpPr>
        <xdr:cNvPr id="62" name="【道路】&#10;有形固定資産減価償却率平均値テキスト"/>
        <xdr:cNvSpPr txBox="1"/>
      </xdr:nvSpPr>
      <xdr:spPr>
        <a:xfrm>
          <a:off x="4292600" y="6202045"/>
          <a:ext cx="40132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59690</xdr:rowOff>
    </xdr:from>
    <xdr:to xmlns:xdr="http://schemas.openxmlformats.org/drawingml/2006/spreadsheetDrawing">
      <xdr:col>24</xdr:col>
      <xdr:colOff>114300</xdr:colOff>
      <xdr:row>38</xdr:row>
      <xdr:rowOff>156210</xdr:rowOff>
    </xdr:to>
    <xdr:sp macro="" textlink="">
      <xdr:nvSpPr>
        <xdr:cNvPr id="63" name="フローチャート: 判断 62"/>
        <xdr:cNvSpPr/>
      </xdr:nvSpPr>
      <xdr:spPr>
        <a:xfrm>
          <a:off x="4203700" y="6222365"/>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90805</xdr:rowOff>
    </xdr:from>
    <xdr:to xmlns:xdr="http://schemas.openxmlformats.org/drawingml/2006/spreadsheetDrawing">
      <xdr:col>20</xdr:col>
      <xdr:colOff>38100</xdr:colOff>
      <xdr:row>39</xdr:row>
      <xdr:rowOff>24765</xdr:rowOff>
    </xdr:to>
    <xdr:sp macro="" textlink="">
      <xdr:nvSpPr>
        <xdr:cNvPr id="64" name="フローチャート: 判断 63"/>
        <xdr:cNvSpPr/>
      </xdr:nvSpPr>
      <xdr:spPr>
        <a:xfrm>
          <a:off x="3444875" y="625348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48895</xdr:rowOff>
    </xdr:from>
    <xdr:to xmlns:xdr="http://schemas.openxmlformats.org/drawingml/2006/spreadsheetDrawing">
      <xdr:col>15</xdr:col>
      <xdr:colOff>101600</xdr:colOff>
      <xdr:row>38</xdr:row>
      <xdr:rowOff>145415</xdr:rowOff>
    </xdr:to>
    <xdr:sp macro="" textlink="">
      <xdr:nvSpPr>
        <xdr:cNvPr id="65" name="フローチャート: 判断 64"/>
        <xdr:cNvSpPr/>
      </xdr:nvSpPr>
      <xdr:spPr>
        <a:xfrm>
          <a:off x="2619375" y="621157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45720</xdr:rowOff>
    </xdr:from>
    <xdr:to xmlns:xdr="http://schemas.openxmlformats.org/drawingml/2006/spreadsheetDrawing">
      <xdr:col>10</xdr:col>
      <xdr:colOff>165100</xdr:colOff>
      <xdr:row>38</xdr:row>
      <xdr:rowOff>141605</xdr:rowOff>
    </xdr:to>
    <xdr:sp macro="" textlink="">
      <xdr:nvSpPr>
        <xdr:cNvPr id="66" name="フローチャート: 判断 65"/>
        <xdr:cNvSpPr/>
      </xdr:nvSpPr>
      <xdr:spPr>
        <a:xfrm>
          <a:off x="1809750" y="62083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2540</xdr:rowOff>
    </xdr:from>
    <xdr:to xmlns:xdr="http://schemas.openxmlformats.org/drawingml/2006/spreadsheetDrawing">
      <xdr:col>6</xdr:col>
      <xdr:colOff>38100</xdr:colOff>
      <xdr:row>38</xdr:row>
      <xdr:rowOff>98425</xdr:rowOff>
    </xdr:to>
    <xdr:sp macro="" textlink="">
      <xdr:nvSpPr>
        <xdr:cNvPr id="67" name="フローチャート: 判断 66"/>
        <xdr:cNvSpPr/>
      </xdr:nvSpPr>
      <xdr:spPr>
        <a:xfrm>
          <a:off x="1000125" y="616521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69850</xdr:rowOff>
    </xdr:from>
    <xdr:ext cx="762000" cy="244475"/>
    <xdr:sp macro="" textlink="">
      <xdr:nvSpPr>
        <xdr:cNvPr id="68" name="テキスト ボックス 67"/>
        <xdr:cNvSpPr txBox="1"/>
      </xdr:nvSpPr>
      <xdr:spPr>
        <a:xfrm>
          <a:off x="40798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69850</xdr:rowOff>
    </xdr:from>
    <xdr:ext cx="762000" cy="244475"/>
    <xdr:sp macro="" textlink="">
      <xdr:nvSpPr>
        <xdr:cNvPr id="69" name="テキスト ボックス 68"/>
        <xdr:cNvSpPr txBox="1"/>
      </xdr:nvSpPr>
      <xdr:spPr>
        <a:xfrm>
          <a:off x="33178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69850</xdr:rowOff>
    </xdr:from>
    <xdr:ext cx="758825" cy="244475"/>
    <xdr:sp macro="" textlink="">
      <xdr:nvSpPr>
        <xdr:cNvPr id="70" name="テキスト ボックス 69"/>
        <xdr:cNvSpPr txBox="1"/>
      </xdr:nvSpPr>
      <xdr:spPr>
        <a:xfrm>
          <a:off x="2495550" y="7204075"/>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69850</xdr:rowOff>
    </xdr:from>
    <xdr:ext cx="762000" cy="244475"/>
    <xdr:sp macro="" textlink="">
      <xdr:nvSpPr>
        <xdr:cNvPr id="71" name="テキスト ボックス 70"/>
        <xdr:cNvSpPr txBox="1"/>
      </xdr:nvSpPr>
      <xdr:spPr>
        <a:xfrm>
          <a:off x="16859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69850</xdr:rowOff>
    </xdr:from>
    <xdr:ext cx="762000" cy="244475"/>
    <xdr:sp macro="" textlink="">
      <xdr:nvSpPr>
        <xdr:cNvPr id="72" name="テキスト ボックス 71"/>
        <xdr:cNvSpPr txBox="1"/>
      </xdr:nvSpPr>
      <xdr:spPr>
        <a:xfrm>
          <a:off x="8731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66040</xdr:rowOff>
    </xdr:to>
    <xdr:sp macro="" textlink="">
      <xdr:nvSpPr>
        <xdr:cNvPr id="73" name="楕円 72"/>
        <xdr:cNvSpPr/>
      </xdr:nvSpPr>
      <xdr:spPr>
        <a:xfrm>
          <a:off x="4203700" y="613283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153670</xdr:rowOff>
    </xdr:from>
    <xdr:ext cx="401320" cy="244475"/>
    <xdr:sp macro="" textlink="">
      <xdr:nvSpPr>
        <xdr:cNvPr id="74" name="【道路】&#10;有形固定資産減価償却率該当値テキスト"/>
        <xdr:cNvSpPr txBox="1"/>
      </xdr:nvSpPr>
      <xdr:spPr>
        <a:xfrm>
          <a:off x="4292600" y="5992495"/>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95885</xdr:rowOff>
    </xdr:from>
    <xdr:to xmlns:xdr="http://schemas.openxmlformats.org/drawingml/2006/spreadsheetDrawing">
      <xdr:col>20</xdr:col>
      <xdr:colOff>38100</xdr:colOff>
      <xdr:row>38</xdr:row>
      <xdr:rowOff>29845</xdr:rowOff>
    </xdr:to>
    <xdr:sp macro="" textlink="">
      <xdr:nvSpPr>
        <xdr:cNvPr id="75" name="楕円 74"/>
        <xdr:cNvSpPr/>
      </xdr:nvSpPr>
      <xdr:spPr>
        <a:xfrm>
          <a:off x="3444875" y="609663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144145</xdr:rowOff>
    </xdr:from>
    <xdr:to xmlns:xdr="http://schemas.openxmlformats.org/drawingml/2006/spreadsheetDrawing">
      <xdr:col>24</xdr:col>
      <xdr:colOff>63500</xdr:colOff>
      <xdr:row>38</xdr:row>
      <xdr:rowOff>17780</xdr:rowOff>
    </xdr:to>
    <xdr:cxnSp macro="">
      <xdr:nvCxnSpPr>
        <xdr:cNvPr id="76" name="直線コネクタ 75"/>
        <xdr:cNvCxnSpPr/>
      </xdr:nvCxnSpPr>
      <xdr:spPr>
        <a:xfrm>
          <a:off x="3492500" y="614489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59690</xdr:rowOff>
    </xdr:from>
    <xdr:to xmlns:xdr="http://schemas.openxmlformats.org/drawingml/2006/spreadsheetDrawing">
      <xdr:col>15</xdr:col>
      <xdr:colOff>101600</xdr:colOff>
      <xdr:row>37</xdr:row>
      <xdr:rowOff>156210</xdr:rowOff>
    </xdr:to>
    <xdr:sp macro="" textlink="">
      <xdr:nvSpPr>
        <xdr:cNvPr id="77" name="楕円 76"/>
        <xdr:cNvSpPr/>
      </xdr:nvSpPr>
      <xdr:spPr>
        <a:xfrm>
          <a:off x="2619375" y="606044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107950</xdr:rowOff>
    </xdr:from>
    <xdr:to xmlns:xdr="http://schemas.openxmlformats.org/drawingml/2006/spreadsheetDrawing">
      <xdr:col>19</xdr:col>
      <xdr:colOff>174625</xdr:colOff>
      <xdr:row>37</xdr:row>
      <xdr:rowOff>144145</xdr:rowOff>
    </xdr:to>
    <xdr:cxnSp macro="">
      <xdr:nvCxnSpPr>
        <xdr:cNvPr id="78" name="直線コネクタ 77"/>
        <xdr:cNvCxnSpPr/>
      </xdr:nvCxnSpPr>
      <xdr:spPr>
        <a:xfrm>
          <a:off x="2670175" y="610870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26035</xdr:rowOff>
    </xdr:from>
    <xdr:to xmlns:xdr="http://schemas.openxmlformats.org/drawingml/2006/spreadsheetDrawing">
      <xdr:col>10</xdr:col>
      <xdr:colOff>165100</xdr:colOff>
      <xdr:row>37</xdr:row>
      <xdr:rowOff>121920</xdr:rowOff>
    </xdr:to>
    <xdr:sp macro="" textlink="">
      <xdr:nvSpPr>
        <xdr:cNvPr id="79" name="楕円 78"/>
        <xdr:cNvSpPr/>
      </xdr:nvSpPr>
      <xdr:spPr>
        <a:xfrm>
          <a:off x="1809750" y="602678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73660</xdr:rowOff>
    </xdr:from>
    <xdr:to xmlns:xdr="http://schemas.openxmlformats.org/drawingml/2006/spreadsheetDrawing">
      <xdr:col>15</xdr:col>
      <xdr:colOff>50800</xdr:colOff>
      <xdr:row>37</xdr:row>
      <xdr:rowOff>107950</xdr:rowOff>
    </xdr:to>
    <xdr:cxnSp macro="">
      <xdr:nvCxnSpPr>
        <xdr:cNvPr id="80" name="直線コネクタ 79"/>
        <xdr:cNvCxnSpPr/>
      </xdr:nvCxnSpPr>
      <xdr:spPr>
        <a:xfrm>
          <a:off x="1860550" y="607441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160655</xdr:rowOff>
    </xdr:from>
    <xdr:to xmlns:xdr="http://schemas.openxmlformats.org/drawingml/2006/spreadsheetDrawing">
      <xdr:col>6</xdr:col>
      <xdr:colOff>38100</xdr:colOff>
      <xdr:row>37</xdr:row>
      <xdr:rowOff>94615</xdr:rowOff>
    </xdr:to>
    <xdr:sp macro="" textlink="">
      <xdr:nvSpPr>
        <xdr:cNvPr id="81" name="楕円 80"/>
        <xdr:cNvSpPr/>
      </xdr:nvSpPr>
      <xdr:spPr>
        <a:xfrm>
          <a:off x="1000125" y="599948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37</xdr:row>
      <xdr:rowOff>46990</xdr:rowOff>
    </xdr:from>
    <xdr:to xmlns:xdr="http://schemas.openxmlformats.org/drawingml/2006/spreadsheetDrawing">
      <xdr:col>10</xdr:col>
      <xdr:colOff>114300</xdr:colOff>
      <xdr:row>37</xdr:row>
      <xdr:rowOff>73660</xdr:rowOff>
    </xdr:to>
    <xdr:cxnSp macro="">
      <xdr:nvCxnSpPr>
        <xdr:cNvPr id="82" name="直線コネクタ 81"/>
        <xdr:cNvCxnSpPr/>
      </xdr:nvCxnSpPr>
      <xdr:spPr>
        <a:xfrm>
          <a:off x="1047750" y="6047740"/>
          <a:ext cx="8128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16510</xdr:rowOff>
    </xdr:from>
    <xdr:ext cx="401955" cy="244475"/>
    <xdr:sp macro="" textlink="">
      <xdr:nvSpPr>
        <xdr:cNvPr id="83" name="n_1aveValue【道路】&#10;有形固定資産減価償却率"/>
        <xdr:cNvSpPr txBox="1"/>
      </xdr:nvSpPr>
      <xdr:spPr>
        <a:xfrm>
          <a:off x="3296285" y="634111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136525</xdr:rowOff>
    </xdr:from>
    <xdr:ext cx="401955" cy="244475"/>
    <xdr:sp macro="" textlink="">
      <xdr:nvSpPr>
        <xdr:cNvPr id="84" name="n_2aveValue【道路】&#10;有形固定資産減価償却率"/>
        <xdr:cNvSpPr txBox="1"/>
      </xdr:nvSpPr>
      <xdr:spPr>
        <a:xfrm>
          <a:off x="2483485" y="629920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133350</xdr:rowOff>
    </xdr:from>
    <xdr:ext cx="401955" cy="244475"/>
    <xdr:sp macro="" textlink="">
      <xdr:nvSpPr>
        <xdr:cNvPr id="85" name="n_3aveValue【道路】&#10;有形固定資産減価償却率"/>
        <xdr:cNvSpPr txBox="1"/>
      </xdr:nvSpPr>
      <xdr:spPr>
        <a:xfrm>
          <a:off x="1673860" y="6296025"/>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90170</xdr:rowOff>
    </xdr:from>
    <xdr:ext cx="405130" cy="244475"/>
    <xdr:sp macro="" textlink="">
      <xdr:nvSpPr>
        <xdr:cNvPr id="86" name="n_4aveValue【道路】&#10;有形固定資産減価償却率"/>
        <xdr:cNvSpPr txBox="1"/>
      </xdr:nvSpPr>
      <xdr:spPr>
        <a:xfrm>
          <a:off x="864235" y="6252845"/>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45720</xdr:rowOff>
    </xdr:from>
    <xdr:ext cx="401955" cy="244475"/>
    <xdr:sp macro="" textlink="">
      <xdr:nvSpPr>
        <xdr:cNvPr id="87" name="n_1mainValue【道路】&#10;有形固定資産減価償却率"/>
        <xdr:cNvSpPr txBox="1"/>
      </xdr:nvSpPr>
      <xdr:spPr>
        <a:xfrm>
          <a:off x="3296285" y="5884545"/>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9525</xdr:rowOff>
    </xdr:from>
    <xdr:ext cx="401955" cy="244475"/>
    <xdr:sp macro="" textlink="">
      <xdr:nvSpPr>
        <xdr:cNvPr id="88" name="n_2mainValue【道路】&#10;有形固定資産減価償却率"/>
        <xdr:cNvSpPr txBox="1"/>
      </xdr:nvSpPr>
      <xdr:spPr>
        <a:xfrm>
          <a:off x="2483485" y="584835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137160</xdr:rowOff>
    </xdr:from>
    <xdr:ext cx="401955" cy="244475"/>
    <xdr:sp macro="" textlink="">
      <xdr:nvSpPr>
        <xdr:cNvPr id="89" name="n_3mainValue【道路】&#10;有形固定資産減価償却率"/>
        <xdr:cNvSpPr txBox="1"/>
      </xdr:nvSpPr>
      <xdr:spPr>
        <a:xfrm>
          <a:off x="1673860" y="581406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110490</xdr:rowOff>
    </xdr:from>
    <xdr:ext cx="405130" cy="244475"/>
    <xdr:sp macro="" textlink="">
      <xdr:nvSpPr>
        <xdr:cNvPr id="90" name="n_4mainValue【道路】&#10;有形固定資産減価償却率"/>
        <xdr:cNvSpPr txBox="1"/>
      </xdr:nvSpPr>
      <xdr:spPr>
        <a:xfrm>
          <a:off x="864235" y="5787390"/>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71755</xdr:rowOff>
    </xdr:from>
    <xdr:to xmlns:xdr="http://schemas.openxmlformats.org/drawingml/2006/spreadsheetDrawing">
      <xdr:col>59</xdr:col>
      <xdr:colOff>88900</xdr:colOff>
      <xdr:row>28</xdr:row>
      <xdr:rowOff>24130</xdr:rowOff>
    </xdr:to>
    <xdr:sp macro="" textlink="">
      <xdr:nvSpPr>
        <xdr:cNvPr id="91" name="正方形/長方形 90"/>
        <xdr:cNvSpPr/>
      </xdr:nvSpPr>
      <xdr:spPr>
        <a:xfrm>
          <a:off x="6064250" y="3967480"/>
          <a:ext cx="4327525"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48260</xdr:rowOff>
    </xdr:from>
    <xdr:to xmlns:xdr="http://schemas.openxmlformats.org/drawingml/2006/spreadsheetDrawing">
      <xdr:col>43</xdr:col>
      <xdr:colOff>63500</xdr:colOff>
      <xdr:row>29</xdr:row>
      <xdr:rowOff>125730</xdr:rowOff>
    </xdr:to>
    <xdr:sp macro="" textlink="">
      <xdr:nvSpPr>
        <xdr:cNvPr id="92" name="正方形/長方形 91"/>
        <xdr:cNvSpPr/>
      </xdr:nvSpPr>
      <xdr:spPr>
        <a:xfrm>
          <a:off x="6175375"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78105</xdr:rowOff>
    </xdr:from>
    <xdr:to xmlns:xdr="http://schemas.openxmlformats.org/drawingml/2006/spreadsheetDrawing">
      <xdr:col>43</xdr:col>
      <xdr:colOff>63500</xdr:colOff>
      <xdr:row>30</xdr:row>
      <xdr:rowOff>156210</xdr:rowOff>
    </xdr:to>
    <xdr:sp macro="" textlink="">
      <xdr:nvSpPr>
        <xdr:cNvPr id="93" name="正方形/長方形 92"/>
        <xdr:cNvSpPr/>
      </xdr:nvSpPr>
      <xdr:spPr>
        <a:xfrm>
          <a:off x="6175375"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48260</xdr:rowOff>
    </xdr:from>
    <xdr:to xmlns:xdr="http://schemas.openxmlformats.org/drawingml/2006/spreadsheetDrawing">
      <xdr:col>48</xdr:col>
      <xdr:colOff>127000</xdr:colOff>
      <xdr:row>29</xdr:row>
      <xdr:rowOff>125730</xdr:rowOff>
    </xdr:to>
    <xdr:sp macro="" textlink="">
      <xdr:nvSpPr>
        <xdr:cNvPr id="94" name="正方形/長方形 93"/>
        <xdr:cNvSpPr/>
      </xdr:nvSpPr>
      <xdr:spPr>
        <a:xfrm>
          <a:off x="711200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78105</xdr:rowOff>
    </xdr:from>
    <xdr:to xmlns:xdr="http://schemas.openxmlformats.org/drawingml/2006/spreadsheetDrawing">
      <xdr:col>48</xdr:col>
      <xdr:colOff>127000</xdr:colOff>
      <xdr:row>30</xdr:row>
      <xdr:rowOff>156210</xdr:rowOff>
    </xdr:to>
    <xdr:sp macro="" textlink="">
      <xdr:nvSpPr>
        <xdr:cNvPr id="95" name="正方形/長方形 94"/>
        <xdr:cNvSpPr/>
      </xdr:nvSpPr>
      <xdr:spPr>
        <a:xfrm>
          <a:off x="711200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48260</xdr:rowOff>
    </xdr:from>
    <xdr:to xmlns:xdr="http://schemas.openxmlformats.org/drawingml/2006/spreadsheetDrawing">
      <xdr:col>54</xdr:col>
      <xdr:colOff>127000</xdr:colOff>
      <xdr:row>29</xdr:row>
      <xdr:rowOff>125730</xdr:rowOff>
    </xdr:to>
    <xdr:sp macro="" textlink="">
      <xdr:nvSpPr>
        <xdr:cNvPr id="96" name="正方形/長方形 95"/>
        <xdr:cNvSpPr/>
      </xdr:nvSpPr>
      <xdr:spPr>
        <a:xfrm>
          <a:off x="815975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78105</xdr:rowOff>
    </xdr:from>
    <xdr:to xmlns:xdr="http://schemas.openxmlformats.org/drawingml/2006/spreadsheetDrawing">
      <xdr:col>54</xdr:col>
      <xdr:colOff>127000</xdr:colOff>
      <xdr:row>30</xdr:row>
      <xdr:rowOff>156210</xdr:rowOff>
    </xdr:to>
    <xdr:sp macro="" textlink="">
      <xdr:nvSpPr>
        <xdr:cNvPr id="97" name="正方形/長方形 96"/>
        <xdr:cNvSpPr/>
      </xdr:nvSpPr>
      <xdr:spPr>
        <a:xfrm>
          <a:off x="815975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71755</xdr:rowOff>
    </xdr:to>
    <xdr:sp macro="" textlink="">
      <xdr:nvSpPr>
        <xdr:cNvPr id="98" name="正方形/長方形 97"/>
        <xdr:cNvSpPr/>
      </xdr:nvSpPr>
      <xdr:spPr>
        <a:xfrm>
          <a:off x="6064250" y="5046980"/>
          <a:ext cx="43275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2725"/>
    <xdr:sp macro="" textlink="">
      <xdr:nvSpPr>
        <xdr:cNvPr id="99" name="テキスト ボックス 98"/>
        <xdr:cNvSpPr txBox="1"/>
      </xdr:nvSpPr>
      <xdr:spPr>
        <a:xfrm>
          <a:off x="6026150" y="4867275"/>
          <a:ext cx="34353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71755</xdr:rowOff>
    </xdr:from>
    <xdr:to xmlns:xdr="http://schemas.openxmlformats.org/drawingml/2006/spreadsheetDrawing">
      <xdr:col>59</xdr:col>
      <xdr:colOff>50800</xdr:colOff>
      <xdr:row>44</xdr:row>
      <xdr:rowOff>71755</xdr:rowOff>
    </xdr:to>
    <xdr:cxnSp macro="">
      <xdr:nvCxnSpPr>
        <xdr:cNvPr id="100" name="直線コネクタ 99"/>
        <xdr:cNvCxnSpPr/>
      </xdr:nvCxnSpPr>
      <xdr:spPr>
        <a:xfrm>
          <a:off x="6064250" y="7205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36195</xdr:rowOff>
    </xdr:from>
    <xdr:to xmlns:xdr="http://schemas.openxmlformats.org/drawingml/2006/spreadsheetDrawing">
      <xdr:col>59</xdr:col>
      <xdr:colOff>50800</xdr:colOff>
      <xdr:row>42</xdr:row>
      <xdr:rowOff>36195</xdr:rowOff>
    </xdr:to>
    <xdr:cxnSp macro="">
      <xdr:nvCxnSpPr>
        <xdr:cNvPr id="101" name="直線コネクタ 100"/>
        <xdr:cNvCxnSpPr/>
      </xdr:nvCxnSpPr>
      <xdr:spPr>
        <a:xfrm>
          <a:off x="6064250" y="68465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63500</xdr:rowOff>
    </xdr:from>
    <xdr:ext cx="463550" cy="244475"/>
    <xdr:sp macro="" textlink="">
      <xdr:nvSpPr>
        <xdr:cNvPr id="102" name="テキスト ボックス 101"/>
        <xdr:cNvSpPr txBox="1"/>
      </xdr:nvSpPr>
      <xdr:spPr>
        <a:xfrm>
          <a:off x="5628640" y="6711950"/>
          <a:ext cx="4635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3" name="直線コネクタ 102"/>
        <xdr:cNvCxnSpPr/>
      </xdr:nvCxnSpPr>
      <xdr:spPr>
        <a:xfrm>
          <a:off x="6064250" y="64865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27305</xdr:rowOff>
    </xdr:from>
    <xdr:ext cx="527685" cy="244475"/>
    <xdr:sp macro="" textlink="">
      <xdr:nvSpPr>
        <xdr:cNvPr id="104" name="テキスト ボックス 103"/>
        <xdr:cNvSpPr txBox="1"/>
      </xdr:nvSpPr>
      <xdr:spPr>
        <a:xfrm>
          <a:off x="5580380" y="635190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125730</xdr:rowOff>
    </xdr:from>
    <xdr:to xmlns:xdr="http://schemas.openxmlformats.org/drawingml/2006/spreadsheetDrawing">
      <xdr:col>59</xdr:col>
      <xdr:colOff>50800</xdr:colOff>
      <xdr:row>37</xdr:row>
      <xdr:rowOff>125730</xdr:rowOff>
    </xdr:to>
    <xdr:cxnSp macro="">
      <xdr:nvCxnSpPr>
        <xdr:cNvPr id="105" name="直線コネクタ 104"/>
        <xdr:cNvCxnSpPr/>
      </xdr:nvCxnSpPr>
      <xdr:spPr>
        <a:xfrm>
          <a:off x="6064250" y="61264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153670</xdr:rowOff>
    </xdr:from>
    <xdr:ext cx="527685" cy="244475"/>
    <xdr:sp macro="" textlink="">
      <xdr:nvSpPr>
        <xdr:cNvPr id="106" name="テキスト ボックス 105"/>
        <xdr:cNvSpPr txBox="1"/>
      </xdr:nvSpPr>
      <xdr:spPr>
        <a:xfrm>
          <a:off x="5580380" y="599249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90170</xdr:rowOff>
    </xdr:from>
    <xdr:to xmlns:xdr="http://schemas.openxmlformats.org/drawingml/2006/spreadsheetDrawing">
      <xdr:col>59</xdr:col>
      <xdr:colOff>50800</xdr:colOff>
      <xdr:row>35</xdr:row>
      <xdr:rowOff>90170</xdr:rowOff>
    </xdr:to>
    <xdr:cxnSp macro="">
      <xdr:nvCxnSpPr>
        <xdr:cNvPr id="107" name="直線コネクタ 106"/>
        <xdr:cNvCxnSpPr/>
      </xdr:nvCxnSpPr>
      <xdr:spPr>
        <a:xfrm>
          <a:off x="6064250" y="57670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117475</xdr:rowOff>
    </xdr:from>
    <xdr:ext cx="527685" cy="244475"/>
    <xdr:sp macro="" textlink="">
      <xdr:nvSpPr>
        <xdr:cNvPr id="108" name="テキスト ボックス 107"/>
        <xdr:cNvSpPr txBox="1"/>
      </xdr:nvSpPr>
      <xdr:spPr>
        <a:xfrm>
          <a:off x="5580380" y="5632450"/>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53975</xdr:rowOff>
    </xdr:from>
    <xdr:to xmlns:xdr="http://schemas.openxmlformats.org/drawingml/2006/spreadsheetDrawing">
      <xdr:col>59</xdr:col>
      <xdr:colOff>50800</xdr:colOff>
      <xdr:row>33</xdr:row>
      <xdr:rowOff>53975</xdr:rowOff>
    </xdr:to>
    <xdr:cxnSp macro="">
      <xdr:nvCxnSpPr>
        <xdr:cNvPr id="109" name="直線コネクタ 108"/>
        <xdr:cNvCxnSpPr/>
      </xdr:nvCxnSpPr>
      <xdr:spPr>
        <a:xfrm>
          <a:off x="6064250" y="54070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81280</xdr:rowOff>
    </xdr:from>
    <xdr:ext cx="527685" cy="244475"/>
    <xdr:sp macro="" textlink="">
      <xdr:nvSpPr>
        <xdr:cNvPr id="110" name="テキスト ボックス 109"/>
        <xdr:cNvSpPr txBox="1"/>
      </xdr:nvSpPr>
      <xdr:spPr>
        <a:xfrm>
          <a:off x="5580380" y="5272405"/>
          <a:ext cx="52768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50800</xdr:colOff>
      <xdr:row>31</xdr:row>
      <xdr:rowOff>17780</xdr:rowOff>
    </xdr:to>
    <xdr:cxnSp macro="">
      <xdr:nvCxnSpPr>
        <xdr:cNvPr id="111" name="直線コネクタ 110"/>
        <xdr:cNvCxnSpPr/>
      </xdr:nvCxnSpPr>
      <xdr:spPr>
        <a:xfrm>
          <a:off x="6064250" y="50469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45720</xdr:rowOff>
    </xdr:from>
    <xdr:ext cx="595630" cy="244475"/>
    <xdr:sp macro="" textlink="">
      <xdr:nvSpPr>
        <xdr:cNvPr id="112" name="テキスト ボックス 111"/>
        <xdr:cNvSpPr txBox="1"/>
      </xdr:nvSpPr>
      <xdr:spPr>
        <a:xfrm>
          <a:off x="5516245" y="4912995"/>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17780</xdr:rowOff>
    </xdr:from>
    <xdr:to xmlns:xdr="http://schemas.openxmlformats.org/drawingml/2006/spreadsheetDrawing">
      <xdr:col>59</xdr:col>
      <xdr:colOff>88900</xdr:colOff>
      <xdr:row>44</xdr:row>
      <xdr:rowOff>71755</xdr:rowOff>
    </xdr:to>
    <xdr:sp macro="" textlink="">
      <xdr:nvSpPr>
        <xdr:cNvPr id="113" name="【道路】&#10;一人当たり延長グラフ枠"/>
        <xdr:cNvSpPr/>
      </xdr:nvSpPr>
      <xdr:spPr>
        <a:xfrm>
          <a:off x="6064250" y="5046980"/>
          <a:ext cx="43275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34</xdr:row>
      <xdr:rowOff>84455</xdr:rowOff>
    </xdr:from>
    <xdr:to xmlns:xdr="http://schemas.openxmlformats.org/drawingml/2006/spreadsheetDrawing">
      <xdr:col>54</xdr:col>
      <xdr:colOff>174625</xdr:colOff>
      <xdr:row>41</xdr:row>
      <xdr:rowOff>95250</xdr:rowOff>
    </xdr:to>
    <xdr:cxnSp macro="">
      <xdr:nvCxnSpPr>
        <xdr:cNvPr id="114" name="直線コネクタ 113"/>
        <xdr:cNvCxnSpPr/>
      </xdr:nvCxnSpPr>
      <xdr:spPr>
        <a:xfrm flipV="1">
          <a:off x="9604375" y="5599430"/>
          <a:ext cx="0" cy="1144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99060</xdr:rowOff>
    </xdr:from>
    <xdr:ext cx="469265" cy="244475"/>
    <xdr:sp macro="" textlink="">
      <xdr:nvSpPr>
        <xdr:cNvPr id="115" name="【道路】&#10;一人当たり延長最小値テキスト"/>
        <xdr:cNvSpPr txBox="1"/>
      </xdr:nvSpPr>
      <xdr:spPr>
        <a:xfrm>
          <a:off x="9642475" y="6747510"/>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95250</xdr:rowOff>
    </xdr:from>
    <xdr:to xmlns:xdr="http://schemas.openxmlformats.org/drawingml/2006/spreadsheetDrawing">
      <xdr:col>55</xdr:col>
      <xdr:colOff>88900</xdr:colOff>
      <xdr:row>41</xdr:row>
      <xdr:rowOff>95250</xdr:rowOff>
    </xdr:to>
    <xdr:cxnSp macro="">
      <xdr:nvCxnSpPr>
        <xdr:cNvPr id="116" name="直線コネクタ 115"/>
        <xdr:cNvCxnSpPr/>
      </xdr:nvCxnSpPr>
      <xdr:spPr>
        <a:xfrm>
          <a:off x="9531350" y="67437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34290</xdr:rowOff>
    </xdr:from>
    <xdr:ext cx="534035" cy="244475"/>
    <xdr:sp macro="" textlink="">
      <xdr:nvSpPr>
        <xdr:cNvPr id="117" name="【道路】&#10;一人当たり延長最大値テキスト"/>
        <xdr:cNvSpPr txBox="1"/>
      </xdr:nvSpPr>
      <xdr:spPr>
        <a:xfrm>
          <a:off x="9642475" y="538734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84455</xdr:rowOff>
    </xdr:from>
    <xdr:to xmlns:xdr="http://schemas.openxmlformats.org/drawingml/2006/spreadsheetDrawing">
      <xdr:col>55</xdr:col>
      <xdr:colOff>88900</xdr:colOff>
      <xdr:row>34</xdr:row>
      <xdr:rowOff>84455</xdr:rowOff>
    </xdr:to>
    <xdr:cxnSp macro="">
      <xdr:nvCxnSpPr>
        <xdr:cNvPr id="118" name="直線コネクタ 117"/>
        <xdr:cNvCxnSpPr/>
      </xdr:nvCxnSpPr>
      <xdr:spPr>
        <a:xfrm>
          <a:off x="9531350" y="5599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134620</xdr:rowOff>
    </xdr:from>
    <xdr:ext cx="534035" cy="244475"/>
    <xdr:sp macro="" textlink="">
      <xdr:nvSpPr>
        <xdr:cNvPr id="119" name="【道路】&#10;一人当たり延長平均値テキスト"/>
        <xdr:cNvSpPr txBox="1"/>
      </xdr:nvSpPr>
      <xdr:spPr>
        <a:xfrm>
          <a:off x="9642475" y="6135370"/>
          <a:ext cx="534035"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113030</xdr:rowOff>
    </xdr:from>
    <xdr:to xmlns:xdr="http://schemas.openxmlformats.org/drawingml/2006/spreadsheetDrawing">
      <xdr:col>55</xdr:col>
      <xdr:colOff>50800</xdr:colOff>
      <xdr:row>39</xdr:row>
      <xdr:rowOff>46990</xdr:rowOff>
    </xdr:to>
    <xdr:sp macro="" textlink="">
      <xdr:nvSpPr>
        <xdr:cNvPr id="120" name="フローチャート: 判断 119"/>
        <xdr:cNvSpPr/>
      </xdr:nvSpPr>
      <xdr:spPr>
        <a:xfrm>
          <a:off x="9569450" y="627570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127000</xdr:rowOff>
    </xdr:from>
    <xdr:to xmlns:xdr="http://schemas.openxmlformats.org/drawingml/2006/spreadsheetDrawing">
      <xdr:col>50</xdr:col>
      <xdr:colOff>165100</xdr:colOff>
      <xdr:row>39</xdr:row>
      <xdr:rowOff>60960</xdr:rowOff>
    </xdr:to>
    <xdr:sp macro="" textlink="">
      <xdr:nvSpPr>
        <xdr:cNvPr id="121" name="フローチャート: 判断 120"/>
        <xdr:cNvSpPr/>
      </xdr:nvSpPr>
      <xdr:spPr>
        <a:xfrm>
          <a:off x="8794750" y="62896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137160</xdr:rowOff>
    </xdr:from>
    <xdr:to xmlns:xdr="http://schemas.openxmlformats.org/drawingml/2006/spreadsheetDrawing">
      <xdr:col>46</xdr:col>
      <xdr:colOff>38100</xdr:colOff>
      <xdr:row>39</xdr:row>
      <xdr:rowOff>71120</xdr:rowOff>
    </xdr:to>
    <xdr:sp macro="" textlink="">
      <xdr:nvSpPr>
        <xdr:cNvPr id="122" name="フローチャート: 判断 121"/>
        <xdr:cNvSpPr/>
      </xdr:nvSpPr>
      <xdr:spPr>
        <a:xfrm>
          <a:off x="7985125" y="629983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146685</xdr:rowOff>
    </xdr:from>
    <xdr:to xmlns:xdr="http://schemas.openxmlformats.org/drawingml/2006/spreadsheetDrawing">
      <xdr:col>41</xdr:col>
      <xdr:colOff>101600</xdr:colOff>
      <xdr:row>39</xdr:row>
      <xdr:rowOff>81280</xdr:rowOff>
    </xdr:to>
    <xdr:sp macro="" textlink="">
      <xdr:nvSpPr>
        <xdr:cNvPr id="123" name="フローチャート: 判断 122"/>
        <xdr:cNvSpPr/>
      </xdr:nvSpPr>
      <xdr:spPr>
        <a:xfrm>
          <a:off x="7159625" y="630936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39</xdr:row>
      <xdr:rowOff>33655</xdr:rowOff>
    </xdr:from>
    <xdr:to xmlns:xdr="http://schemas.openxmlformats.org/drawingml/2006/spreadsheetDrawing">
      <xdr:col>36</xdr:col>
      <xdr:colOff>165100</xdr:colOff>
      <xdr:row>39</xdr:row>
      <xdr:rowOff>129540</xdr:rowOff>
    </xdr:to>
    <xdr:sp macro="" textlink="">
      <xdr:nvSpPr>
        <xdr:cNvPr id="124" name="フローチャート: 判断 123"/>
        <xdr:cNvSpPr/>
      </xdr:nvSpPr>
      <xdr:spPr>
        <a:xfrm>
          <a:off x="6350000" y="63582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69850</xdr:rowOff>
    </xdr:from>
    <xdr:ext cx="762000" cy="244475"/>
    <xdr:sp macro="" textlink="">
      <xdr:nvSpPr>
        <xdr:cNvPr id="125" name="テキスト ボックス 124"/>
        <xdr:cNvSpPr txBox="1"/>
      </xdr:nvSpPr>
      <xdr:spPr>
        <a:xfrm>
          <a:off x="9429750"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69850</xdr:rowOff>
    </xdr:from>
    <xdr:ext cx="762000" cy="244475"/>
    <xdr:sp macro="" textlink="">
      <xdr:nvSpPr>
        <xdr:cNvPr id="126" name="テキスト ボックス 125"/>
        <xdr:cNvSpPr txBox="1"/>
      </xdr:nvSpPr>
      <xdr:spPr>
        <a:xfrm>
          <a:off x="86709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69850</xdr:rowOff>
    </xdr:from>
    <xdr:ext cx="762000" cy="244475"/>
    <xdr:sp macro="" textlink="">
      <xdr:nvSpPr>
        <xdr:cNvPr id="127" name="テキスト ボックス 126"/>
        <xdr:cNvSpPr txBox="1"/>
      </xdr:nvSpPr>
      <xdr:spPr>
        <a:xfrm>
          <a:off x="78581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69850</xdr:rowOff>
    </xdr:from>
    <xdr:ext cx="758825" cy="244475"/>
    <xdr:sp macro="" textlink="">
      <xdr:nvSpPr>
        <xdr:cNvPr id="128" name="テキスト ボックス 127"/>
        <xdr:cNvSpPr txBox="1"/>
      </xdr:nvSpPr>
      <xdr:spPr>
        <a:xfrm>
          <a:off x="7035800" y="7204075"/>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69850</xdr:rowOff>
    </xdr:from>
    <xdr:ext cx="762000" cy="244475"/>
    <xdr:sp macro="" textlink="">
      <xdr:nvSpPr>
        <xdr:cNvPr id="129" name="テキスト ボックス 128"/>
        <xdr:cNvSpPr txBox="1"/>
      </xdr:nvSpPr>
      <xdr:spPr>
        <a:xfrm>
          <a:off x="62261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85725</xdr:rowOff>
    </xdr:from>
    <xdr:to xmlns:xdr="http://schemas.openxmlformats.org/drawingml/2006/spreadsheetDrawing">
      <xdr:col>55</xdr:col>
      <xdr:colOff>50800</xdr:colOff>
      <xdr:row>40</xdr:row>
      <xdr:rowOff>19685</xdr:rowOff>
    </xdr:to>
    <xdr:sp macro="" textlink="">
      <xdr:nvSpPr>
        <xdr:cNvPr id="130" name="楕円 129"/>
        <xdr:cNvSpPr/>
      </xdr:nvSpPr>
      <xdr:spPr>
        <a:xfrm>
          <a:off x="9569450" y="641032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65405</xdr:rowOff>
    </xdr:from>
    <xdr:ext cx="534035" cy="244475"/>
    <xdr:sp macro="" textlink="">
      <xdr:nvSpPr>
        <xdr:cNvPr id="131" name="【道路】&#10;一人当たり延長該当値テキスト"/>
        <xdr:cNvSpPr txBox="1"/>
      </xdr:nvSpPr>
      <xdr:spPr>
        <a:xfrm>
          <a:off x="9642475" y="639000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90805</xdr:rowOff>
    </xdr:from>
    <xdr:to xmlns:xdr="http://schemas.openxmlformats.org/drawingml/2006/spreadsheetDrawing">
      <xdr:col>50</xdr:col>
      <xdr:colOff>165100</xdr:colOff>
      <xdr:row>40</xdr:row>
      <xdr:rowOff>24765</xdr:rowOff>
    </xdr:to>
    <xdr:sp macro="" textlink="">
      <xdr:nvSpPr>
        <xdr:cNvPr id="132" name="楕円 131"/>
        <xdr:cNvSpPr/>
      </xdr:nvSpPr>
      <xdr:spPr>
        <a:xfrm>
          <a:off x="8794750" y="641540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133985</xdr:rowOff>
    </xdr:from>
    <xdr:to xmlns:xdr="http://schemas.openxmlformats.org/drawingml/2006/spreadsheetDrawing">
      <xdr:col>55</xdr:col>
      <xdr:colOff>0</xdr:colOff>
      <xdr:row>39</xdr:row>
      <xdr:rowOff>138430</xdr:rowOff>
    </xdr:to>
    <xdr:cxnSp macro="">
      <xdr:nvCxnSpPr>
        <xdr:cNvPr id="133" name="直線コネクタ 132"/>
        <xdr:cNvCxnSpPr/>
      </xdr:nvCxnSpPr>
      <xdr:spPr>
        <a:xfrm flipV="1">
          <a:off x="8845550" y="645858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96520</xdr:rowOff>
    </xdr:from>
    <xdr:to xmlns:xdr="http://schemas.openxmlformats.org/drawingml/2006/spreadsheetDrawing">
      <xdr:col>46</xdr:col>
      <xdr:colOff>38100</xdr:colOff>
      <xdr:row>40</xdr:row>
      <xdr:rowOff>30480</xdr:rowOff>
    </xdr:to>
    <xdr:sp macro="" textlink="">
      <xdr:nvSpPr>
        <xdr:cNvPr id="134" name="楕円 133"/>
        <xdr:cNvSpPr/>
      </xdr:nvSpPr>
      <xdr:spPr>
        <a:xfrm>
          <a:off x="7985125" y="6421120"/>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138430</xdr:rowOff>
    </xdr:from>
    <xdr:to xmlns:xdr="http://schemas.openxmlformats.org/drawingml/2006/spreadsheetDrawing">
      <xdr:col>50</xdr:col>
      <xdr:colOff>114300</xdr:colOff>
      <xdr:row>39</xdr:row>
      <xdr:rowOff>144780</xdr:rowOff>
    </xdr:to>
    <xdr:cxnSp macro="">
      <xdr:nvCxnSpPr>
        <xdr:cNvPr id="135" name="直線コネクタ 134"/>
        <xdr:cNvCxnSpPr/>
      </xdr:nvCxnSpPr>
      <xdr:spPr>
        <a:xfrm flipV="1">
          <a:off x="8032750" y="646303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97790</xdr:rowOff>
    </xdr:from>
    <xdr:to xmlns:xdr="http://schemas.openxmlformats.org/drawingml/2006/spreadsheetDrawing">
      <xdr:col>41</xdr:col>
      <xdr:colOff>101600</xdr:colOff>
      <xdr:row>40</xdr:row>
      <xdr:rowOff>31750</xdr:rowOff>
    </xdr:to>
    <xdr:sp macro="" textlink="">
      <xdr:nvSpPr>
        <xdr:cNvPr id="136" name="楕円 135"/>
        <xdr:cNvSpPr/>
      </xdr:nvSpPr>
      <xdr:spPr>
        <a:xfrm>
          <a:off x="7159625" y="642239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144780</xdr:rowOff>
    </xdr:from>
    <xdr:to xmlns:xdr="http://schemas.openxmlformats.org/drawingml/2006/spreadsheetDrawing">
      <xdr:col>45</xdr:col>
      <xdr:colOff>174625</xdr:colOff>
      <xdr:row>39</xdr:row>
      <xdr:rowOff>146050</xdr:rowOff>
    </xdr:to>
    <xdr:cxnSp macro="">
      <xdr:nvCxnSpPr>
        <xdr:cNvPr id="137" name="直線コネクタ 136"/>
        <xdr:cNvCxnSpPr/>
      </xdr:nvCxnSpPr>
      <xdr:spPr>
        <a:xfrm flipV="1">
          <a:off x="7210425" y="646938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103505</xdr:rowOff>
    </xdr:from>
    <xdr:to xmlns:xdr="http://schemas.openxmlformats.org/drawingml/2006/spreadsheetDrawing">
      <xdr:col>36</xdr:col>
      <xdr:colOff>165100</xdr:colOff>
      <xdr:row>40</xdr:row>
      <xdr:rowOff>38100</xdr:rowOff>
    </xdr:to>
    <xdr:sp macro="" textlink="">
      <xdr:nvSpPr>
        <xdr:cNvPr id="138" name="楕円 137"/>
        <xdr:cNvSpPr/>
      </xdr:nvSpPr>
      <xdr:spPr>
        <a:xfrm>
          <a:off x="6350000" y="6428105"/>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146050</xdr:rowOff>
    </xdr:from>
    <xdr:to xmlns:xdr="http://schemas.openxmlformats.org/drawingml/2006/spreadsheetDrawing">
      <xdr:col>41</xdr:col>
      <xdr:colOff>50800</xdr:colOff>
      <xdr:row>39</xdr:row>
      <xdr:rowOff>151765</xdr:rowOff>
    </xdr:to>
    <xdr:cxnSp macro="">
      <xdr:nvCxnSpPr>
        <xdr:cNvPr id="139" name="直線コネクタ 138"/>
        <xdr:cNvCxnSpPr/>
      </xdr:nvCxnSpPr>
      <xdr:spPr>
        <a:xfrm flipV="1">
          <a:off x="6400800" y="647065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37</xdr:row>
      <xdr:rowOff>76835</xdr:rowOff>
    </xdr:from>
    <xdr:ext cx="530860" cy="244475"/>
    <xdr:sp macro="" textlink="">
      <xdr:nvSpPr>
        <xdr:cNvPr id="140" name="n_1aveValue【道路】&#10;一人当たり延長"/>
        <xdr:cNvSpPr txBox="1"/>
      </xdr:nvSpPr>
      <xdr:spPr>
        <a:xfrm>
          <a:off x="8581390" y="607758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37</xdr:row>
      <xdr:rowOff>86995</xdr:rowOff>
    </xdr:from>
    <xdr:ext cx="534035" cy="244475"/>
    <xdr:sp macro="" textlink="">
      <xdr:nvSpPr>
        <xdr:cNvPr id="141" name="n_2aveValue【道路】&#10;一人当たり延長"/>
        <xdr:cNvSpPr txBox="1"/>
      </xdr:nvSpPr>
      <xdr:spPr>
        <a:xfrm>
          <a:off x="7784465" y="6087745"/>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37</xdr:row>
      <xdr:rowOff>96520</xdr:rowOff>
    </xdr:from>
    <xdr:ext cx="534035" cy="243840"/>
    <xdr:sp macro="" textlink="">
      <xdr:nvSpPr>
        <xdr:cNvPr id="142" name="n_3aveValue【道路】&#10;一人当たり延長"/>
        <xdr:cNvSpPr txBox="1"/>
      </xdr:nvSpPr>
      <xdr:spPr>
        <a:xfrm>
          <a:off x="6974840" y="6097270"/>
          <a:ext cx="53403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37</xdr:row>
      <xdr:rowOff>145415</xdr:rowOff>
    </xdr:from>
    <xdr:ext cx="530860" cy="244475"/>
    <xdr:sp macro="" textlink="">
      <xdr:nvSpPr>
        <xdr:cNvPr id="143" name="n_4aveValue【道路】&#10;一人当たり延長"/>
        <xdr:cNvSpPr txBox="1"/>
      </xdr:nvSpPr>
      <xdr:spPr>
        <a:xfrm>
          <a:off x="6149340" y="614616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16510</xdr:rowOff>
    </xdr:from>
    <xdr:ext cx="530860" cy="244475"/>
    <xdr:sp macro="" textlink="">
      <xdr:nvSpPr>
        <xdr:cNvPr id="144" name="n_1mainValue【道路】&#10;一人当たり延長"/>
        <xdr:cNvSpPr txBox="1"/>
      </xdr:nvSpPr>
      <xdr:spPr>
        <a:xfrm>
          <a:off x="8581390" y="65030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22225</xdr:rowOff>
    </xdr:from>
    <xdr:ext cx="534035" cy="244475"/>
    <xdr:sp macro="" textlink="">
      <xdr:nvSpPr>
        <xdr:cNvPr id="145" name="n_2mainValue【道路】&#10;一人当たり延長"/>
        <xdr:cNvSpPr txBox="1"/>
      </xdr:nvSpPr>
      <xdr:spPr>
        <a:xfrm>
          <a:off x="7784465" y="650875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23495</xdr:rowOff>
    </xdr:from>
    <xdr:ext cx="534035" cy="244475"/>
    <xdr:sp macro="" textlink="">
      <xdr:nvSpPr>
        <xdr:cNvPr id="146" name="n_3mainValue【道路】&#10;一人当たり延長"/>
        <xdr:cNvSpPr txBox="1"/>
      </xdr:nvSpPr>
      <xdr:spPr>
        <a:xfrm>
          <a:off x="6974840" y="6510020"/>
          <a:ext cx="53403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29210</xdr:rowOff>
    </xdr:from>
    <xdr:ext cx="530860" cy="244475"/>
    <xdr:sp macro="" textlink="">
      <xdr:nvSpPr>
        <xdr:cNvPr id="147" name="n_4mainValue【道路】&#10;一人当たり延長"/>
        <xdr:cNvSpPr txBox="1"/>
      </xdr:nvSpPr>
      <xdr:spPr>
        <a:xfrm>
          <a:off x="6149340" y="6515735"/>
          <a:ext cx="53086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107950</xdr:rowOff>
    </xdr:from>
    <xdr:to xmlns:xdr="http://schemas.openxmlformats.org/drawingml/2006/spreadsheetDrawing">
      <xdr:col>28</xdr:col>
      <xdr:colOff>152400</xdr:colOff>
      <xdr:row>50</xdr:row>
      <xdr:rowOff>59690</xdr:rowOff>
    </xdr:to>
    <xdr:sp macro="" textlink="">
      <xdr:nvSpPr>
        <xdr:cNvPr id="148" name="正方形/長方形 147"/>
        <xdr:cNvSpPr/>
      </xdr:nvSpPr>
      <xdr:spPr>
        <a:xfrm>
          <a:off x="698500" y="7566025"/>
          <a:ext cx="4343400" cy="599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83820</xdr:rowOff>
    </xdr:from>
    <xdr:to xmlns:xdr="http://schemas.openxmlformats.org/drawingml/2006/spreadsheetDrawing">
      <xdr:col>12</xdr:col>
      <xdr:colOff>127000</xdr:colOff>
      <xdr:row>52</xdr:row>
      <xdr:rowOff>0</xdr:rowOff>
    </xdr:to>
    <xdr:sp macro="" textlink="">
      <xdr:nvSpPr>
        <xdr:cNvPr id="149" name="正方形/長方形 148"/>
        <xdr:cNvSpPr/>
      </xdr:nvSpPr>
      <xdr:spPr>
        <a:xfrm>
          <a:off x="82550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113665</xdr:rowOff>
    </xdr:from>
    <xdr:to xmlns:xdr="http://schemas.openxmlformats.org/drawingml/2006/spreadsheetDrawing">
      <xdr:col>12</xdr:col>
      <xdr:colOff>127000</xdr:colOff>
      <xdr:row>53</xdr:row>
      <xdr:rowOff>29845</xdr:rowOff>
    </xdr:to>
    <xdr:sp macro="" textlink="">
      <xdr:nvSpPr>
        <xdr:cNvPr id="150" name="正方形/長方形 149"/>
        <xdr:cNvSpPr/>
      </xdr:nvSpPr>
      <xdr:spPr>
        <a:xfrm>
          <a:off x="82550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83820</xdr:rowOff>
    </xdr:from>
    <xdr:to xmlns:xdr="http://schemas.openxmlformats.org/drawingml/2006/spreadsheetDrawing">
      <xdr:col>18</xdr:col>
      <xdr:colOff>0</xdr:colOff>
      <xdr:row>52</xdr:row>
      <xdr:rowOff>0</xdr:rowOff>
    </xdr:to>
    <xdr:sp macro="" textlink="">
      <xdr:nvSpPr>
        <xdr:cNvPr id="151" name="正方形/長方形 150"/>
        <xdr:cNvSpPr/>
      </xdr:nvSpPr>
      <xdr:spPr>
        <a:xfrm>
          <a:off x="174625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113665</xdr:rowOff>
    </xdr:from>
    <xdr:to xmlns:xdr="http://schemas.openxmlformats.org/drawingml/2006/spreadsheetDrawing">
      <xdr:col>18</xdr:col>
      <xdr:colOff>0</xdr:colOff>
      <xdr:row>53</xdr:row>
      <xdr:rowOff>29845</xdr:rowOff>
    </xdr:to>
    <xdr:sp macro="" textlink="">
      <xdr:nvSpPr>
        <xdr:cNvPr id="152" name="正方形/長方形 151"/>
        <xdr:cNvSpPr/>
      </xdr:nvSpPr>
      <xdr:spPr>
        <a:xfrm>
          <a:off x="174625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83820</xdr:rowOff>
    </xdr:from>
    <xdr:to xmlns:xdr="http://schemas.openxmlformats.org/drawingml/2006/spreadsheetDrawing">
      <xdr:col>24</xdr:col>
      <xdr:colOff>0</xdr:colOff>
      <xdr:row>52</xdr:row>
      <xdr:rowOff>0</xdr:rowOff>
    </xdr:to>
    <xdr:sp macro="" textlink="">
      <xdr:nvSpPr>
        <xdr:cNvPr id="153" name="正方形/長方形 152"/>
        <xdr:cNvSpPr/>
      </xdr:nvSpPr>
      <xdr:spPr>
        <a:xfrm>
          <a:off x="279400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113665</xdr:rowOff>
    </xdr:from>
    <xdr:to xmlns:xdr="http://schemas.openxmlformats.org/drawingml/2006/spreadsheetDrawing">
      <xdr:col>24</xdr:col>
      <xdr:colOff>0</xdr:colOff>
      <xdr:row>53</xdr:row>
      <xdr:rowOff>29845</xdr:rowOff>
    </xdr:to>
    <xdr:sp macro="" textlink="">
      <xdr:nvSpPr>
        <xdr:cNvPr id="154" name="正方形/長方形 153"/>
        <xdr:cNvSpPr/>
      </xdr:nvSpPr>
      <xdr:spPr>
        <a:xfrm>
          <a:off x="279400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53975</xdr:rowOff>
    </xdr:from>
    <xdr:to xmlns:xdr="http://schemas.openxmlformats.org/drawingml/2006/spreadsheetDrawing">
      <xdr:col>28</xdr:col>
      <xdr:colOff>152400</xdr:colOff>
      <xdr:row>66</xdr:row>
      <xdr:rowOff>109855</xdr:rowOff>
    </xdr:to>
    <xdr:sp macro="" textlink="">
      <xdr:nvSpPr>
        <xdr:cNvPr id="155" name="正方形/長方形 154"/>
        <xdr:cNvSpPr/>
      </xdr:nvSpPr>
      <xdr:spPr>
        <a:xfrm>
          <a:off x="698500" y="8645525"/>
          <a:ext cx="4343400" cy="21894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36195</xdr:rowOff>
    </xdr:from>
    <xdr:ext cx="298450" cy="212725"/>
    <xdr:sp macro="" textlink="">
      <xdr:nvSpPr>
        <xdr:cNvPr id="156" name="テキスト ボックス 155"/>
        <xdr:cNvSpPr txBox="1"/>
      </xdr:nvSpPr>
      <xdr:spPr>
        <a:xfrm>
          <a:off x="676275" y="8465820"/>
          <a:ext cx="298450"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7" name="直線コネクタ 156"/>
        <xdr:cNvCxnSpPr/>
      </xdr:nvCxnSpPr>
      <xdr:spPr>
        <a:xfrm>
          <a:off x="698500" y="10835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8" name="テキスト ボックス 157"/>
        <xdr:cNvSpPr txBox="1"/>
      </xdr:nvSpPr>
      <xdr:spPr>
        <a:xfrm>
          <a:off x="278765" y="10697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59" name="直線コネクタ 158"/>
        <xdr:cNvCxnSpPr/>
      </xdr:nvCxnSpPr>
      <xdr:spPr>
        <a:xfrm>
          <a:off x="698500" y="10467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160" name="テキスト ボックス 159"/>
        <xdr:cNvSpPr txBox="1"/>
      </xdr:nvSpPr>
      <xdr:spPr>
        <a:xfrm>
          <a:off x="278765" y="10331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61" name="直線コネクタ 160"/>
        <xdr:cNvCxnSpPr/>
      </xdr:nvCxnSpPr>
      <xdr:spPr>
        <a:xfrm>
          <a:off x="698500" y="101015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0050" cy="249555"/>
    <xdr:sp macro="" textlink="">
      <xdr:nvSpPr>
        <xdr:cNvPr id="162" name="テキスト ボックス 161"/>
        <xdr:cNvSpPr txBox="1"/>
      </xdr:nvSpPr>
      <xdr:spPr>
        <a:xfrm>
          <a:off x="342900" y="996442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3" name="直線コネクタ 162"/>
        <xdr:cNvCxnSpPr/>
      </xdr:nvCxnSpPr>
      <xdr:spPr>
        <a:xfrm>
          <a:off x="698500" y="9734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0050" cy="248920"/>
    <xdr:sp macro="" textlink="">
      <xdr:nvSpPr>
        <xdr:cNvPr id="164" name="テキスト ボックス 163"/>
        <xdr:cNvSpPr txBox="1"/>
      </xdr:nvSpPr>
      <xdr:spPr>
        <a:xfrm>
          <a:off x="342900" y="9597390"/>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5" name="直線コネクタ 164"/>
        <xdr:cNvCxnSpPr/>
      </xdr:nvCxnSpPr>
      <xdr:spPr>
        <a:xfrm>
          <a:off x="698500" y="9367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153670</xdr:rowOff>
    </xdr:from>
    <xdr:ext cx="400050" cy="248920"/>
    <xdr:sp macro="" textlink="">
      <xdr:nvSpPr>
        <xdr:cNvPr id="166" name="テキスト ボックス 165"/>
        <xdr:cNvSpPr txBox="1"/>
      </xdr:nvSpPr>
      <xdr:spPr>
        <a:xfrm>
          <a:off x="342900" y="9230995"/>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90170</xdr:rowOff>
    </xdr:from>
    <xdr:to xmlns:xdr="http://schemas.openxmlformats.org/drawingml/2006/spreadsheetDrawing">
      <xdr:col>28</xdr:col>
      <xdr:colOff>114300</xdr:colOff>
      <xdr:row>55</xdr:row>
      <xdr:rowOff>90170</xdr:rowOff>
    </xdr:to>
    <xdr:cxnSp macro="">
      <xdr:nvCxnSpPr>
        <xdr:cNvPr id="167" name="直線コネクタ 166"/>
        <xdr:cNvCxnSpPr/>
      </xdr:nvCxnSpPr>
      <xdr:spPr>
        <a:xfrm>
          <a:off x="698500" y="90055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117475</xdr:rowOff>
    </xdr:from>
    <xdr:ext cx="400050" cy="244475"/>
    <xdr:sp macro="" textlink="">
      <xdr:nvSpPr>
        <xdr:cNvPr id="168" name="テキスト ボックス 167"/>
        <xdr:cNvSpPr txBox="1"/>
      </xdr:nvSpPr>
      <xdr:spPr>
        <a:xfrm>
          <a:off x="342900" y="8870950"/>
          <a:ext cx="40005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53975</xdr:rowOff>
    </xdr:from>
    <xdr:to xmlns:xdr="http://schemas.openxmlformats.org/drawingml/2006/spreadsheetDrawing">
      <xdr:col>28</xdr:col>
      <xdr:colOff>114300</xdr:colOff>
      <xdr:row>53</xdr:row>
      <xdr:rowOff>53975</xdr:rowOff>
    </xdr:to>
    <xdr:cxnSp macro="">
      <xdr:nvCxnSpPr>
        <xdr:cNvPr id="169" name="直線コネクタ 168"/>
        <xdr:cNvCxnSpPr/>
      </xdr:nvCxnSpPr>
      <xdr:spPr>
        <a:xfrm>
          <a:off x="698500" y="86455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81280</xdr:rowOff>
    </xdr:from>
    <xdr:ext cx="335915" cy="244475"/>
    <xdr:sp macro="" textlink="">
      <xdr:nvSpPr>
        <xdr:cNvPr id="170" name="テキスト ボックス 169"/>
        <xdr:cNvSpPr txBox="1"/>
      </xdr:nvSpPr>
      <xdr:spPr>
        <a:xfrm>
          <a:off x="391160" y="8510905"/>
          <a:ext cx="335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53975</xdr:rowOff>
    </xdr:from>
    <xdr:to xmlns:xdr="http://schemas.openxmlformats.org/drawingml/2006/spreadsheetDrawing">
      <xdr:col>28</xdr:col>
      <xdr:colOff>152400</xdr:colOff>
      <xdr:row>66</xdr:row>
      <xdr:rowOff>109855</xdr:rowOff>
    </xdr:to>
    <xdr:sp macro="" textlink="">
      <xdr:nvSpPr>
        <xdr:cNvPr id="171" name="【橋りょう・トンネル】&#10;有形固定資産減価償却率グラフ枠"/>
        <xdr:cNvSpPr/>
      </xdr:nvSpPr>
      <xdr:spPr>
        <a:xfrm>
          <a:off x="698500" y="8645525"/>
          <a:ext cx="4343400" cy="21894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104140</xdr:rowOff>
    </xdr:from>
    <xdr:to xmlns:xdr="http://schemas.openxmlformats.org/drawingml/2006/spreadsheetDrawing">
      <xdr:col>24</xdr:col>
      <xdr:colOff>62865</xdr:colOff>
      <xdr:row>62</xdr:row>
      <xdr:rowOff>163195</xdr:rowOff>
    </xdr:to>
    <xdr:cxnSp macro="">
      <xdr:nvCxnSpPr>
        <xdr:cNvPr id="172" name="直線コネクタ 171"/>
        <xdr:cNvCxnSpPr/>
      </xdr:nvCxnSpPr>
      <xdr:spPr>
        <a:xfrm flipV="1">
          <a:off x="4253865" y="9019540"/>
          <a:ext cx="0" cy="1208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1905</xdr:rowOff>
    </xdr:from>
    <xdr:ext cx="401320" cy="249555"/>
    <xdr:sp macro="" textlink="">
      <xdr:nvSpPr>
        <xdr:cNvPr id="173" name="【橋りょう・トンネル】&#10;有形固定資産減価償却率最小値テキスト"/>
        <xdr:cNvSpPr txBox="1"/>
      </xdr:nvSpPr>
      <xdr:spPr>
        <a:xfrm>
          <a:off x="4292600" y="1023175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62</xdr:row>
      <xdr:rowOff>163195</xdr:rowOff>
    </xdr:from>
    <xdr:to xmlns:xdr="http://schemas.openxmlformats.org/drawingml/2006/spreadsheetDrawing">
      <xdr:col>24</xdr:col>
      <xdr:colOff>152400</xdr:colOff>
      <xdr:row>62</xdr:row>
      <xdr:rowOff>163195</xdr:rowOff>
    </xdr:to>
    <xdr:cxnSp macro="">
      <xdr:nvCxnSpPr>
        <xdr:cNvPr id="174" name="直線コネクタ 173"/>
        <xdr:cNvCxnSpPr/>
      </xdr:nvCxnSpPr>
      <xdr:spPr>
        <a:xfrm>
          <a:off x="4181475" y="102279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53975</xdr:rowOff>
    </xdr:from>
    <xdr:ext cx="401320" cy="244475"/>
    <xdr:sp macro="" textlink="">
      <xdr:nvSpPr>
        <xdr:cNvPr id="175" name="【橋りょう・トンネル】&#10;有形固定資産減価償却率最大値テキスト"/>
        <xdr:cNvSpPr txBox="1"/>
      </xdr:nvSpPr>
      <xdr:spPr>
        <a:xfrm>
          <a:off x="4292600" y="8807450"/>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104140</xdr:rowOff>
    </xdr:from>
    <xdr:to xmlns:xdr="http://schemas.openxmlformats.org/drawingml/2006/spreadsheetDrawing">
      <xdr:col>24</xdr:col>
      <xdr:colOff>152400</xdr:colOff>
      <xdr:row>55</xdr:row>
      <xdr:rowOff>104140</xdr:rowOff>
    </xdr:to>
    <xdr:cxnSp macro="">
      <xdr:nvCxnSpPr>
        <xdr:cNvPr id="176" name="直線コネクタ 175"/>
        <xdr:cNvCxnSpPr/>
      </xdr:nvCxnSpPr>
      <xdr:spPr>
        <a:xfrm>
          <a:off x="4181475" y="90195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132080</xdr:rowOff>
    </xdr:from>
    <xdr:ext cx="401320" cy="249555"/>
    <xdr:sp macro="" textlink="">
      <xdr:nvSpPr>
        <xdr:cNvPr id="177" name="【橋りょう・トンネル】&#10;有形固定資産減価償却率平均値テキスト"/>
        <xdr:cNvSpPr txBox="1"/>
      </xdr:nvSpPr>
      <xdr:spPr>
        <a:xfrm>
          <a:off x="4292600" y="970153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153035</xdr:rowOff>
    </xdr:from>
    <xdr:to xmlns:xdr="http://schemas.openxmlformats.org/drawingml/2006/spreadsheetDrawing">
      <xdr:col>24</xdr:col>
      <xdr:colOff>114300</xdr:colOff>
      <xdr:row>60</xdr:row>
      <xdr:rowOff>85725</xdr:rowOff>
    </xdr:to>
    <xdr:sp macro="" textlink="">
      <xdr:nvSpPr>
        <xdr:cNvPr id="178" name="フローチャート: 判断 177"/>
        <xdr:cNvSpPr/>
      </xdr:nvSpPr>
      <xdr:spPr>
        <a:xfrm>
          <a:off x="4203700" y="9722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121920</xdr:rowOff>
    </xdr:from>
    <xdr:to xmlns:xdr="http://schemas.openxmlformats.org/drawingml/2006/spreadsheetDrawing">
      <xdr:col>20</xdr:col>
      <xdr:colOff>38100</xdr:colOff>
      <xdr:row>60</xdr:row>
      <xdr:rowOff>54610</xdr:rowOff>
    </xdr:to>
    <xdr:sp macro="" textlink="">
      <xdr:nvSpPr>
        <xdr:cNvPr id="179" name="フローチャート: 判断 178"/>
        <xdr:cNvSpPr/>
      </xdr:nvSpPr>
      <xdr:spPr>
        <a:xfrm>
          <a:off x="3444875" y="969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118110</xdr:rowOff>
    </xdr:from>
    <xdr:to xmlns:xdr="http://schemas.openxmlformats.org/drawingml/2006/spreadsheetDrawing">
      <xdr:col>15</xdr:col>
      <xdr:colOff>101600</xdr:colOff>
      <xdr:row>60</xdr:row>
      <xdr:rowOff>50800</xdr:rowOff>
    </xdr:to>
    <xdr:sp macro="" textlink="">
      <xdr:nvSpPr>
        <xdr:cNvPr id="180" name="フローチャート: 判断 179"/>
        <xdr:cNvSpPr/>
      </xdr:nvSpPr>
      <xdr:spPr>
        <a:xfrm>
          <a:off x="2619375" y="9687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81280</xdr:rowOff>
    </xdr:from>
    <xdr:to xmlns:xdr="http://schemas.openxmlformats.org/drawingml/2006/spreadsheetDrawing">
      <xdr:col>10</xdr:col>
      <xdr:colOff>165100</xdr:colOff>
      <xdr:row>60</xdr:row>
      <xdr:rowOff>13970</xdr:rowOff>
    </xdr:to>
    <xdr:sp macro="" textlink="">
      <xdr:nvSpPr>
        <xdr:cNvPr id="181" name="フローチャート: 判断 180"/>
        <xdr:cNvSpPr/>
      </xdr:nvSpPr>
      <xdr:spPr>
        <a:xfrm>
          <a:off x="1809750" y="9650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40640</xdr:rowOff>
    </xdr:from>
    <xdr:to xmlns:xdr="http://schemas.openxmlformats.org/drawingml/2006/spreadsheetDrawing">
      <xdr:col>6</xdr:col>
      <xdr:colOff>38100</xdr:colOff>
      <xdr:row>59</xdr:row>
      <xdr:rowOff>138430</xdr:rowOff>
    </xdr:to>
    <xdr:sp macro="" textlink="">
      <xdr:nvSpPr>
        <xdr:cNvPr id="182" name="フローチャート: 判断 181"/>
        <xdr:cNvSpPr/>
      </xdr:nvSpPr>
      <xdr:spPr>
        <a:xfrm>
          <a:off x="1000125" y="96100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3" name="テキスト ボックス 182"/>
        <xdr:cNvSpPr txBox="1"/>
      </xdr:nvSpPr>
      <xdr:spPr>
        <a:xfrm>
          <a:off x="40798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4" name="テキスト ボックス 183"/>
        <xdr:cNvSpPr txBox="1"/>
      </xdr:nvSpPr>
      <xdr:spPr>
        <a:xfrm>
          <a:off x="33178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58825" cy="249555"/>
    <xdr:sp macro="" textlink="">
      <xdr:nvSpPr>
        <xdr:cNvPr id="185" name="テキスト ボックス 184"/>
        <xdr:cNvSpPr txBox="1"/>
      </xdr:nvSpPr>
      <xdr:spPr>
        <a:xfrm>
          <a:off x="2495550" y="108324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6" name="テキスト ボックス 185"/>
        <xdr:cNvSpPr txBox="1"/>
      </xdr:nvSpPr>
      <xdr:spPr>
        <a:xfrm>
          <a:off x="16859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7" name="テキスト ボックス 186"/>
        <xdr:cNvSpPr txBox="1"/>
      </xdr:nvSpPr>
      <xdr:spPr>
        <a:xfrm>
          <a:off x="8731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108585</xdr:rowOff>
    </xdr:from>
    <xdr:to xmlns:xdr="http://schemas.openxmlformats.org/drawingml/2006/spreadsheetDrawing">
      <xdr:col>24</xdr:col>
      <xdr:colOff>114300</xdr:colOff>
      <xdr:row>59</xdr:row>
      <xdr:rowOff>41275</xdr:rowOff>
    </xdr:to>
    <xdr:sp macro="" textlink="">
      <xdr:nvSpPr>
        <xdr:cNvPr id="188" name="楕円 187"/>
        <xdr:cNvSpPr/>
      </xdr:nvSpPr>
      <xdr:spPr>
        <a:xfrm>
          <a:off x="4203700" y="9512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130810</xdr:rowOff>
    </xdr:from>
    <xdr:ext cx="401320" cy="249555"/>
    <xdr:sp macro="" textlink="">
      <xdr:nvSpPr>
        <xdr:cNvPr id="189" name="【橋りょう・トンネル】&#10;有形固定資産減価償却率該当値テキスト"/>
        <xdr:cNvSpPr txBox="1"/>
      </xdr:nvSpPr>
      <xdr:spPr>
        <a:xfrm>
          <a:off x="4292600" y="937006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88900</xdr:rowOff>
    </xdr:from>
    <xdr:to xmlns:xdr="http://schemas.openxmlformats.org/drawingml/2006/spreadsheetDrawing">
      <xdr:col>20</xdr:col>
      <xdr:colOff>38100</xdr:colOff>
      <xdr:row>59</xdr:row>
      <xdr:rowOff>21590</xdr:rowOff>
    </xdr:to>
    <xdr:sp macro="" textlink="">
      <xdr:nvSpPr>
        <xdr:cNvPr id="190" name="楕円 189"/>
        <xdr:cNvSpPr/>
      </xdr:nvSpPr>
      <xdr:spPr>
        <a:xfrm>
          <a:off x="3444875" y="94932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58</xdr:row>
      <xdr:rowOff>137795</xdr:rowOff>
    </xdr:from>
    <xdr:to xmlns:xdr="http://schemas.openxmlformats.org/drawingml/2006/spreadsheetDrawing">
      <xdr:col>24</xdr:col>
      <xdr:colOff>63500</xdr:colOff>
      <xdr:row>58</xdr:row>
      <xdr:rowOff>158115</xdr:rowOff>
    </xdr:to>
    <xdr:cxnSp macro="">
      <xdr:nvCxnSpPr>
        <xdr:cNvPr id="191" name="直線コネクタ 190"/>
        <xdr:cNvCxnSpPr/>
      </xdr:nvCxnSpPr>
      <xdr:spPr>
        <a:xfrm>
          <a:off x="3492500" y="9542145"/>
          <a:ext cx="762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59690</xdr:rowOff>
    </xdr:from>
    <xdr:to xmlns:xdr="http://schemas.openxmlformats.org/drawingml/2006/spreadsheetDrawing">
      <xdr:col>15</xdr:col>
      <xdr:colOff>101600</xdr:colOff>
      <xdr:row>58</xdr:row>
      <xdr:rowOff>157480</xdr:rowOff>
    </xdr:to>
    <xdr:sp macro="" textlink="">
      <xdr:nvSpPr>
        <xdr:cNvPr id="192" name="楕円 191"/>
        <xdr:cNvSpPr/>
      </xdr:nvSpPr>
      <xdr:spPr>
        <a:xfrm>
          <a:off x="2619375" y="9464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107950</xdr:rowOff>
    </xdr:from>
    <xdr:to xmlns:xdr="http://schemas.openxmlformats.org/drawingml/2006/spreadsheetDrawing">
      <xdr:col>19</xdr:col>
      <xdr:colOff>174625</xdr:colOff>
      <xdr:row>58</xdr:row>
      <xdr:rowOff>137795</xdr:rowOff>
    </xdr:to>
    <xdr:cxnSp macro="">
      <xdr:nvCxnSpPr>
        <xdr:cNvPr id="193" name="直線コネクタ 192"/>
        <xdr:cNvCxnSpPr/>
      </xdr:nvCxnSpPr>
      <xdr:spPr>
        <a:xfrm>
          <a:off x="2670175" y="9512300"/>
          <a:ext cx="8223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33655</xdr:rowOff>
    </xdr:from>
    <xdr:to xmlns:xdr="http://schemas.openxmlformats.org/drawingml/2006/spreadsheetDrawing">
      <xdr:col>10</xdr:col>
      <xdr:colOff>165100</xdr:colOff>
      <xdr:row>58</xdr:row>
      <xdr:rowOff>131445</xdr:rowOff>
    </xdr:to>
    <xdr:sp macro="" textlink="">
      <xdr:nvSpPr>
        <xdr:cNvPr id="194" name="楕円 193"/>
        <xdr:cNvSpPr/>
      </xdr:nvSpPr>
      <xdr:spPr>
        <a:xfrm>
          <a:off x="1809750" y="9438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83185</xdr:rowOff>
    </xdr:from>
    <xdr:to xmlns:xdr="http://schemas.openxmlformats.org/drawingml/2006/spreadsheetDrawing">
      <xdr:col>15</xdr:col>
      <xdr:colOff>50800</xdr:colOff>
      <xdr:row>58</xdr:row>
      <xdr:rowOff>107950</xdr:rowOff>
    </xdr:to>
    <xdr:cxnSp macro="">
      <xdr:nvCxnSpPr>
        <xdr:cNvPr id="195" name="直線コネクタ 194"/>
        <xdr:cNvCxnSpPr/>
      </xdr:nvCxnSpPr>
      <xdr:spPr>
        <a:xfrm>
          <a:off x="1860550" y="948753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57</xdr:row>
      <xdr:rowOff>163830</xdr:rowOff>
    </xdr:from>
    <xdr:to xmlns:xdr="http://schemas.openxmlformats.org/drawingml/2006/spreadsheetDrawing">
      <xdr:col>6</xdr:col>
      <xdr:colOff>38100</xdr:colOff>
      <xdr:row>58</xdr:row>
      <xdr:rowOff>96520</xdr:rowOff>
    </xdr:to>
    <xdr:sp macro="" textlink="">
      <xdr:nvSpPr>
        <xdr:cNvPr id="196" name="楕円 195"/>
        <xdr:cNvSpPr/>
      </xdr:nvSpPr>
      <xdr:spPr>
        <a:xfrm>
          <a:off x="1000125" y="94030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58</xdr:row>
      <xdr:rowOff>47625</xdr:rowOff>
    </xdr:from>
    <xdr:to xmlns:xdr="http://schemas.openxmlformats.org/drawingml/2006/spreadsheetDrawing">
      <xdr:col>10</xdr:col>
      <xdr:colOff>114300</xdr:colOff>
      <xdr:row>58</xdr:row>
      <xdr:rowOff>83185</xdr:rowOff>
    </xdr:to>
    <xdr:cxnSp macro="">
      <xdr:nvCxnSpPr>
        <xdr:cNvPr id="197" name="直線コネクタ 196"/>
        <xdr:cNvCxnSpPr/>
      </xdr:nvCxnSpPr>
      <xdr:spPr>
        <a:xfrm>
          <a:off x="1047750" y="9451975"/>
          <a:ext cx="8128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45720</xdr:rowOff>
    </xdr:from>
    <xdr:ext cx="401955" cy="249555"/>
    <xdr:sp macro="" textlink="">
      <xdr:nvSpPr>
        <xdr:cNvPr id="198" name="n_1aveValue【橋りょう・トンネル】&#10;有形固定資産減価償却率"/>
        <xdr:cNvSpPr txBox="1"/>
      </xdr:nvSpPr>
      <xdr:spPr>
        <a:xfrm>
          <a:off x="3296285" y="978027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41910</xdr:rowOff>
    </xdr:from>
    <xdr:ext cx="401955" cy="249555"/>
    <xdr:sp macro="" textlink="">
      <xdr:nvSpPr>
        <xdr:cNvPr id="199" name="n_2aveValue【橋りょう・トンネル】&#10;有形固定資産減価償却率"/>
        <xdr:cNvSpPr txBox="1"/>
      </xdr:nvSpPr>
      <xdr:spPr>
        <a:xfrm>
          <a:off x="2483485" y="977646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5715</xdr:rowOff>
    </xdr:from>
    <xdr:ext cx="401955" cy="249555"/>
    <xdr:sp macro="" textlink="">
      <xdr:nvSpPr>
        <xdr:cNvPr id="200" name="n_3aveValue【橋りょう・トンネル】&#10;有形固定資産減価償却率"/>
        <xdr:cNvSpPr txBox="1"/>
      </xdr:nvSpPr>
      <xdr:spPr>
        <a:xfrm>
          <a:off x="1673860" y="974026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130175</xdr:rowOff>
    </xdr:from>
    <xdr:ext cx="405130" cy="248920"/>
    <xdr:sp macro="" textlink="">
      <xdr:nvSpPr>
        <xdr:cNvPr id="201" name="n_4aveValue【橋りょう・トンネル】&#10;有形固定資産減価償却率"/>
        <xdr:cNvSpPr txBox="1"/>
      </xdr:nvSpPr>
      <xdr:spPr>
        <a:xfrm>
          <a:off x="864235" y="96996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37465</xdr:rowOff>
    </xdr:from>
    <xdr:ext cx="401955" cy="249555"/>
    <xdr:sp macro="" textlink="">
      <xdr:nvSpPr>
        <xdr:cNvPr id="202" name="n_1mainValue【橋りょう・トンネル】&#10;有形固定資産減価償却率"/>
        <xdr:cNvSpPr txBox="1"/>
      </xdr:nvSpPr>
      <xdr:spPr>
        <a:xfrm>
          <a:off x="3296285" y="927671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7620</xdr:rowOff>
    </xdr:from>
    <xdr:ext cx="401955" cy="249555"/>
    <xdr:sp macro="" textlink="">
      <xdr:nvSpPr>
        <xdr:cNvPr id="203" name="n_2mainValue【橋りょう・トンネル】&#10;有形固定資産減価償却率"/>
        <xdr:cNvSpPr txBox="1"/>
      </xdr:nvSpPr>
      <xdr:spPr>
        <a:xfrm>
          <a:off x="2483485" y="924687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56</xdr:row>
      <xdr:rowOff>144780</xdr:rowOff>
    </xdr:from>
    <xdr:ext cx="401955" cy="248920"/>
    <xdr:sp macro="" textlink="">
      <xdr:nvSpPr>
        <xdr:cNvPr id="204" name="n_3mainValue【橋りょう・トンネル】&#10;有形固定資産減価償却率"/>
        <xdr:cNvSpPr txBox="1"/>
      </xdr:nvSpPr>
      <xdr:spPr>
        <a:xfrm>
          <a:off x="1673860" y="922210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110490</xdr:rowOff>
    </xdr:from>
    <xdr:ext cx="405130" cy="248285"/>
    <xdr:sp macro="" textlink="">
      <xdr:nvSpPr>
        <xdr:cNvPr id="205" name="n_4mainValue【橋りょう・トンネル】&#10;有形固定資産減価償却率"/>
        <xdr:cNvSpPr txBox="1"/>
      </xdr:nvSpPr>
      <xdr:spPr>
        <a:xfrm>
          <a:off x="864235" y="9187815"/>
          <a:ext cx="4051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107950</xdr:rowOff>
    </xdr:from>
    <xdr:to xmlns:xdr="http://schemas.openxmlformats.org/drawingml/2006/spreadsheetDrawing">
      <xdr:col>59</xdr:col>
      <xdr:colOff>88900</xdr:colOff>
      <xdr:row>50</xdr:row>
      <xdr:rowOff>59690</xdr:rowOff>
    </xdr:to>
    <xdr:sp macro="" textlink="">
      <xdr:nvSpPr>
        <xdr:cNvPr id="206" name="正方形/長方形 205"/>
        <xdr:cNvSpPr/>
      </xdr:nvSpPr>
      <xdr:spPr>
        <a:xfrm>
          <a:off x="6064250" y="7566025"/>
          <a:ext cx="4327525" cy="599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83820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175375"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113665</xdr:rowOff>
    </xdr:from>
    <xdr:to xmlns:xdr="http://schemas.openxmlformats.org/drawingml/2006/spreadsheetDrawing">
      <xdr:col>43</xdr:col>
      <xdr:colOff>63500</xdr:colOff>
      <xdr:row>53</xdr:row>
      <xdr:rowOff>29845</xdr:rowOff>
    </xdr:to>
    <xdr:sp macro="" textlink="">
      <xdr:nvSpPr>
        <xdr:cNvPr id="208" name="正方形/長方形 207"/>
        <xdr:cNvSpPr/>
      </xdr:nvSpPr>
      <xdr:spPr>
        <a:xfrm>
          <a:off x="6175375"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83820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11200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113665</xdr:rowOff>
    </xdr:from>
    <xdr:to xmlns:xdr="http://schemas.openxmlformats.org/drawingml/2006/spreadsheetDrawing">
      <xdr:col>48</xdr:col>
      <xdr:colOff>127000</xdr:colOff>
      <xdr:row>53</xdr:row>
      <xdr:rowOff>29845</xdr:rowOff>
    </xdr:to>
    <xdr:sp macro="" textlink="">
      <xdr:nvSpPr>
        <xdr:cNvPr id="210" name="正方形/長方形 209"/>
        <xdr:cNvSpPr/>
      </xdr:nvSpPr>
      <xdr:spPr>
        <a:xfrm>
          <a:off x="711200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83820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15975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113665</xdr:rowOff>
    </xdr:from>
    <xdr:to xmlns:xdr="http://schemas.openxmlformats.org/drawingml/2006/spreadsheetDrawing">
      <xdr:col>54</xdr:col>
      <xdr:colOff>127000</xdr:colOff>
      <xdr:row>53</xdr:row>
      <xdr:rowOff>29845</xdr:rowOff>
    </xdr:to>
    <xdr:sp macro="" textlink="">
      <xdr:nvSpPr>
        <xdr:cNvPr id="212" name="正方形/長方形 211"/>
        <xdr:cNvSpPr/>
      </xdr:nvSpPr>
      <xdr:spPr>
        <a:xfrm>
          <a:off x="815975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53975</xdr:rowOff>
    </xdr:from>
    <xdr:to xmlns:xdr="http://schemas.openxmlformats.org/drawingml/2006/spreadsheetDrawing">
      <xdr:col>59</xdr:col>
      <xdr:colOff>88900</xdr:colOff>
      <xdr:row>66</xdr:row>
      <xdr:rowOff>109855</xdr:rowOff>
    </xdr:to>
    <xdr:sp macro="" textlink="">
      <xdr:nvSpPr>
        <xdr:cNvPr id="213" name="正方形/長方形 212"/>
        <xdr:cNvSpPr/>
      </xdr:nvSpPr>
      <xdr:spPr>
        <a:xfrm>
          <a:off x="6064250" y="8645525"/>
          <a:ext cx="4327525" cy="21894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36195</xdr:rowOff>
    </xdr:from>
    <xdr:ext cx="349885" cy="212725"/>
    <xdr:sp macro="" textlink="">
      <xdr:nvSpPr>
        <xdr:cNvPr id="214" name="テキスト ボックス 213"/>
        <xdr:cNvSpPr txBox="1"/>
      </xdr:nvSpPr>
      <xdr:spPr>
        <a:xfrm>
          <a:off x="6026150" y="8465820"/>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5" name="直線コネクタ 214"/>
        <xdr:cNvCxnSpPr/>
      </xdr:nvCxnSpPr>
      <xdr:spPr>
        <a:xfrm>
          <a:off x="6064250" y="10835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73025</xdr:rowOff>
    </xdr:from>
    <xdr:to xmlns:xdr="http://schemas.openxmlformats.org/drawingml/2006/spreadsheetDrawing">
      <xdr:col>59</xdr:col>
      <xdr:colOff>50800</xdr:colOff>
      <xdr:row>64</xdr:row>
      <xdr:rowOff>73025</xdr:rowOff>
    </xdr:to>
    <xdr:cxnSp macro="">
      <xdr:nvCxnSpPr>
        <xdr:cNvPr id="216" name="直線コネクタ 215"/>
        <xdr:cNvCxnSpPr/>
      </xdr:nvCxnSpPr>
      <xdr:spPr>
        <a:xfrm>
          <a:off x="6064250" y="10467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101600</xdr:rowOff>
    </xdr:from>
    <xdr:ext cx="248920" cy="249555"/>
    <xdr:sp macro="" textlink="">
      <xdr:nvSpPr>
        <xdr:cNvPr id="217" name="テキスト ボックス 216"/>
        <xdr:cNvSpPr txBox="1"/>
      </xdr:nvSpPr>
      <xdr:spPr>
        <a:xfrm>
          <a:off x="5831205" y="10331450"/>
          <a:ext cx="248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36830</xdr:rowOff>
    </xdr:from>
    <xdr:to xmlns:xdr="http://schemas.openxmlformats.org/drawingml/2006/spreadsheetDrawing">
      <xdr:col>59</xdr:col>
      <xdr:colOff>50800</xdr:colOff>
      <xdr:row>62</xdr:row>
      <xdr:rowOff>36830</xdr:rowOff>
    </xdr:to>
    <xdr:cxnSp macro="">
      <xdr:nvCxnSpPr>
        <xdr:cNvPr id="218" name="直線コネクタ 217"/>
        <xdr:cNvCxnSpPr/>
      </xdr:nvCxnSpPr>
      <xdr:spPr>
        <a:xfrm>
          <a:off x="6064250" y="101015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64770</xdr:rowOff>
    </xdr:from>
    <xdr:ext cx="595630" cy="249555"/>
    <xdr:sp macro="" textlink="">
      <xdr:nvSpPr>
        <xdr:cNvPr id="219" name="テキスト ボックス 218"/>
        <xdr:cNvSpPr txBox="1"/>
      </xdr:nvSpPr>
      <xdr:spPr>
        <a:xfrm>
          <a:off x="5516245" y="996442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064250" y="9734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27940</xdr:rowOff>
    </xdr:from>
    <xdr:ext cx="595630" cy="248920"/>
    <xdr:sp macro="" textlink="">
      <xdr:nvSpPr>
        <xdr:cNvPr id="221" name="テキスト ボックス 220"/>
        <xdr:cNvSpPr txBox="1"/>
      </xdr:nvSpPr>
      <xdr:spPr>
        <a:xfrm>
          <a:off x="5516245" y="95973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128270</xdr:rowOff>
    </xdr:from>
    <xdr:to xmlns:xdr="http://schemas.openxmlformats.org/drawingml/2006/spreadsheetDrawing">
      <xdr:col>59</xdr:col>
      <xdr:colOff>50800</xdr:colOff>
      <xdr:row>57</xdr:row>
      <xdr:rowOff>128270</xdr:rowOff>
    </xdr:to>
    <xdr:cxnSp macro="">
      <xdr:nvCxnSpPr>
        <xdr:cNvPr id="222" name="直線コネクタ 221"/>
        <xdr:cNvCxnSpPr/>
      </xdr:nvCxnSpPr>
      <xdr:spPr>
        <a:xfrm>
          <a:off x="6064250" y="9367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153670</xdr:rowOff>
    </xdr:from>
    <xdr:ext cx="595630" cy="248920"/>
    <xdr:sp macro="" textlink="">
      <xdr:nvSpPr>
        <xdr:cNvPr id="223" name="テキスト ボックス 222"/>
        <xdr:cNvSpPr txBox="1"/>
      </xdr:nvSpPr>
      <xdr:spPr>
        <a:xfrm>
          <a:off x="5516245" y="92309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90170</xdr:rowOff>
    </xdr:from>
    <xdr:to xmlns:xdr="http://schemas.openxmlformats.org/drawingml/2006/spreadsheetDrawing">
      <xdr:col>59</xdr:col>
      <xdr:colOff>50800</xdr:colOff>
      <xdr:row>55</xdr:row>
      <xdr:rowOff>90170</xdr:rowOff>
    </xdr:to>
    <xdr:cxnSp macro="">
      <xdr:nvCxnSpPr>
        <xdr:cNvPr id="224" name="直線コネクタ 223"/>
        <xdr:cNvCxnSpPr/>
      </xdr:nvCxnSpPr>
      <xdr:spPr>
        <a:xfrm>
          <a:off x="6064250" y="90055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117475</xdr:rowOff>
    </xdr:from>
    <xdr:ext cx="595630" cy="244475"/>
    <xdr:sp macro="" textlink="">
      <xdr:nvSpPr>
        <xdr:cNvPr id="225" name="テキスト ボックス 224"/>
        <xdr:cNvSpPr txBox="1"/>
      </xdr:nvSpPr>
      <xdr:spPr>
        <a:xfrm>
          <a:off x="5516245" y="8870950"/>
          <a:ext cx="5956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53975</xdr:rowOff>
    </xdr:from>
    <xdr:to xmlns:xdr="http://schemas.openxmlformats.org/drawingml/2006/spreadsheetDrawing">
      <xdr:col>59</xdr:col>
      <xdr:colOff>50800</xdr:colOff>
      <xdr:row>53</xdr:row>
      <xdr:rowOff>53975</xdr:rowOff>
    </xdr:to>
    <xdr:cxnSp macro="">
      <xdr:nvCxnSpPr>
        <xdr:cNvPr id="226" name="直線コネクタ 225"/>
        <xdr:cNvCxnSpPr/>
      </xdr:nvCxnSpPr>
      <xdr:spPr>
        <a:xfrm>
          <a:off x="6064250" y="86455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81280</xdr:rowOff>
    </xdr:from>
    <xdr:ext cx="685165" cy="244475"/>
    <xdr:sp macro="" textlink="">
      <xdr:nvSpPr>
        <xdr:cNvPr id="227" name="テキスト ボックス 226"/>
        <xdr:cNvSpPr txBox="1"/>
      </xdr:nvSpPr>
      <xdr:spPr>
        <a:xfrm>
          <a:off x="5426075" y="8510905"/>
          <a:ext cx="6851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53975</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645525"/>
          <a:ext cx="4327525" cy="21894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12065</xdr:rowOff>
    </xdr:from>
    <xdr:to xmlns:xdr="http://schemas.openxmlformats.org/drawingml/2006/spreadsheetDrawing">
      <xdr:col>54</xdr:col>
      <xdr:colOff>174625</xdr:colOff>
      <xdr:row>64</xdr:row>
      <xdr:rowOff>22860</xdr:rowOff>
    </xdr:to>
    <xdr:cxnSp macro="">
      <xdr:nvCxnSpPr>
        <xdr:cNvPr id="229" name="直線コネクタ 228"/>
        <xdr:cNvCxnSpPr/>
      </xdr:nvCxnSpPr>
      <xdr:spPr>
        <a:xfrm flipV="1">
          <a:off x="9604375" y="9089390"/>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26670</xdr:rowOff>
    </xdr:from>
    <xdr:ext cx="534035" cy="248920"/>
    <xdr:sp macro="" textlink="">
      <xdr:nvSpPr>
        <xdr:cNvPr id="230" name="【橋りょう・トンネル】&#10;一人当たり有形固定資産（償却資産）額最小値テキスト"/>
        <xdr:cNvSpPr txBox="1"/>
      </xdr:nvSpPr>
      <xdr:spPr>
        <a:xfrm>
          <a:off x="9642475" y="1042162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22860</xdr:rowOff>
    </xdr:from>
    <xdr:to xmlns:xdr="http://schemas.openxmlformats.org/drawingml/2006/spreadsheetDrawing">
      <xdr:col>55</xdr:col>
      <xdr:colOff>88900</xdr:colOff>
      <xdr:row>64</xdr:row>
      <xdr:rowOff>22860</xdr:rowOff>
    </xdr:to>
    <xdr:cxnSp macro="">
      <xdr:nvCxnSpPr>
        <xdr:cNvPr id="231" name="直線コネクタ 230"/>
        <xdr:cNvCxnSpPr/>
      </xdr:nvCxnSpPr>
      <xdr:spPr>
        <a:xfrm>
          <a:off x="9531350" y="104178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123825</xdr:rowOff>
    </xdr:from>
    <xdr:ext cx="598170" cy="244475"/>
    <xdr:sp macro="" textlink="">
      <xdr:nvSpPr>
        <xdr:cNvPr id="232" name="【橋りょう・トンネル】&#10;一人当たり有形固定資産（償却資産）額最大値テキスト"/>
        <xdr:cNvSpPr txBox="1"/>
      </xdr:nvSpPr>
      <xdr:spPr>
        <a:xfrm>
          <a:off x="9642475" y="8877300"/>
          <a:ext cx="59817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753,409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12065</xdr:rowOff>
    </xdr:from>
    <xdr:to xmlns:xdr="http://schemas.openxmlformats.org/drawingml/2006/spreadsheetDrawing">
      <xdr:col>55</xdr:col>
      <xdr:colOff>88900</xdr:colOff>
      <xdr:row>56</xdr:row>
      <xdr:rowOff>12065</xdr:rowOff>
    </xdr:to>
    <xdr:cxnSp macro="">
      <xdr:nvCxnSpPr>
        <xdr:cNvPr id="233" name="直線コネクタ 232"/>
        <xdr:cNvCxnSpPr/>
      </xdr:nvCxnSpPr>
      <xdr:spPr>
        <a:xfrm>
          <a:off x="9531350" y="9089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41910</xdr:rowOff>
    </xdr:from>
    <xdr:ext cx="598170" cy="249555"/>
    <xdr:sp macro="" textlink="">
      <xdr:nvSpPr>
        <xdr:cNvPr id="234" name="【橋りょう・トンネル】&#10;一人当たり有形固定資産（償却資産）額平均値テキスト"/>
        <xdr:cNvSpPr txBox="1"/>
      </xdr:nvSpPr>
      <xdr:spPr>
        <a:xfrm>
          <a:off x="9642475" y="9776460"/>
          <a:ext cx="59817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272,234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20320</xdr:rowOff>
    </xdr:from>
    <xdr:to xmlns:xdr="http://schemas.openxmlformats.org/drawingml/2006/spreadsheetDrawing">
      <xdr:col>55</xdr:col>
      <xdr:colOff>50800</xdr:colOff>
      <xdr:row>61</xdr:row>
      <xdr:rowOff>118110</xdr:rowOff>
    </xdr:to>
    <xdr:sp macro="" textlink="">
      <xdr:nvSpPr>
        <xdr:cNvPr id="235" name="フローチャート: 判断 234"/>
        <xdr:cNvSpPr/>
      </xdr:nvSpPr>
      <xdr:spPr>
        <a:xfrm>
          <a:off x="9569450" y="99199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46990</xdr:rowOff>
    </xdr:from>
    <xdr:to xmlns:xdr="http://schemas.openxmlformats.org/drawingml/2006/spreadsheetDrawing">
      <xdr:col>50</xdr:col>
      <xdr:colOff>165100</xdr:colOff>
      <xdr:row>61</xdr:row>
      <xdr:rowOff>144780</xdr:rowOff>
    </xdr:to>
    <xdr:sp macro="" textlink="">
      <xdr:nvSpPr>
        <xdr:cNvPr id="236" name="フローチャート: 判断 235"/>
        <xdr:cNvSpPr/>
      </xdr:nvSpPr>
      <xdr:spPr>
        <a:xfrm>
          <a:off x="8794750" y="9946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76835</xdr:rowOff>
    </xdr:from>
    <xdr:to xmlns:xdr="http://schemas.openxmlformats.org/drawingml/2006/spreadsheetDrawing">
      <xdr:col>46</xdr:col>
      <xdr:colOff>38100</xdr:colOff>
      <xdr:row>62</xdr:row>
      <xdr:rowOff>9525</xdr:rowOff>
    </xdr:to>
    <xdr:sp macro="" textlink="">
      <xdr:nvSpPr>
        <xdr:cNvPr id="237" name="フローチャート: 判断 236"/>
        <xdr:cNvSpPr/>
      </xdr:nvSpPr>
      <xdr:spPr>
        <a:xfrm>
          <a:off x="7985125" y="99764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65405</xdr:rowOff>
    </xdr:from>
    <xdr:to xmlns:xdr="http://schemas.openxmlformats.org/drawingml/2006/spreadsheetDrawing">
      <xdr:col>41</xdr:col>
      <xdr:colOff>101600</xdr:colOff>
      <xdr:row>61</xdr:row>
      <xdr:rowOff>163195</xdr:rowOff>
    </xdr:to>
    <xdr:sp macro="" textlink="">
      <xdr:nvSpPr>
        <xdr:cNvPr id="238" name="フローチャート: 判断 237"/>
        <xdr:cNvSpPr/>
      </xdr:nvSpPr>
      <xdr:spPr>
        <a:xfrm>
          <a:off x="7159625" y="9965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635</xdr:rowOff>
    </xdr:from>
    <xdr:to xmlns:xdr="http://schemas.openxmlformats.org/drawingml/2006/spreadsheetDrawing">
      <xdr:col>36</xdr:col>
      <xdr:colOff>165100</xdr:colOff>
      <xdr:row>61</xdr:row>
      <xdr:rowOff>98425</xdr:rowOff>
    </xdr:to>
    <xdr:sp macro="" textlink="">
      <xdr:nvSpPr>
        <xdr:cNvPr id="239" name="フローチャート: 判断 238"/>
        <xdr:cNvSpPr/>
      </xdr:nvSpPr>
      <xdr:spPr>
        <a:xfrm>
          <a:off x="6350000" y="9900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58825" cy="249555"/>
    <xdr:sp macro="" textlink="">
      <xdr:nvSpPr>
        <xdr:cNvPr id="243" name="テキスト ボックス 242"/>
        <xdr:cNvSpPr txBox="1"/>
      </xdr:nvSpPr>
      <xdr:spPr>
        <a:xfrm>
          <a:off x="7035800" y="108324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116205</xdr:rowOff>
    </xdr:from>
    <xdr:to xmlns:xdr="http://schemas.openxmlformats.org/drawingml/2006/spreadsheetDrawing">
      <xdr:col>55</xdr:col>
      <xdr:colOff>50800</xdr:colOff>
      <xdr:row>63</xdr:row>
      <xdr:rowOff>48260</xdr:rowOff>
    </xdr:to>
    <xdr:sp macro="" textlink="">
      <xdr:nvSpPr>
        <xdr:cNvPr id="245" name="楕円 244"/>
        <xdr:cNvSpPr/>
      </xdr:nvSpPr>
      <xdr:spPr>
        <a:xfrm>
          <a:off x="9569450" y="10180955"/>
          <a:ext cx="857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94615</xdr:rowOff>
    </xdr:from>
    <xdr:ext cx="598170" cy="248920"/>
    <xdr:sp macro="" textlink="">
      <xdr:nvSpPr>
        <xdr:cNvPr id="246" name="【橋りょう・トンネル】&#10;一人当たり有形固定資産（償却資産）額該当値テキスト"/>
        <xdr:cNvSpPr txBox="1"/>
      </xdr:nvSpPr>
      <xdr:spPr>
        <a:xfrm>
          <a:off x="9642475" y="1015936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116205</xdr:rowOff>
    </xdr:from>
    <xdr:to xmlns:xdr="http://schemas.openxmlformats.org/drawingml/2006/spreadsheetDrawing">
      <xdr:col>50</xdr:col>
      <xdr:colOff>165100</xdr:colOff>
      <xdr:row>63</xdr:row>
      <xdr:rowOff>48895</xdr:rowOff>
    </xdr:to>
    <xdr:sp macro="" textlink="">
      <xdr:nvSpPr>
        <xdr:cNvPr id="247" name="楕円 246"/>
        <xdr:cNvSpPr/>
      </xdr:nvSpPr>
      <xdr:spPr>
        <a:xfrm>
          <a:off x="879475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164465</xdr:rowOff>
    </xdr:from>
    <xdr:to xmlns:xdr="http://schemas.openxmlformats.org/drawingml/2006/spreadsheetDrawing">
      <xdr:col>55</xdr:col>
      <xdr:colOff>0</xdr:colOff>
      <xdr:row>63</xdr:row>
      <xdr:rowOff>0</xdr:rowOff>
    </xdr:to>
    <xdr:cxnSp macro="">
      <xdr:nvCxnSpPr>
        <xdr:cNvPr id="248" name="直線コネクタ 247"/>
        <xdr:cNvCxnSpPr/>
      </xdr:nvCxnSpPr>
      <xdr:spPr>
        <a:xfrm flipV="1">
          <a:off x="8845550" y="1022921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119380</xdr:rowOff>
    </xdr:from>
    <xdr:to xmlns:xdr="http://schemas.openxmlformats.org/drawingml/2006/spreadsheetDrawing">
      <xdr:col>46</xdr:col>
      <xdr:colOff>38100</xdr:colOff>
      <xdr:row>63</xdr:row>
      <xdr:rowOff>52070</xdr:rowOff>
    </xdr:to>
    <xdr:sp macro="" textlink="">
      <xdr:nvSpPr>
        <xdr:cNvPr id="249" name="楕円 248"/>
        <xdr:cNvSpPr/>
      </xdr:nvSpPr>
      <xdr:spPr>
        <a:xfrm>
          <a:off x="7985125" y="101841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0</xdr:rowOff>
    </xdr:from>
    <xdr:to xmlns:xdr="http://schemas.openxmlformats.org/drawingml/2006/spreadsheetDrawing">
      <xdr:col>50</xdr:col>
      <xdr:colOff>114300</xdr:colOff>
      <xdr:row>63</xdr:row>
      <xdr:rowOff>3175</xdr:rowOff>
    </xdr:to>
    <xdr:cxnSp macro="">
      <xdr:nvCxnSpPr>
        <xdr:cNvPr id="250" name="直線コネクタ 249"/>
        <xdr:cNvCxnSpPr/>
      </xdr:nvCxnSpPr>
      <xdr:spPr>
        <a:xfrm flipV="1">
          <a:off x="8032750" y="1022985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122555</xdr:rowOff>
    </xdr:from>
    <xdr:to xmlns:xdr="http://schemas.openxmlformats.org/drawingml/2006/spreadsheetDrawing">
      <xdr:col>41</xdr:col>
      <xdr:colOff>101600</xdr:colOff>
      <xdr:row>63</xdr:row>
      <xdr:rowOff>55245</xdr:rowOff>
    </xdr:to>
    <xdr:sp macro="" textlink="">
      <xdr:nvSpPr>
        <xdr:cNvPr id="251" name="楕円 250"/>
        <xdr:cNvSpPr/>
      </xdr:nvSpPr>
      <xdr:spPr>
        <a:xfrm>
          <a:off x="7159625" y="10187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3175</xdr:rowOff>
    </xdr:from>
    <xdr:to xmlns:xdr="http://schemas.openxmlformats.org/drawingml/2006/spreadsheetDrawing">
      <xdr:col>45</xdr:col>
      <xdr:colOff>174625</xdr:colOff>
      <xdr:row>63</xdr:row>
      <xdr:rowOff>5715</xdr:rowOff>
    </xdr:to>
    <xdr:cxnSp macro="">
      <xdr:nvCxnSpPr>
        <xdr:cNvPr id="252" name="直線コネクタ 251"/>
        <xdr:cNvCxnSpPr/>
      </xdr:nvCxnSpPr>
      <xdr:spPr>
        <a:xfrm flipV="1">
          <a:off x="7210425" y="10233025"/>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127000</xdr:rowOff>
    </xdr:from>
    <xdr:to xmlns:xdr="http://schemas.openxmlformats.org/drawingml/2006/spreadsheetDrawing">
      <xdr:col>36</xdr:col>
      <xdr:colOff>165100</xdr:colOff>
      <xdr:row>63</xdr:row>
      <xdr:rowOff>59690</xdr:rowOff>
    </xdr:to>
    <xdr:sp macro="" textlink="">
      <xdr:nvSpPr>
        <xdr:cNvPr id="253" name="楕円 252"/>
        <xdr:cNvSpPr/>
      </xdr:nvSpPr>
      <xdr:spPr>
        <a:xfrm>
          <a:off x="6350000" y="10191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5715</xdr:rowOff>
    </xdr:from>
    <xdr:to xmlns:xdr="http://schemas.openxmlformats.org/drawingml/2006/spreadsheetDrawing">
      <xdr:col>41</xdr:col>
      <xdr:colOff>50800</xdr:colOff>
      <xdr:row>63</xdr:row>
      <xdr:rowOff>10160</xdr:rowOff>
    </xdr:to>
    <xdr:cxnSp macro="">
      <xdr:nvCxnSpPr>
        <xdr:cNvPr id="254" name="直線コネクタ 253"/>
        <xdr:cNvCxnSpPr/>
      </xdr:nvCxnSpPr>
      <xdr:spPr>
        <a:xfrm flipV="1">
          <a:off x="6400800" y="1023556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174625</xdr:colOff>
      <xdr:row>59</xdr:row>
      <xdr:rowOff>160655</xdr:rowOff>
    </xdr:from>
    <xdr:ext cx="598805" cy="248920"/>
    <xdr:sp macro="" textlink="">
      <xdr:nvSpPr>
        <xdr:cNvPr id="255" name="n_1aveValue【橋りょう・トンネル】&#10;一人当たり有形固定資産（償却資産）額"/>
        <xdr:cNvSpPr txBox="1"/>
      </xdr:nvSpPr>
      <xdr:spPr>
        <a:xfrm>
          <a:off x="8556625" y="973010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257,610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26035</xdr:rowOff>
    </xdr:from>
    <xdr:ext cx="598805" cy="248920"/>
    <xdr:sp macro="" textlink="">
      <xdr:nvSpPr>
        <xdr:cNvPr id="256" name="n_2aveValue【橋りょう・トンネル】&#10;一人当たり有形固定資産（償却資産）額"/>
        <xdr:cNvSpPr txBox="1"/>
      </xdr:nvSpPr>
      <xdr:spPr>
        <a:xfrm>
          <a:off x="7752080" y="976058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241,215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60</xdr:row>
      <xdr:rowOff>13970</xdr:rowOff>
    </xdr:from>
    <xdr:ext cx="598805" cy="249555"/>
    <xdr:sp macro="" textlink="">
      <xdr:nvSpPr>
        <xdr:cNvPr id="257" name="n_3aveValue【橋りょう・トンネル】&#10;一人当たり有形固定資産（償却資産）額"/>
        <xdr:cNvSpPr txBox="1"/>
      </xdr:nvSpPr>
      <xdr:spPr>
        <a:xfrm>
          <a:off x="6942455" y="974852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114300</xdr:rowOff>
    </xdr:from>
    <xdr:ext cx="595630" cy="249555"/>
    <xdr:sp macro="" textlink="">
      <xdr:nvSpPr>
        <xdr:cNvPr id="258" name="n_4aveValue【橋りょう・トンネル】&#10;一人当たり有形固定資産（償却資産）額"/>
        <xdr:cNvSpPr txBox="1"/>
      </xdr:nvSpPr>
      <xdr:spPr>
        <a:xfrm>
          <a:off x="6116955" y="96837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40005</xdr:rowOff>
    </xdr:from>
    <xdr:ext cx="598805" cy="249555"/>
    <xdr:sp macro="" textlink="">
      <xdr:nvSpPr>
        <xdr:cNvPr id="259" name="n_1mainValue【橋りょう・トンネル】&#10;一人当たり有形固定資産（償却資産）額"/>
        <xdr:cNvSpPr txBox="1"/>
      </xdr:nvSpPr>
      <xdr:spPr>
        <a:xfrm>
          <a:off x="8556625" y="1026985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43180</xdr:rowOff>
    </xdr:from>
    <xdr:ext cx="598805" cy="248920"/>
    <xdr:sp macro="" textlink="">
      <xdr:nvSpPr>
        <xdr:cNvPr id="260" name="n_2mainValue【橋りょう・トンネル】&#10;一人当たり有形固定資産（償却資産）額"/>
        <xdr:cNvSpPr txBox="1"/>
      </xdr:nvSpPr>
      <xdr:spPr>
        <a:xfrm>
          <a:off x="7752080" y="1027303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46355</xdr:rowOff>
    </xdr:from>
    <xdr:ext cx="598805" cy="249555"/>
    <xdr:sp macro="" textlink="">
      <xdr:nvSpPr>
        <xdr:cNvPr id="261" name="n_3mainValue【橋りょう・トンネル】&#10;一人当たり有形固定資産（償却資産）額"/>
        <xdr:cNvSpPr txBox="1"/>
      </xdr:nvSpPr>
      <xdr:spPr>
        <a:xfrm>
          <a:off x="6942455" y="102762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50800</xdr:rowOff>
    </xdr:from>
    <xdr:ext cx="595630" cy="248920"/>
    <xdr:sp macro="" textlink="">
      <xdr:nvSpPr>
        <xdr:cNvPr id="262" name="n_4mainValue【橋りょう・トンネル】&#10;一人当たり有形固定資産（償却資産）額"/>
        <xdr:cNvSpPr txBox="1"/>
      </xdr:nvSpPr>
      <xdr:spPr>
        <a:xfrm>
          <a:off x="6116955" y="1028065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2020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3031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1189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504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366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137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3999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769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0050" cy="249555"/>
    <xdr:sp macro="" textlink="">
      <xdr:nvSpPr>
        <xdr:cNvPr id="277" name="テキスト ボックス 276"/>
        <xdr:cNvSpPr txBox="1"/>
      </xdr:nvSpPr>
      <xdr:spPr>
        <a:xfrm>
          <a:off x="342900" y="1363345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4035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0050" cy="249555"/>
    <xdr:sp macro="" textlink="">
      <xdr:nvSpPr>
        <xdr:cNvPr id="279" name="テキスト ボックス 278"/>
        <xdr:cNvSpPr txBox="1"/>
      </xdr:nvSpPr>
      <xdr:spPr>
        <a:xfrm>
          <a:off x="342900" y="1326642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036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0050" cy="248920"/>
    <xdr:sp macro="" textlink="">
      <xdr:nvSpPr>
        <xdr:cNvPr id="281" name="テキスト ボックス 280"/>
        <xdr:cNvSpPr txBox="1"/>
      </xdr:nvSpPr>
      <xdr:spPr>
        <a:xfrm>
          <a:off x="342900" y="12899390"/>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2" name="直線コネクタ 281"/>
        <xdr:cNvCxnSpPr/>
      </xdr:nvCxnSpPr>
      <xdr:spPr>
        <a:xfrm>
          <a:off x="698500" y="12669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0050" cy="248920"/>
    <xdr:sp macro="" textlink="">
      <xdr:nvSpPr>
        <xdr:cNvPr id="283" name="テキスト ボックス 282"/>
        <xdr:cNvSpPr txBox="1"/>
      </xdr:nvSpPr>
      <xdr:spPr>
        <a:xfrm>
          <a:off x="342900" y="12532995"/>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4" name="直線コネクタ 283"/>
        <xdr:cNvCxnSpPr/>
      </xdr:nvCxnSpPr>
      <xdr:spPr>
        <a:xfrm>
          <a:off x="698500" y="12303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5915" cy="248920"/>
    <xdr:sp macro="" textlink="">
      <xdr:nvSpPr>
        <xdr:cNvPr id="285" name="テキスト ボックス 284"/>
        <xdr:cNvSpPr txBox="1"/>
      </xdr:nvSpPr>
      <xdr:spPr>
        <a:xfrm>
          <a:off x="391160" y="1216596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3031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67945</xdr:rowOff>
    </xdr:from>
    <xdr:to xmlns:xdr="http://schemas.openxmlformats.org/drawingml/2006/spreadsheetDrawing">
      <xdr:col>24</xdr:col>
      <xdr:colOff>62865</xdr:colOff>
      <xdr:row>86</xdr:row>
      <xdr:rowOff>73025</xdr:rowOff>
    </xdr:to>
    <xdr:cxnSp macro="">
      <xdr:nvCxnSpPr>
        <xdr:cNvPr id="287" name="直線コネクタ 286"/>
        <xdr:cNvCxnSpPr/>
      </xdr:nvCxnSpPr>
      <xdr:spPr>
        <a:xfrm flipV="1">
          <a:off x="4253865" y="12609195"/>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76835</xdr:rowOff>
    </xdr:from>
    <xdr:ext cx="401320" cy="249555"/>
    <xdr:sp macro="" textlink="">
      <xdr:nvSpPr>
        <xdr:cNvPr id="288" name="【公営住宅】&#10;有形固定資産減価償却率最小値テキスト"/>
        <xdr:cNvSpPr txBox="1"/>
      </xdr:nvSpPr>
      <xdr:spPr>
        <a:xfrm>
          <a:off x="4292600" y="1410398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73025</xdr:rowOff>
    </xdr:from>
    <xdr:to xmlns:xdr="http://schemas.openxmlformats.org/drawingml/2006/spreadsheetDrawing">
      <xdr:col>24</xdr:col>
      <xdr:colOff>152400</xdr:colOff>
      <xdr:row>86</xdr:row>
      <xdr:rowOff>73025</xdr:rowOff>
    </xdr:to>
    <xdr:cxnSp macro="">
      <xdr:nvCxnSpPr>
        <xdr:cNvPr id="289" name="直線コネクタ 288"/>
        <xdr:cNvCxnSpPr/>
      </xdr:nvCxnSpPr>
      <xdr:spPr>
        <a:xfrm>
          <a:off x="4181475" y="14100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17145</xdr:rowOff>
    </xdr:from>
    <xdr:ext cx="401320" cy="248920"/>
    <xdr:sp macro="" textlink="">
      <xdr:nvSpPr>
        <xdr:cNvPr id="290" name="【公営住宅】&#10;有形固定資産減価償却率最大値テキスト"/>
        <xdr:cNvSpPr txBox="1"/>
      </xdr:nvSpPr>
      <xdr:spPr>
        <a:xfrm>
          <a:off x="4292600" y="1239329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67945</xdr:rowOff>
    </xdr:from>
    <xdr:to xmlns:xdr="http://schemas.openxmlformats.org/drawingml/2006/spreadsheetDrawing">
      <xdr:col>24</xdr:col>
      <xdr:colOff>152400</xdr:colOff>
      <xdr:row>77</xdr:row>
      <xdr:rowOff>67945</xdr:rowOff>
    </xdr:to>
    <xdr:cxnSp macro="">
      <xdr:nvCxnSpPr>
        <xdr:cNvPr id="291" name="直線コネクタ 290"/>
        <xdr:cNvCxnSpPr/>
      </xdr:nvCxnSpPr>
      <xdr:spPr>
        <a:xfrm>
          <a:off x="4181475" y="126091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137795</xdr:rowOff>
    </xdr:from>
    <xdr:ext cx="401320" cy="249555"/>
    <xdr:sp macro="" textlink="">
      <xdr:nvSpPr>
        <xdr:cNvPr id="292" name="【公営住宅】&#10;有形固定資産減価償却率平均値テキスト"/>
        <xdr:cNvSpPr txBox="1"/>
      </xdr:nvSpPr>
      <xdr:spPr>
        <a:xfrm>
          <a:off x="4292600" y="1333944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116205</xdr:rowOff>
    </xdr:from>
    <xdr:to xmlns:xdr="http://schemas.openxmlformats.org/drawingml/2006/spreadsheetDrawing">
      <xdr:col>24</xdr:col>
      <xdr:colOff>114300</xdr:colOff>
      <xdr:row>83</xdr:row>
      <xdr:rowOff>48895</xdr:rowOff>
    </xdr:to>
    <xdr:sp macro="" textlink="">
      <xdr:nvSpPr>
        <xdr:cNvPr id="293" name="フローチャート: 判断 292"/>
        <xdr:cNvSpPr/>
      </xdr:nvSpPr>
      <xdr:spPr>
        <a:xfrm>
          <a:off x="4203700" y="134829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101600</xdr:rowOff>
    </xdr:from>
    <xdr:to xmlns:xdr="http://schemas.openxmlformats.org/drawingml/2006/spreadsheetDrawing">
      <xdr:col>20</xdr:col>
      <xdr:colOff>38100</xdr:colOff>
      <xdr:row>82</xdr:row>
      <xdr:rowOff>34290</xdr:rowOff>
    </xdr:to>
    <xdr:sp macro="" textlink="">
      <xdr:nvSpPr>
        <xdr:cNvPr id="294" name="フローチャート: 判断 293"/>
        <xdr:cNvSpPr/>
      </xdr:nvSpPr>
      <xdr:spPr>
        <a:xfrm>
          <a:off x="3444875" y="133032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110490</xdr:rowOff>
    </xdr:from>
    <xdr:to xmlns:xdr="http://schemas.openxmlformats.org/drawingml/2006/spreadsheetDrawing">
      <xdr:col>15</xdr:col>
      <xdr:colOff>101600</xdr:colOff>
      <xdr:row>82</xdr:row>
      <xdr:rowOff>43180</xdr:rowOff>
    </xdr:to>
    <xdr:sp macro="" textlink="">
      <xdr:nvSpPr>
        <xdr:cNvPr id="295" name="フローチャート: 判断 294"/>
        <xdr:cNvSpPr/>
      </xdr:nvSpPr>
      <xdr:spPr>
        <a:xfrm>
          <a:off x="2619375" y="13312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125730</xdr:rowOff>
    </xdr:from>
    <xdr:to xmlns:xdr="http://schemas.openxmlformats.org/drawingml/2006/spreadsheetDrawing">
      <xdr:col>10</xdr:col>
      <xdr:colOff>165100</xdr:colOff>
      <xdr:row>82</xdr:row>
      <xdr:rowOff>58420</xdr:rowOff>
    </xdr:to>
    <xdr:sp macro="" textlink="">
      <xdr:nvSpPr>
        <xdr:cNvPr id="296" name="フローチャート: 判断 295"/>
        <xdr:cNvSpPr/>
      </xdr:nvSpPr>
      <xdr:spPr>
        <a:xfrm>
          <a:off x="1809750" y="13327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75565</xdr:rowOff>
    </xdr:from>
    <xdr:to xmlns:xdr="http://schemas.openxmlformats.org/drawingml/2006/spreadsheetDrawing">
      <xdr:col>6</xdr:col>
      <xdr:colOff>38100</xdr:colOff>
      <xdr:row>82</xdr:row>
      <xdr:rowOff>8255</xdr:rowOff>
    </xdr:to>
    <xdr:sp macro="" textlink="">
      <xdr:nvSpPr>
        <xdr:cNvPr id="297" name="フローチャート: 判断 296"/>
        <xdr:cNvSpPr/>
      </xdr:nvSpPr>
      <xdr:spPr>
        <a:xfrm>
          <a:off x="1000125" y="132772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58825" cy="249555"/>
    <xdr:sp macro="" textlink="">
      <xdr:nvSpPr>
        <xdr:cNvPr id="300" name="テキスト ボックス 299"/>
        <xdr:cNvSpPr txBox="1"/>
      </xdr:nvSpPr>
      <xdr:spPr>
        <a:xfrm>
          <a:off x="2495550" y="145014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127000</xdr:rowOff>
    </xdr:from>
    <xdr:to xmlns:xdr="http://schemas.openxmlformats.org/drawingml/2006/spreadsheetDrawing">
      <xdr:col>24</xdr:col>
      <xdr:colOff>114300</xdr:colOff>
      <xdr:row>84</xdr:row>
      <xdr:rowOff>60325</xdr:rowOff>
    </xdr:to>
    <xdr:sp macro="" textlink="">
      <xdr:nvSpPr>
        <xdr:cNvPr id="303" name="楕円 302"/>
        <xdr:cNvSpPr/>
      </xdr:nvSpPr>
      <xdr:spPr>
        <a:xfrm>
          <a:off x="4203700" y="1365885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106045</xdr:rowOff>
    </xdr:from>
    <xdr:ext cx="401320" cy="249555"/>
    <xdr:sp macro="" textlink="">
      <xdr:nvSpPr>
        <xdr:cNvPr id="304" name="【公営住宅】&#10;有形固定資産減価償却率該当値テキスト"/>
        <xdr:cNvSpPr txBox="1"/>
      </xdr:nvSpPr>
      <xdr:spPr>
        <a:xfrm>
          <a:off x="4292600" y="1363789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116205</xdr:rowOff>
    </xdr:from>
    <xdr:to xmlns:xdr="http://schemas.openxmlformats.org/drawingml/2006/spreadsheetDrawing">
      <xdr:col>20</xdr:col>
      <xdr:colOff>38100</xdr:colOff>
      <xdr:row>84</xdr:row>
      <xdr:rowOff>48895</xdr:rowOff>
    </xdr:to>
    <xdr:sp macro="" textlink="">
      <xdr:nvSpPr>
        <xdr:cNvPr id="305" name="楕円 304"/>
        <xdr:cNvSpPr/>
      </xdr:nvSpPr>
      <xdr:spPr>
        <a:xfrm>
          <a:off x="3444875" y="136480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84</xdr:row>
      <xdr:rowOff>0</xdr:rowOff>
    </xdr:from>
    <xdr:to xmlns:xdr="http://schemas.openxmlformats.org/drawingml/2006/spreadsheetDrawing">
      <xdr:col>24</xdr:col>
      <xdr:colOff>63500</xdr:colOff>
      <xdr:row>84</xdr:row>
      <xdr:rowOff>10795</xdr:rowOff>
    </xdr:to>
    <xdr:cxnSp macro="">
      <xdr:nvCxnSpPr>
        <xdr:cNvPr id="306" name="直線コネクタ 305"/>
        <xdr:cNvCxnSpPr/>
      </xdr:nvCxnSpPr>
      <xdr:spPr>
        <a:xfrm>
          <a:off x="3492500" y="13696950"/>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77470</xdr:rowOff>
    </xdr:from>
    <xdr:to xmlns:xdr="http://schemas.openxmlformats.org/drawingml/2006/spreadsheetDrawing">
      <xdr:col>15</xdr:col>
      <xdr:colOff>101600</xdr:colOff>
      <xdr:row>84</xdr:row>
      <xdr:rowOff>10160</xdr:rowOff>
    </xdr:to>
    <xdr:sp macro="" textlink="">
      <xdr:nvSpPr>
        <xdr:cNvPr id="307" name="楕円 306"/>
        <xdr:cNvSpPr/>
      </xdr:nvSpPr>
      <xdr:spPr>
        <a:xfrm>
          <a:off x="2619375" y="13609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127000</xdr:rowOff>
    </xdr:from>
    <xdr:to xmlns:xdr="http://schemas.openxmlformats.org/drawingml/2006/spreadsheetDrawing">
      <xdr:col>19</xdr:col>
      <xdr:colOff>174625</xdr:colOff>
      <xdr:row>84</xdr:row>
      <xdr:rowOff>0</xdr:rowOff>
    </xdr:to>
    <xdr:cxnSp macro="">
      <xdr:nvCxnSpPr>
        <xdr:cNvPr id="308" name="直線コネクタ 307"/>
        <xdr:cNvCxnSpPr/>
      </xdr:nvCxnSpPr>
      <xdr:spPr>
        <a:xfrm>
          <a:off x="2670175" y="1365885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52070</xdr:rowOff>
    </xdr:from>
    <xdr:to xmlns:xdr="http://schemas.openxmlformats.org/drawingml/2006/spreadsheetDrawing">
      <xdr:col>10</xdr:col>
      <xdr:colOff>165100</xdr:colOff>
      <xdr:row>83</xdr:row>
      <xdr:rowOff>149860</xdr:rowOff>
    </xdr:to>
    <xdr:sp macro="" textlink="">
      <xdr:nvSpPr>
        <xdr:cNvPr id="309" name="楕円 308"/>
        <xdr:cNvSpPr/>
      </xdr:nvSpPr>
      <xdr:spPr>
        <a:xfrm>
          <a:off x="1809750" y="13583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100965</xdr:rowOff>
    </xdr:from>
    <xdr:to xmlns:xdr="http://schemas.openxmlformats.org/drawingml/2006/spreadsheetDrawing">
      <xdr:col>15</xdr:col>
      <xdr:colOff>50800</xdr:colOff>
      <xdr:row>83</xdr:row>
      <xdr:rowOff>127000</xdr:rowOff>
    </xdr:to>
    <xdr:cxnSp macro="">
      <xdr:nvCxnSpPr>
        <xdr:cNvPr id="310" name="直線コネクタ 309"/>
        <xdr:cNvCxnSpPr/>
      </xdr:nvCxnSpPr>
      <xdr:spPr>
        <a:xfrm>
          <a:off x="1860550" y="13632815"/>
          <a:ext cx="80962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9525</xdr:rowOff>
    </xdr:from>
    <xdr:to xmlns:xdr="http://schemas.openxmlformats.org/drawingml/2006/spreadsheetDrawing">
      <xdr:col>6</xdr:col>
      <xdr:colOff>38100</xdr:colOff>
      <xdr:row>83</xdr:row>
      <xdr:rowOff>107315</xdr:rowOff>
    </xdr:to>
    <xdr:sp macro="" textlink="">
      <xdr:nvSpPr>
        <xdr:cNvPr id="311" name="楕円 310"/>
        <xdr:cNvSpPr/>
      </xdr:nvSpPr>
      <xdr:spPr>
        <a:xfrm>
          <a:off x="1000125" y="135413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83</xdr:row>
      <xdr:rowOff>59055</xdr:rowOff>
    </xdr:from>
    <xdr:to xmlns:xdr="http://schemas.openxmlformats.org/drawingml/2006/spreadsheetDrawing">
      <xdr:col>10</xdr:col>
      <xdr:colOff>114300</xdr:colOff>
      <xdr:row>83</xdr:row>
      <xdr:rowOff>100965</xdr:rowOff>
    </xdr:to>
    <xdr:cxnSp macro="">
      <xdr:nvCxnSpPr>
        <xdr:cNvPr id="312" name="直線コネクタ 311"/>
        <xdr:cNvCxnSpPr/>
      </xdr:nvCxnSpPr>
      <xdr:spPr>
        <a:xfrm>
          <a:off x="1047750" y="13590905"/>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50165</xdr:rowOff>
    </xdr:from>
    <xdr:ext cx="401955" cy="248920"/>
    <xdr:sp macro="" textlink="">
      <xdr:nvSpPr>
        <xdr:cNvPr id="313" name="n_1aveValue【公営住宅】&#10;有形固定資産減価償却率"/>
        <xdr:cNvSpPr txBox="1"/>
      </xdr:nvSpPr>
      <xdr:spPr>
        <a:xfrm>
          <a:off x="3296285" y="1308671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59690</xdr:rowOff>
    </xdr:from>
    <xdr:ext cx="401955" cy="248920"/>
    <xdr:sp macro="" textlink="">
      <xdr:nvSpPr>
        <xdr:cNvPr id="314" name="n_2aveValue【公営住宅】&#10;有形固定資産減価償却率"/>
        <xdr:cNvSpPr txBox="1"/>
      </xdr:nvSpPr>
      <xdr:spPr>
        <a:xfrm>
          <a:off x="2483485" y="1309624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73660</xdr:rowOff>
    </xdr:from>
    <xdr:ext cx="401955" cy="249555"/>
    <xdr:sp macro="" textlink="">
      <xdr:nvSpPr>
        <xdr:cNvPr id="315" name="n_3aveValue【公営住宅】&#10;有形固定資産減価償却率"/>
        <xdr:cNvSpPr txBox="1"/>
      </xdr:nvSpPr>
      <xdr:spPr>
        <a:xfrm>
          <a:off x="1673860" y="1311021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24765</xdr:rowOff>
    </xdr:from>
    <xdr:ext cx="405130" cy="248920"/>
    <xdr:sp macro="" textlink="">
      <xdr:nvSpPr>
        <xdr:cNvPr id="316" name="n_4aveValue【公営住宅】&#10;有形固定資産減価償却率"/>
        <xdr:cNvSpPr txBox="1"/>
      </xdr:nvSpPr>
      <xdr:spPr>
        <a:xfrm>
          <a:off x="864235" y="130613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40005</xdr:rowOff>
    </xdr:from>
    <xdr:ext cx="401955" cy="249555"/>
    <xdr:sp macro="" textlink="">
      <xdr:nvSpPr>
        <xdr:cNvPr id="317" name="n_1mainValue【公営住宅】&#10;有形固定資産減価償却率"/>
        <xdr:cNvSpPr txBox="1"/>
      </xdr:nvSpPr>
      <xdr:spPr>
        <a:xfrm>
          <a:off x="3296285" y="137369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84</xdr:row>
      <xdr:rowOff>1905</xdr:rowOff>
    </xdr:from>
    <xdr:ext cx="401955" cy="249555"/>
    <xdr:sp macro="" textlink="">
      <xdr:nvSpPr>
        <xdr:cNvPr id="318" name="n_2mainValue【公営住宅】&#10;有形固定資産減価償却率"/>
        <xdr:cNvSpPr txBox="1"/>
      </xdr:nvSpPr>
      <xdr:spPr>
        <a:xfrm>
          <a:off x="2483485" y="136988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140970</xdr:rowOff>
    </xdr:from>
    <xdr:ext cx="401955" cy="249555"/>
    <xdr:sp macro="" textlink="">
      <xdr:nvSpPr>
        <xdr:cNvPr id="319" name="n_3mainValue【公営住宅】&#10;有形固定資産減価償却率"/>
        <xdr:cNvSpPr txBox="1"/>
      </xdr:nvSpPr>
      <xdr:spPr>
        <a:xfrm>
          <a:off x="1673860" y="1367282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99060</xdr:rowOff>
    </xdr:from>
    <xdr:ext cx="405130" cy="249555"/>
    <xdr:sp macro="" textlink="">
      <xdr:nvSpPr>
        <xdr:cNvPr id="320" name="n_4mainValue【公営住宅】&#10;有形固定資産減価償却率"/>
        <xdr:cNvSpPr txBox="1"/>
      </xdr:nvSpPr>
      <xdr:spPr>
        <a:xfrm>
          <a:off x="864235" y="136309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2020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3031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1189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504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92075</xdr:rowOff>
    </xdr:from>
    <xdr:to xmlns:xdr="http://schemas.openxmlformats.org/drawingml/2006/spreadsheetDrawing">
      <xdr:col>59</xdr:col>
      <xdr:colOff>50800</xdr:colOff>
      <xdr:row>85</xdr:row>
      <xdr:rowOff>92075</xdr:rowOff>
    </xdr:to>
    <xdr:cxnSp macro="">
      <xdr:nvCxnSpPr>
        <xdr:cNvPr id="331" name="直線コネクタ 330"/>
        <xdr:cNvCxnSpPr/>
      </xdr:nvCxnSpPr>
      <xdr:spPr>
        <a:xfrm>
          <a:off x="6064250" y="139541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120015</xdr:rowOff>
    </xdr:from>
    <xdr:ext cx="463550" cy="248920"/>
    <xdr:sp macro="" textlink="">
      <xdr:nvSpPr>
        <xdr:cNvPr id="332" name="テキスト ボックス 331"/>
        <xdr:cNvSpPr txBox="1"/>
      </xdr:nvSpPr>
      <xdr:spPr>
        <a:xfrm>
          <a:off x="5628640" y="1381696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3" name="直線コネクタ 332"/>
        <xdr:cNvCxnSpPr/>
      </xdr:nvCxnSpPr>
      <xdr:spPr>
        <a:xfrm>
          <a:off x="6064250" y="134035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3550" cy="249555"/>
    <xdr:sp macro="" textlink="">
      <xdr:nvSpPr>
        <xdr:cNvPr id="334" name="テキスト ボックス 333"/>
        <xdr:cNvSpPr txBox="1"/>
      </xdr:nvSpPr>
      <xdr:spPr>
        <a:xfrm>
          <a:off x="5628640" y="1326642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146685</xdr:rowOff>
    </xdr:from>
    <xdr:to xmlns:xdr="http://schemas.openxmlformats.org/drawingml/2006/spreadsheetDrawing">
      <xdr:col>59</xdr:col>
      <xdr:colOff>50800</xdr:colOff>
      <xdr:row>78</xdr:row>
      <xdr:rowOff>146685</xdr:rowOff>
    </xdr:to>
    <xdr:cxnSp macro="">
      <xdr:nvCxnSpPr>
        <xdr:cNvPr id="335" name="直線コネクタ 334"/>
        <xdr:cNvCxnSpPr/>
      </xdr:nvCxnSpPr>
      <xdr:spPr>
        <a:xfrm>
          <a:off x="6064250" y="128530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9525</xdr:rowOff>
    </xdr:from>
    <xdr:ext cx="463550" cy="249555"/>
    <xdr:sp macro="" textlink="">
      <xdr:nvSpPr>
        <xdr:cNvPr id="336" name="テキスト ボックス 335"/>
        <xdr:cNvSpPr txBox="1"/>
      </xdr:nvSpPr>
      <xdr:spPr>
        <a:xfrm>
          <a:off x="5628640" y="1271587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37" name="直線コネクタ 336"/>
        <xdr:cNvCxnSpPr/>
      </xdr:nvCxnSpPr>
      <xdr:spPr>
        <a:xfrm>
          <a:off x="6064250" y="123031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3550" cy="248920"/>
    <xdr:sp macro="" textlink="">
      <xdr:nvSpPr>
        <xdr:cNvPr id="338" name="テキスト ボックス 337"/>
        <xdr:cNvSpPr txBox="1"/>
      </xdr:nvSpPr>
      <xdr:spPr>
        <a:xfrm>
          <a:off x="5628640" y="1216596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39" name="【公営住宅】&#10;一人当たり面積グラフ枠"/>
        <xdr:cNvSpPr/>
      </xdr:nvSpPr>
      <xdr:spPr>
        <a:xfrm>
          <a:off x="6064250" y="123031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78</xdr:row>
      <xdr:rowOff>33020</xdr:rowOff>
    </xdr:from>
    <xdr:to xmlns:xdr="http://schemas.openxmlformats.org/drawingml/2006/spreadsheetDrawing">
      <xdr:col>54</xdr:col>
      <xdr:colOff>174625</xdr:colOff>
      <xdr:row>85</xdr:row>
      <xdr:rowOff>81280</xdr:rowOff>
    </xdr:to>
    <xdr:cxnSp macro="">
      <xdr:nvCxnSpPr>
        <xdr:cNvPr id="340" name="直線コネクタ 339"/>
        <xdr:cNvCxnSpPr/>
      </xdr:nvCxnSpPr>
      <xdr:spPr>
        <a:xfrm flipV="1">
          <a:off x="9604375" y="12739370"/>
          <a:ext cx="0" cy="1203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85090</xdr:rowOff>
    </xdr:from>
    <xdr:ext cx="469265" cy="248920"/>
    <xdr:sp macro="" textlink="">
      <xdr:nvSpPr>
        <xdr:cNvPr id="341" name="【公営住宅】&#10;一人当たり面積最小値テキスト"/>
        <xdr:cNvSpPr txBox="1"/>
      </xdr:nvSpPr>
      <xdr:spPr>
        <a:xfrm>
          <a:off x="9642475" y="139471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81280</xdr:rowOff>
    </xdr:from>
    <xdr:to xmlns:xdr="http://schemas.openxmlformats.org/drawingml/2006/spreadsheetDrawing">
      <xdr:col>55</xdr:col>
      <xdr:colOff>88900</xdr:colOff>
      <xdr:row>85</xdr:row>
      <xdr:rowOff>81280</xdr:rowOff>
    </xdr:to>
    <xdr:cxnSp macro="">
      <xdr:nvCxnSpPr>
        <xdr:cNvPr id="342" name="直線コネクタ 341"/>
        <xdr:cNvCxnSpPr/>
      </xdr:nvCxnSpPr>
      <xdr:spPr>
        <a:xfrm>
          <a:off x="9531350" y="13943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146685</xdr:rowOff>
    </xdr:from>
    <xdr:ext cx="469265" cy="249555"/>
    <xdr:sp macro="" textlink="">
      <xdr:nvSpPr>
        <xdr:cNvPr id="343" name="【公営住宅】&#10;一人当たり面積最大値テキスト"/>
        <xdr:cNvSpPr txBox="1"/>
      </xdr:nvSpPr>
      <xdr:spPr>
        <a:xfrm>
          <a:off x="9642475" y="125228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33020</xdr:rowOff>
    </xdr:from>
    <xdr:to xmlns:xdr="http://schemas.openxmlformats.org/drawingml/2006/spreadsheetDrawing">
      <xdr:col>55</xdr:col>
      <xdr:colOff>88900</xdr:colOff>
      <xdr:row>78</xdr:row>
      <xdr:rowOff>33020</xdr:rowOff>
    </xdr:to>
    <xdr:cxnSp macro="">
      <xdr:nvCxnSpPr>
        <xdr:cNvPr id="344" name="直線コネクタ 343"/>
        <xdr:cNvCxnSpPr/>
      </xdr:nvCxnSpPr>
      <xdr:spPr>
        <a:xfrm>
          <a:off x="9531350" y="12739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59055</xdr:rowOff>
    </xdr:from>
    <xdr:ext cx="469265" cy="248920"/>
    <xdr:sp macro="" textlink="">
      <xdr:nvSpPr>
        <xdr:cNvPr id="345" name="【公営住宅】&#10;一人当たり面積平均値テキスト"/>
        <xdr:cNvSpPr txBox="1"/>
      </xdr:nvSpPr>
      <xdr:spPr>
        <a:xfrm>
          <a:off x="9642475" y="1342580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79375</xdr:rowOff>
    </xdr:from>
    <xdr:to xmlns:xdr="http://schemas.openxmlformats.org/drawingml/2006/spreadsheetDrawing">
      <xdr:col>55</xdr:col>
      <xdr:colOff>50800</xdr:colOff>
      <xdr:row>83</xdr:row>
      <xdr:rowOff>12065</xdr:rowOff>
    </xdr:to>
    <xdr:sp macro="" textlink="">
      <xdr:nvSpPr>
        <xdr:cNvPr id="346" name="フローチャート: 判断 345"/>
        <xdr:cNvSpPr/>
      </xdr:nvSpPr>
      <xdr:spPr>
        <a:xfrm>
          <a:off x="9569450" y="134461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94615</xdr:rowOff>
    </xdr:from>
    <xdr:to xmlns:xdr="http://schemas.openxmlformats.org/drawingml/2006/spreadsheetDrawing">
      <xdr:col>50</xdr:col>
      <xdr:colOff>165100</xdr:colOff>
      <xdr:row>83</xdr:row>
      <xdr:rowOff>27940</xdr:rowOff>
    </xdr:to>
    <xdr:sp macro="" textlink="">
      <xdr:nvSpPr>
        <xdr:cNvPr id="347" name="フローチャート: 判断 346"/>
        <xdr:cNvSpPr/>
      </xdr:nvSpPr>
      <xdr:spPr>
        <a:xfrm>
          <a:off x="8794750" y="134613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111760</xdr:rowOff>
    </xdr:from>
    <xdr:to xmlns:xdr="http://schemas.openxmlformats.org/drawingml/2006/spreadsheetDrawing">
      <xdr:col>46</xdr:col>
      <xdr:colOff>38100</xdr:colOff>
      <xdr:row>83</xdr:row>
      <xdr:rowOff>44450</xdr:rowOff>
    </xdr:to>
    <xdr:sp macro="" textlink="">
      <xdr:nvSpPr>
        <xdr:cNvPr id="348" name="フローチャート: 判断 347"/>
        <xdr:cNvSpPr/>
      </xdr:nvSpPr>
      <xdr:spPr>
        <a:xfrm>
          <a:off x="7985125" y="13478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81280</xdr:rowOff>
    </xdr:from>
    <xdr:to xmlns:xdr="http://schemas.openxmlformats.org/drawingml/2006/spreadsheetDrawing">
      <xdr:col>41</xdr:col>
      <xdr:colOff>101600</xdr:colOff>
      <xdr:row>83</xdr:row>
      <xdr:rowOff>13970</xdr:rowOff>
    </xdr:to>
    <xdr:sp macro="" textlink="">
      <xdr:nvSpPr>
        <xdr:cNvPr id="349" name="フローチャート: 判断 348"/>
        <xdr:cNvSpPr/>
      </xdr:nvSpPr>
      <xdr:spPr>
        <a:xfrm>
          <a:off x="7159625" y="1344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29210</xdr:rowOff>
    </xdr:from>
    <xdr:to xmlns:xdr="http://schemas.openxmlformats.org/drawingml/2006/spreadsheetDrawing">
      <xdr:col>36</xdr:col>
      <xdr:colOff>165100</xdr:colOff>
      <xdr:row>83</xdr:row>
      <xdr:rowOff>127000</xdr:rowOff>
    </xdr:to>
    <xdr:sp macro="" textlink="">
      <xdr:nvSpPr>
        <xdr:cNvPr id="350" name="フローチャート: 判断 349"/>
        <xdr:cNvSpPr/>
      </xdr:nvSpPr>
      <xdr:spPr>
        <a:xfrm>
          <a:off x="6350000" y="13561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1" name="テキスト ボックス 350"/>
        <xdr:cNvSpPr txBox="1"/>
      </xdr:nvSpPr>
      <xdr:spPr>
        <a:xfrm>
          <a:off x="9429750"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2" name="テキスト ボックス 351"/>
        <xdr:cNvSpPr txBox="1"/>
      </xdr:nvSpPr>
      <xdr:spPr>
        <a:xfrm>
          <a:off x="86709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3" name="テキスト ボックス 352"/>
        <xdr:cNvSpPr txBox="1"/>
      </xdr:nvSpPr>
      <xdr:spPr>
        <a:xfrm>
          <a:off x="78581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58825" cy="249555"/>
    <xdr:sp macro="" textlink="">
      <xdr:nvSpPr>
        <xdr:cNvPr id="354" name="テキスト ボックス 353"/>
        <xdr:cNvSpPr txBox="1"/>
      </xdr:nvSpPr>
      <xdr:spPr>
        <a:xfrm>
          <a:off x="7035800" y="145014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55" name="テキスト ボックス 354"/>
        <xdr:cNvSpPr txBox="1"/>
      </xdr:nvSpPr>
      <xdr:spPr>
        <a:xfrm>
          <a:off x="62261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40640</xdr:rowOff>
    </xdr:from>
    <xdr:to xmlns:xdr="http://schemas.openxmlformats.org/drawingml/2006/spreadsheetDrawing">
      <xdr:col>55</xdr:col>
      <xdr:colOff>50800</xdr:colOff>
      <xdr:row>79</xdr:row>
      <xdr:rowOff>138430</xdr:rowOff>
    </xdr:to>
    <xdr:sp macro="" textlink="">
      <xdr:nvSpPr>
        <xdr:cNvPr id="356" name="楕円 355"/>
        <xdr:cNvSpPr/>
      </xdr:nvSpPr>
      <xdr:spPr>
        <a:xfrm>
          <a:off x="9569450" y="1291209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78</xdr:row>
      <xdr:rowOff>62865</xdr:rowOff>
    </xdr:from>
    <xdr:ext cx="469265" cy="248920"/>
    <xdr:sp macro="" textlink="">
      <xdr:nvSpPr>
        <xdr:cNvPr id="357" name="【公営住宅】&#10;一人当たり面積該当値テキスト"/>
        <xdr:cNvSpPr txBox="1"/>
      </xdr:nvSpPr>
      <xdr:spPr>
        <a:xfrm>
          <a:off x="9642475" y="127692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52705</xdr:rowOff>
    </xdr:from>
    <xdr:to xmlns:xdr="http://schemas.openxmlformats.org/drawingml/2006/spreadsheetDrawing">
      <xdr:col>50</xdr:col>
      <xdr:colOff>165100</xdr:colOff>
      <xdr:row>79</xdr:row>
      <xdr:rowOff>150495</xdr:rowOff>
    </xdr:to>
    <xdr:sp macro="" textlink="">
      <xdr:nvSpPr>
        <xdr:cNvPr id="358" name="楕円 357"/>
        <xdr:cNvSpPr/>
      </xdr:nvSpPr>
      <xdr:spPr>
        <a:xfrm>
          <a:off x="8794750" y="12924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79</xdr:row>
      <xdr:rowOff>90170</xdr:rowOff>
    </xdr:from>
    <xdr:to xmlns:xdr="http://schemas.openxmlformats.org/drawingml/2006/spreadsheetDrawing">
      <xdr:col>55</xdr:col>
      <xdr:colOff>0</xdr:colOff>
      <xdr:row>79</xdr:row>
      <xdr:rowOff>101600</xdr:rowOff>
    </xdr:to>
    <xdr:cxnSp macro="">
      <xdr:nvCxnSpPr>
        <xdr:cNvPr id="359" name="直線コネクタ 358"/>
        <xdr:cNvCxnSpPr/>
      </xdr:nvCxnSpPr>
      <xdr:spPr>
        <a:xfrm flipV="1">
          <a:off x="8845550" y="12961620"/>
          <a:ext cx="7588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79</xdr:row>
      <xdr:rowOff>55245</xdr:rowOff>
    </xdr:from>
    <xdr:to xmlns:xdr="http://schemas.openxmlformats.org/drawingml/2006/spreadsheetDrawing">
      <xdr:col>46</xdr:col>
      <xdr:colOff>38100</xdr:colOff>
      <xdr:row>79</xdr:row>
      <xdr:rowOff>153035</xdr:rowOff>
    </xdr:to>
    <xdr:sp macro="" textlink="">
      <xdr:nvSpPr>
        <xdr:cNvPr id="360" name="楕円 359"/>
        <xdr:cNvSpPr/>
      </xdr:nvSpPr>
      <xdr:spPr>
        <a:xfrm>
          <a:off x="7985125" y="129266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79</xdr:row>
      <xdr:rowOff>101600</xdr:rowOff>
    </xdr:from>
    <xdr:to xmlns:xdr="http://schemas.openxmlformats.org/drawingml/2006/spreadsheetDrawing">
      <xdr:col>50</xdr:col>
      <xdr:colOff>114300</xdr:colOff>
      <xdr:row>79</xdr:row>
      <xdr:rowOff>104140</xdr:rowOff>
    </xdr:to>
    <xdr:cxnSp macro="">
      <xdr:nvCxnSpPr>
        <xdr:cNvPr id="361" name="直線コネクタ 360"/>
        <xdr:cNvCxnSpPr/>
      </xdr:nvCxnSpPr>
      <xdr:spPr>
        <a:xfrm flipV="1">
          <a:off x="8032750" y="1297305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149225</xdr:rowOff>
    </xdr:from>
    <xdr:to xmlns:xdr="http://schemas.openxmlformats.org/drawingml/2006/spreadsheetDrawing">
      <xdr:col>41</xdr:col>
      <xdr:colOff>101600</xdr:colOff>
      <xdr:row>80</xdr:row>
      <xdr:rowOff>81915</xdr:rowOff>
    </xdr:to>
    <xdr:sp macro="" textlink="">
      <xdr:nvSpPr>
        <xdr:cNvPr id="362" name="楕円 361"/>
        <xdr:cNvSpPr/>
      </xdr:nvSpPr>
      <xdr:spPr>
        <a:xfrm>
          <a:off x="7159625" y="1302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104140</xdr:rowOff>
    </xdr:from>
    <xdr:to xmlns:xdr="http://schemas.openxmlformats.org/drawingml/2006/spreadsheetDrawing">
      <xdr:col>45</xdr:col>
      <xdr:colOff>174625</xdr:colOff>
      <xdr:row>80</xdr:row>
      <xdr:rowOff>33020</xdr:rowOff>
    </xdr:to>
    <xdr:cxnSp macro="">
      <xdr:nvCxnSpPr>
        <xdr:cNvPr id="363" name="直線コネクタ 362"/>
        <xdr:cNvCxnSpPr/>
      </xdr:nvCxnSpPr>
      <xdr:spPr>
        <a:xfrm flipV="1">
          <a:off x="7210425" y="12975590"/>
          <a:ext cx="822325"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81</xdr:row>
      <xdr:rowOff>67945</xdr:rowOff>
    </xdr:from>
    <xdr:to xmlns:xdr="http://schemas.openxmlformats.org/drawingml/2006/spreadsheetDrawing">
      <xdr:col>36</xdr:col>
      <xdr:colOff>165100</xdr:colOff>
      <xdr:row>82</xdr:row>
      <xdr:rowOff>635</xdr:rowOff>
    </xdr:to>
    <xdr:sp macro="" textlink="">
      <xdr:nvSpPr>
        <xdr:cNvPr id="364" name="楕円 363"/>
        <xdr:cNvSpPr/>
      </xdr:nvSpPr>
      <xdr:spPr>
        <a:xfrm>
          <a:off x="6350000" y="13269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80</xdr:row>
      <xdr:rowOff>33020</xdr:rowOff>
    </xdr:from>
    <xdr:to xmlns:xdr="http://schemas.openxmlformats.org/drawingml/2006/spreadsheetDrawing">
      <xdr:col>41</xdr:col>
      <xdr:colOff>50800</xdr:colOff>
      <xdr:row>81</xdr:row>
      <xdr:rowOff>116840</xdr:rowOff>
    </xdr:to>
    <xdr:cxnSp macro="">
      <xdr:nvCxnSpPr>
        <xdr:cNvPr id="365" name="直線コネクタ 364"/>
        <xdr:cNvCxnSpPr/>
      </xdr:nvCxnSpPr>
      <xdr:spPr>
        <a:xfrm flipV="1">
          <a:off x="6400800" y="13069570"/>
          <a:ext cx="809625"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19050</xdr:rowOff>
    </xdr:from>
    <xdr:ext cx="466725" cy="248920"/>
    <xdr:sp macro="" textlink="">
      <xdr:nvSpPr>
        <xdr:cNvPr id="366" name="n_1aveValue【公営住宅】&#10;一人当たり面積"/>
        <xdr:cNvSpPr txBox="1"/>
      </xdr:nvSpPr>
      <xdr:spPr>
        <a:xfrm>
          <a:off x="8613775" y="135509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36195</xdr:rowOff>
    </xdr:from>
    <xdr:ext cx="469265" cy="249555"/>
    <xdr:sp macro="" textlink="">
      <xdr:nvSpPr>
        <xdr:cNvPr id="367" name="n_2aveValue【公営住宅】&#10;一人当たり面積"/>
        <xdr:cNvSpPr txBox="1"/>
      </xdr:nvSpPr>
      <xdr:spPr>
        <a:xfrm>
          <a:off x="7816850" y="135680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5715</xdr:rowOff>
    </xdr:from>
    <xdr:ext cx="466090" cy="249555"/>
    <xdr:sp macro="" textlink="">
      <xdr:nvSpPr>
        <xdr:cNvPr id="368" name="n_3aveValue【公営住宅】&#10;一人当たり面積"/>
        <xdr:cNvSpPr txBox="1"/>
      </xdr:nvSpPr>
      <xdr:spPr>
        <a:xfrm>
          <a:off x="6991350" y="1353756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118745</xdr:rowOff>
    </xdr:from>
    <xdr:ext cx="466090" cy="248920"/>
    <xdr:sp macro="" textlink="">
      <xdr:nvSpPr>
        <xdr:cNvPr id="369" name="n_4aveValue【公営住宅】&#10;一人当たり面積"/>
        <xdr:cNvSpPr txBox="1"/>
      </xdr:nvSpPr>
      <xdr:spPr>
        <a:xfrm>
          <a:off x="6181725" y="136505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78</xdr:row>
      <xdr:rowOff>1270</xdr:rowOff>
    </xdr:from>
    <xdr:ext cx="466725" cy="249555"/>
    <xdr:sp macro="" textlink="">
      <xdr:nvSpPr>
        <xdr:cNvPr id="370" name="n_1mainValue【公営住宅】&#10;一人当たり面積"/>
        <xdr:cNvSpPr txBox="1"/>
      </xdr:nvSpPr>
      <xdr:spPr>
        <a:xfrm>
          <a:off x="8613775" y="127076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78</xdr:row>
      <xdr:rowOff>3810</xdr:rowOff>
    </xdr:from>
    <xdr:ext cx="469265" cy="249555"/>
    <xdr:sp macro="" textlink="">
      <xdr:nvSpPr>
        <xdr:cNvPr id="371" name="n_2mainValue【公営住宅】&#10;一人当たり面積"/>
        <xdr:cNvSpPr txBox="1"/>
      </xdr:nvSpPr>
      <xdr:spPr>
        <a:xfrm>
          <a:off x="7816850" y="127101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97790</xdr:rowOff>
    </xdr:from>
    <xdr:ext cx="466090" cy="249555"/>
    <xdr:sp macro="" textlink="">
      <xdr:nvSpPr>
        <xdr:cNvPr id="372" name="n_3mainValue【公営住宅】&#10;一人当たり面積"/>
        <xdr:cNvSpPr txBox="1"/>
      </xdr:nvSpPr>
      <xdr:spPr>
        <a:xfrm>
          <a:off x="6991350" y="1280414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17145</xdr:rowOff>
    </xdr:from>
    <xdr:ext cx="466090" cy="248920"/>
    <xdr:sp macro="" textlink="">
      <xdr:nvSpPr>
        <xdr:cNvPr id="373" name="n_4mainValue【公営住宅】&#10;一人当たり面積"/>
        <xdr:cNvSpPr txBox="1"/>
      </xdr:nvSpPr>
      <xdr:spPr>
        <a:xfrm>
          <a:off x="6181725" y="130536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698500" y="148717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2550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2550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74625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74625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279400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279400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698500" y="160147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2" name="正方形/長方形 381"/>
        <xdr:cNvSpPr/>
      </xdr:nvSpPr>
      <xdr:spPr>
        <a:xfrm>
          <a:off x="6064250" y="148717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3" name="正方形/長方形 382"/>
        <xdr:cNvSpPr/>
      </xdr:nvSpPr>
      <xdr:spPr>
        <a:xfrm>
          <a:off x="6175375"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4" name="正方形/長方形 383"/>
        <xdr:cNvSpPr/>
      </xdr:nvSpPr>
      <xdr:spPr>
        <a:xfrm>
          <a:off x="6175375"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5" name="正方形/長方形 384"/>
        <xdr:cNvSpPr/>
      </xdr:nvSpPr>
      <xdr:spPr>
        <a:xfrm>
          <a:off x="711200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6" name="正方形/長方形 385"/>
        <xdr:cNvSpPr/>
      </xdr:nvSpPr>
      <xdr:spPr>
        <a:xfrm>
          <a:off x="711200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87" name="正方形/長方形 386"/>
        <xdr:cNvSpPr/>
      </xdr:nvSpPr>
      <xdr:spPr>
        <a:xfrm>
          <a:off x="815975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88" name="正方形/長方形 387"/>
        <xdr:cNvSpPr/>
      </xdr:nvSpPr>
      <xdr:spPr>
        <a:xfrm>
          <a:off x="815975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89" name="正方形/長方形 388"/>
        <xdr:cNvSpPr/>
      </xdr:nvSpPr>
      <xdr:spPr>
        <a:xfrm>
          <a:off x="6064250" y="160147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71755</xdr:rowOff>
    </xdr:from>
    <xdr:to xmlns:xdr="http://schemas.openxmlformats.org/drawingml/2006/spreadsheetDrawing">
      <xdr:col>90</xdr:col>
      <xdr:colOff>25400</xdr:colOff>
      <xdr:row>28</xdr:row>
      <xdr:rowOff>24130</xdr:rowOff>
    </xdr:to>
    <xdr:sp macro="" textlink="">
      <xdr:nvSpPr>
        <xdr:cNvPr id="390" name="正方形/長方形 389"/>
        <xdr:cNvSpPr/>
      </xdr:nvSpPr>
      <xdr:spPr>
        <a:xfrm>
          <a:off x="11414125" y="3967480"/>
          <a:ext cx="4327525"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48260</xdr:rowOff>
    </xdr:from>
    <xdr:to xmlns:xdr="http://schemas.openxmlformats.org/drawingml/2006/spreadsheetDrawing">
      <xdr:col>74</xdr:col>
      <xdr:colOff>0</xdr:colOff>
      <xdr:row>29</xdr:row>
      <xdr:rowOff>125730</xdr:rowOff>
    </xdr:to>
    <xdr:sp macro="" textlink="">
      <xdr:nvSpPr>
        <xdr:cNvPr id="391" name="正方形/長方形 390"/>
        <xdr:cNvSpPr/>
      </xdr:nvSpPr>
      <xdr:spPr>
        <a:xfrm>
          <a:off x="1152525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78105</xdr:rowOff>
    </xdr:from>
    <xdr:to xmlns:xdr="http://schemas.openxmlformats.org/drawingml/2006/spreadsheetDrawing">
      <xdr:col>74</xdr:col>
      <xdr:colOff>0</xdr:colOff>
      <xdr:row>30</xdr:row>
      <xdr:rowOff>156210</xdr:rowOff>
    </xdr:to>
    <xdr:sp macro="" textlink="">
      <xdr:nvSpPr>
        <xdr:cNvPr id="392" name="正方形/長方形 391"/>
        <xdr:cNvSpPr/>
      </xdr:nvSpPr>
      <xdr:spPr>
        <a:xfrm>
          <a:off x="1152525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48260</xdr:rowOff>
    </xdr:from>
    <xdr:to xmlns:xdr="http://schemas.openxmlformats.org/drawingml/2006/spreadsheetDrawing">
      <xdr:col>79</xdr:col>
      <xdr:colOff>63500</xdr:colOff>
      <xdr:row>29</xdr:row>
      <xdr:rowOff>125730</xdr:rowOff>
    </xdr:to>
    <xdr:sp macro="" textlink="">
      <xdr:nvSpPr>
        <xdr:cNvPr id="393" name="正方形/長方形 392"/>
        <xdr:cNvSpPr/>
      </xdr:nvSpPr>
      <xdr:spPr>
        <a:xfrm>
          <a:off x="12461875"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78105</xdr:rowOff>
    </xdr:from>
    <xdr:to xmlns:xdr="http://schemas.openxmlformats.org/drawingml/2006/spreadsheetDrawing">
      <xdr:col>79</xdr:col>
      <xdr:colOff>63500</xdr:colOff>
      <xdr:row>30</xdr:row>
      <xdr:rowOff>156210</xdr:rowOff>
    </xdr:to>
    <xdr:sp macro="" textlink="">
      <xdr:nvSpPr>
        <xdr:cNvPr id="394" name="正方形/長方形 393"/>
        <xdr:cNvSpPr/>
      </xdr:nvSpPr>
      <xdr:spPr>
        <a:xfrm>
          <a:off x="12461875"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48260</xdr:rowOff>
    </xdr:from>
    <xdr:to xmlns:xdr="http://schemas.openxmlformats.org/drawingml/2006/spreadsheetDrawing">
      <xdr:col>85</xdr:col>
      <xdr:colOff>63500</xdr:colOff>
      <xdr:row>29</xdr:row>
      <xdr:rowOff>125730</xdr:rowOff>
    </xdr:to>
    <xdr:sp macro="" textlink="">
      <xdr:nvSpPr>
        <xdr:cNvPr id="395" name="正方形/長方形 394"/>
        <xdr:cNvSpPr/>
      </xdr:nvSpPr>
      <xdr:spPr>
        <a:xfrm>
          <a:off x="13509625"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78105</xdr:rowOff>
    </xdr:from>
    <xdr:to xmlns:xdr="http://schemas.openxmlformats.org/drawingml/2006/spreadsheetDrawing">
      <xdr:col>85</xdr:col>
      <xdr:colOff>63500</xdr:colOff>
      <xdr:row>30</xdr:row>
      <xdr:rowOff>156210</xdr:rowOff>
    </xdr:to>
    <xdr:sp macro="" textlink="">
      <xdr:nvSpPr>
        <xdr:cNvPr id="396" name="正方形/長方形 395"/>
        <xdr:cNvSpPr/>
      </xdr:nvSpPr>
      <xdr:spPr>
        <a:xfrm>
          <a:off x="13509625"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71755</xdr:rowOff>
    </xdr:to>
    <xdr:sp macro="" textlink="">
      <xdr:nvSpPr>
        <xdr:cNvPr id="397" name="正方形/長方形 396"/>
        <xdr:cNvSpPr/>
      </xdr:nvSpPr>
      <xdr:spPr>
        <a:xfrm>
          <a:off x="11414125" y="5046980"/>
          <a:ext cx="43275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12725"/>
    <xdr:sp macro="" textlink="">
      <xdr:nvSpPr>
        <xdr:cNvPr id="398" name="テキスト ボックス 397"/>
        <xdr:cNvSpPr txBox="1"/>
      </xdr:nvSpPr>
      <xdr:spPr>
        <a:xfrm>
          <a:off x="11376025" y="4867275"/>
          <a:ext cx="29527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71755</xdr:rowOff>
    </xdr:from>
    <xdr:to xmlns:xdr="http://schemas.openxmlformats.org/drawingml/2006/spreadsheetDrawing">
      <xdr:col>89</xdr:col>
      <xdr:colOff>174625</xdr:colOff>
      <xdr:row>44</xdr:row>
      <xdr:rowOff>71755</xdr:rowOff>
    </xdr:to>
    <xdr:cxnSp macro="">
      <xdr:nvCxnSpPr>
        <xdr:cNvPr id="399" name="直線コネクタ 398"/>
        <xdr:cNvCxnSpPr/>
      </xdr:nvCxnSpPr>
      <xdr:spPr>
        <a:xfrm>
          <a:off x="11414125" y="72059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99695</xdr:rowOff>
    </xdr:from>
    <xdr:ext cx="466725" cy="244475"/>
    <xdr:sp macro="" textlink="">
      <xdr:nvSpPr>
        <xdr:cNvPr id="400" name="テキスト ボックス 399"/>
        <xdr:cNvSpPr txBox="1"/>
      </xdr:nvSpPr>
      <xdr:spPr>
        <a:xfrm>
          <a:off x="10994390" y="707199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36195</xdr:rowOff>
    </xdr:from>
    <xdr:to xmlns:xdr="http://schemas.openxmlformats.org/drawingml/2006/spreadsheetDrawing">
      <xdr:col>89</xdr:col>
      <xdr:colOff>174625</xdr:colOff>
      <xdr:row>42</xdr:row>
      <xdr:rowOff>36195</xdr:rowOff>
    </xdr:to>
    <xdr:cxnSp macro="">
      <xdr:nvCxnSpPr>
        <xdr:cNvPr id="401" name="直線コネクタ 400"/>
        <xdr:cNvCxnSpPr/>
      </xdr:nvCxnSpPr>
      <xdr:spPr>
        <a:xfrm>
          <a:off x="11414125" y="68465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63500</xdr:rowOff>
    </xdr:from>
    <xdr:ext cx="466725" cy="244475"/>
    <xdr:sp macro="" textlink="">
      <xdr:nvSpPr>
        <xdr:cNvPr id="402" name="テキスト ボックス 401"/>
        <xdr:cNvSpPr txBox="1"/>
      </xdr:nvSpPr>
      <xdr:spPr>
        <a:xfrm>
          <a:off x="10994390" y="671195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174625</xdr:colOff>
      <xdr:row>40</xdr:row>
      <xdr:rowOff>0</xdr:rowOff>
    </xdr:to>
    <xdr:cxnSp macro="">
      <xdr:nvCxnSpPr>
        <xdr:cNvPr id="403" name="直線コネクタ 402"/>
        <xdr:cNvCxnSpPr/>
      </xdr:nvCxnSpPr>
      <xdr:spPr>
        <a:xfrm>
          <a:off x="11414125" y="64865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27305</xdr:rowOff>
    </xdr:from>
    <xdr:ext cx="403225" cy="244475"/>
    <xdr:sp macro="" textlink="">
      <xdr:nvSpPr>
        <xdr:cNvPr id="404" name="テキスト ボックス 403"/>
        <xdr:cNvSpPr txBox="1"/>
      </xdr:nvSpPr>
      <xdr:spPr>
        <a:xfrm>
          <a:off x="11042650" y="6351905"/>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125730</xdr:rowOff>
    </xdr:from>
    <xdr:to xmlns:xdr="http://schemas.openxmlformats.org/drawingml/2006/spreadsheetDrawing">
      <xdr:col>89</xdr:col>
      <xdr:colOff>174625</xdr:colOff>
      <xdr:row>37</xdr:row>
      <xdr:rowOff>125730</xdr:rowOff>
    </xdr:to>
    <xdr:cxnSp macro="">
      <xdr:nvCxnSpPr>
        <xdr:cNvPr id="405" name="直線コネクタ 404"/>
        <xdr:cNvCxnSpPr/>
      </xdr:nvCxnSpPr>
      <xdr:spPr>
        <a:xfrm>
          <a:off x="11414125" y="61264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153670</xdr:rowOff>
    </xdr:from>
    <xdr:ext cx="403225" cy="244475"/>
    <xdr:sp macro="" textlink="">
      <xdr:nvSpPr>
        <xdr:cNvPr id="406" name="テキスト ボックス 405"/>
        <xdr:cNvSpPr txBox="1"/>
      </xdr:nvSpPr>
      <xdr:spPr>
        <a:xfrm>
          <a:off x="11042650" y="5992495"/>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90170</xdr:rowOff>
    </xdr:from>
    <xdr:to xmlns:xdr="http://schemas.openxmlformats.org/drawingml/2006/spreadsheetDrawing">
      <xdr:col>89</xdr:col>
      <xdr:colOff>174625</xdr:colOff>
      <xdr:row>35</xdr:row>
      <xdr:rowOff>90170</xdr:rowOff>
    </xdr:to>
    <xdr:cxnSp macro="">
      <xdr:nvCxnSpPr>
        <xdr:cNvPr id="407" name="直線コネクタ 406"/>
        <xdr:cNvCxnSpPr/>
      </xdr:nvCxnSpPr>
      <xdr:spPr>
        <a:xfrm>
          <a:off x="11414125" y="57670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117475</xdr:rowOff>
    </xdr:from>
    <xdr:ext cx="403225" cy="244475"/>
    <xdr:sp macro="" textlink="">
      <xdr:nvSpPr>
        <xdr:cNvPr id="408" name="テキスト ボックス 407"/>
        <xdr:cNvSpPr txBox="1"/>
      </xdr:nvSpPr>
      <xdr:spPr>
        <a:xfrm>
          <a:off x="11042650" y="5632450"/>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53975</xdr:rowOff>
    </xdr:from>
    <xdr:to xmlns:xdr="http://schemas.openxmlformats.org/drawingml/2006/spreadsheetDrawing">
      <xdr:col>89</xdr:col>
      <xdr:colOff>174625</xdr:colOff>
      <xdr:row>33</xdr:row>
      <xdr:rowOff>53975</xdr:rowOff>
    </xdr:to>
    <xdr:cxnSp macro="">
      <xdr:nvCxnSpPr>
        <xdr:cNvPr id="409" name="直線コネクタ 408"/>
        <xdr:cNvCxnSpPr/>
      </xdr:nvCxnSpPr>
      <xdr:spPr>
        <a:xfrm>
          <a:off x="11414125" y="54070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81280</xdr:rowOff>
    </xdr:from>
    <xdr:ext cx="403225" cy="244475"/>
    <xdr:sp macro="" textlink="">
      <xdr:nvSpPr>
        <xdr:cNvPr id="410" name="テキスト ボックス 409"/>
        <xdr:cNvSpPr txBox="1"/>
      </xdr:nvSpPr>
      <xdr:spPr>
        <a:xfrm>
          <a:off x="11042650" y="5272405"/>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17780</xdr:rowOff>
    </xdr:from>
    <xdr:to xmlns:xdr="http://schemas.openxmlformats.org/drawingml/2006/spreadsheetDrawing">
      <xdr:col>89</xdr:col>
      <xdr:colOff>174625</xdr:colOff>
      <xdr:row>31</xdr:row>
      <xdr:rowOff>17780</xdr:rowOff>
    </xdr:to>
    <xdr:cxnSp macro="">
      <xdr:nvCxnSpPr>
        <xdr:cNvPr id="411" name="直線コネクタ 410"/>
        <xdr:cNvCxnSpPr/>
      </xdr:nvCxnSpPr>
      <xdr:spPr>
        <a:xfrm>
          <a:off x="11414125" y="50469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45720</xdr:rowOff>
    </xdr:from>
    <xdr:ext cx="335915" cy="244475"/>
    <xdr:sp macro="" textlink="">
      <xdr:nvSpPr>
        <xdr:cNvPr id="412" name="テキスト ボックス 411"/>
        <xdr:cNvSpPr txBox="1"/>
      </xdr:nvSpPr>
      <xdr:spPr>
        <a:xfrm>
          <a:off x="11106785" y="4912995"/>
          <a:ext cx="33591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17780</xdr:rowOff>
    </xdr:from>
    <xdr:to xmlns:xdr="http://schemas.openxmlformats.org/drawingml/2006/spreadsheetDrawing">
      <xdr:col>90</xdr:col>
      <xdr:colOff>25400</xdr:colOff>
      <xdr:row>44</xdr:row>
      <xdr:rowOff>71755</xdr:rowOff>
    </xdr:to>
    <xdr:sp macro="" textlink="">
      <xdr:nvSpPr>
        <xdr:cNvPr id="413" name="【認定こども園・幼稚園・保育所】&#10;有形固定資産減価償却率グラフ枠"/>
        <xdr:cNvSpPr/>
      </xdr:nvSpPr>
      <xdr:spPr>
        <a:xfrm>
          <a:off x="11414125" y="5046980"/>
          <a:ext cx="43275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28575</xdr:rowOff>
    </xdr:from>
    <xdr:to xmlns:xdr="http://schemas.openxmlformats.org/drawingml/2006/spreadsheetDrawing">
      <xdr:col>85</xdr:col>
      <xdr:colOff>126365</xdr:colOff>
      <xdr:row>42</xdr:row>
      <xdr:rowOff>36195</xdr:rowOff>
    </xdr:to>
    <xdr:cxnSp macro="">
      <xdr:nvCxnSpPr>
        <xdr:cNvPr id="414" name="直線コネクタ 413"/>
        <xdr:cNvCxnSpPr/>
      </xdr:nvCxnSpPr>
      <xdr:spPr>
        <a:xfrm flipV="1">
          <a:off x="14969490" y="554355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39370</xdr:rowOff>
    </xdr:from>
    <xdr:ext cx="466090" cy="244475"/>
    <xdr:sp macro="" textlink="">
      <xdr:nvSpPr>
        <xdr:cNvPr id="415" name="【認定こども園・幼稚園・保育所】&#10;有形固定資産減価償却率最小値テキスト"/>
        <xdr:cNvSpPr txBox="1"/>
      </xdr:nvSpPr>
      <xdr:spPr>
        <a:xfrm>
          <a:off x="15008225" y="684974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36195</xdr:rowOff>
    </xdr:from>
    <xdr:to xmlns:xdr="http://schemas.openxmlformats.org/drawingml/2006/spreadsheetDrawing">
      <xdr:col>86</xdr:col>
      <xdr:colOff>25400</xdr:colOff>
      <xdr:row>42</xdr:row>
      <xdr:rowOff>36195</xdr:rowOff>
    </xdr:to>
    <xdr:cxnSp macro="">
      <xdr:nvCxnSpPr>
        <xdr:cNvPr id="416" name="直線コネクタ 415"/>
        <xdr:cNvCxnSpPr/>
      </xdr:nvCxnSpPr>
      <xdr:spPr>
        <a:xfrm>
          <a:off x="14881225" y="68465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140335</xdr:rowOff>
    </xdr:from>
    <xdr:ext cx="401320" cy="244475"/>
    <xdr:sp macro="" textlink="">
      <xdr:nvSpPr>
        <xdr:cNvPr id="417" name="【認定こども園・幼稚園・保育所】&#10;有形固定資産減価償却率最大値テキスト"/>
        <xdr:cNvSpPr txBox="1"/>
      </xdr:nvSpPr>
      <xdr:spPr>
        <a:xfrm>
          <a:off x="15008225" y="5331460"/>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28575</xdr:rowOff>
    </xdr:from>
    <xdr:to xmlns:xdr="http://schemas.openxmlformats.org/drawingml/2006/spreadsheetDrawing">
      <xdr:col>86</xdr:col>
      <xdr:colOff>25400</xdr:colOff>
      <xdr:row>34</xdr:row>
      <xdr:rowOff>28575</xdr:rowOff>
    </xdr:to>
    <xdr:cxnSp macro="">
      <xdr:nvCxnSpPr>
        <xdr:cNvPr id="418" name="直線コネクタ 417"/>
        <xdr:cNvCxnSpPr/>
      </xdr:nvCxnSpPr>
      <xdr:spPr>
        <a:xfrm>
          <a:off x="14881225" y="55435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57785</xdr:rowOff>
    </xdr:from>
    <xdr:ext cx="401320" cy="244475"/>
    <xdr:sp macro="" textlink="">
      <xdr:nvSpPr>
        <xdr:cNvPr id="419" name="【認定こども園・幼稚園・保育所】&#10;有形固定資産減価償却率平均値テキスト"/>
        <xdr:cNvSpPr txBox="1"/>
      </xdr:nvSpPr>
      <xdr:spPr>
        <a:xfrm>
          <a:off x="15008225" y="6058535"/>
          <a:ext cx="40132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78105</xdr:rowOff>
    </xdr:from>
    <xdr:to xmlns:xdr="http://schemas.openxmlformats.org/drawingml/2006/spreadsheetDrawing">
      <xdr:col>85</xdr:col>
      <xdr:colOff>174625</xdr:colOff>
      <xdr:row>38</xdr:row>
      <xdr:rowOff>12065</xdr:rowOff>
    </xdr:to>
    <xdr:sp macro="" textlink="">
      <xdr:nvSpPr>
        <xdr:cNvPr id="420" name="フローチャート: 判断 419"/>
        <xdr:cNvSpPr/>
      </xdr:nvSpPr>
      <xdr:spPr>
        <a:xfrm>
          <a:off x="14919325" y="6078855"/>
          <a:ext cx="984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59690</xdr:rowOff>
    </xdr:from>
    <xdr:to xmlns:xdr="http://schemas.openxmlformats.org/drawingml/2006/spreadsheetDrawing">
      <xdr:col>81</xdr:col>
      <xdr:colOff>101600</xdr:colOff>
      <xdr:row>37</xdr:row>
      <xdr:rowOff>156210</xdr:rowOff>
    </xdr:to>
    <xdr:sp macro="" textlink="">
      <xdr:nvSpPr>
        <xdr:cNvPr id="421" name="フローチャート: 判断 420"/>
        <xdr:cNvSpPr/>
      </xdr:nvSpPr>
      <xdr:spPr>
        <a:xfrm>
          <a:off x="14144625" y="606044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151765</xdr:rowOff>
    </xdr:from>
    <xdr:to xmlns:xdr="http://schemas.openxmlformats.org/drawingml/2006/spreadsheetDrawing">
      <xdr:col>76</xdr:col>
      <xdr:colOff>165100</xdr:colOff>
      <xdr:row>37</xdr:row>
      <xdr:rowOff>85725</xdr:rowOff>
    </xdr:to>
    <xdr:sp macro="" textlink="">
      <xdr:nvSpPr>
        <xdr:cNvPr id="422" name="フローチャート: 判断 421"/>
        <xdr:cNvSpPr/>
      </xdr:nvSpPr>
      <xdr:spPr>
        <a:xfrm>
          <a:off x="13335000" y="599059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18415</xdr:rowOff>
    </xdr:from>
    <xdr:to xmlns:xdr="http://schemas.openxmlformats.org/drawingml/2006/spreadsheetDrawing">
      <xdr:col>72</xdr:col>
      <xdr:colOff>38100</xdr:colOff>
      <xdr:row>37</xdr:row>
      <xdr:rowOff>114300</xdr:rowOff>
    </xdr:to>
    <xdr:sp macro="" textlink="">
      <xdr:nvSpPr>
        <xdr:cNvPr id="423" name="フローチャート: 判断 422"/>
        <xdr:cNvSpPr/>
      </xdr:nvSpPr>
      <xdr:spPr>
        <a:xfrm>
          <a:off x="12525375" y="601916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47625</xdr:rowOff>
    </xdr:from>
    <xdr:to xmlns:xdr="http://schemas.openxmlformats.org/drawingml/2006/spreadsheetDrawing">
      <xdr:col>67</xdr:col>
      <xdr:colOff>101600</xdr:colOff>
      <xdr:row>37</xdr:row>
      <xdr:rowOff>143510</xdr:rowOff>
    </xdr:to>
    <xdr:sp macro="" textlink="">
      <xdr:nvSpPr>
        <xdr:cNvPr id="424" name="フローチャート: 判断 423"/>
        <xdr:cNvSpPr/>
      </xdr:nvSpPr>
      <xdr:spPr>
        <a:xfrm>
          <a:off x="11699875" y="604837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69850</xdr:rowOff>
    </xdr:from>
    <xdr:ext cx="762000" cy="244475"/>
    <xdr:sp macro="" textlink="">
      <xdr:nvSpPr>
        <xdr:cNvPr id="425" name="テキスト ボックス 424"/>
        <xdr:cNvSpPr txBox="1"/>
      </xdr:nvSpPr>
      <xdr:spPr>
        <a:xfrm>
          <a:off x="14795500"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69850</xdr:rowOff>
    </xdr:from>
    <xdr:ext cx="758825" cy="244475"/>
    <xdr:sp macro="" textlink="">
      <xdr:nvSpPr>
        <xdr:cNvPr id="426" name="テキスト ボックス 425"/>
        <xdr:cNvSpPr txBox="1"/>
      </xdr:nvSpPr>
      <xdr:spPr>
        <a:xfrm>
          <a:off x="14020800" y="7204075"/>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69850</xdr:rowOff>
    </xdr:from>
    <xdr:ext cx="762000" cy="244475"/>
    <xdr:sp macro="" textlink="">
      <xdr:nvSpPr>
        <xdr:cNvPr id="427" name="テキスト ボックス 426"/>
        <xdr:cNvSpPr txBox="1"/>
      </xdr:nvSpPr>
      <xdr:spPr>
        <a:xfrm>
          <a:off x="132111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69850</xdr:rowOff>
    </xdr:from>
    <xdr:ext cx="762000" cy="244475"/>
    <xdr:sp macro="" textlink="">
      <xdr:nvSpPr>
        <xdr:cNvPr id="428" name="テキスト ボックス 427"/>
        <xdr:cNvSpPr txBox="1"/>
      </xdr:nvSpPr>
      <xdr:spPr>
        <a:xfrm>
          <a:off x="123983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69850</xdr:rowOff>
    </xdr:from>
    <xdr:ext cx="758825" cy="244475"/>
    <xdr:sp macro="" textlink="">
      <xdr:nvSpPr>
        <xdr:cNvPr id="429" name="テキスト ボックス 428"/>
        <xdr:cNvSpPr txBox="1"/>
      </xdr:nvSpPr>
      <xdr:spPr>
        <a:xfrm>
          <a:off x="11576050" y="7204075"/>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74295</xdr:rowOff>
    </xdr:from>
    <xdr:to xmlns:xdr="http://schemas.openxmlformats.org/drawingml/2006/spreadsheetDrawing">
      <xdr:col>85</xdr:col>
      <xdr:colOff>174625</xdr:colOff>
      <xdr:row>38</xdr:row>
      <xdr:rowOff>8255</xdr:rowOff>
    </xdr:to>
    <xdr:sp macro="" textlink="">
      <xdr:nvSpPr>
        <xdr:cNvPr id="430" name="楕円 429"/>
        <xdr:cNvSpPr/>
      </xdr:nvSpPr>
      <xdr:spPr>
        <a:xfrm>
          <a:off x="14919325" y="6075045"/>
          <a:ext cx="984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95885</xdr:rowOff>
    </xdr:from>
    <xdr:ext cx="401320" cy="244475"/>
    <xdr:sp macro="" textlink="">
      <xdr:nvSpPr>
        <xdr:cNvPr id="431" name="【認定こども園・幼稚園・保育所】&#10;有形固定資産減価償却率該当値テキスト"/>
        <xdr:cNvSpPr txBox="1"/>
      </xdr:nvSpPr>
      <xdr:spPr>
        <a:xfrm>
          <a:off x="15008225" y="5934710"/>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74295</xdr:rowOff>
    </xdr:from>
    <xdr:to xmlns:xdr="http://schemas.openxmlformats.org/drawingml/2006/spreadsheetDrawing">
      <xdr:col>81</xdr:col>
      <xdr:colOff>101600</xdr:colOff>
      <xdr:row>38</xdr:row>
      <xdr:rowOff>8255</xdr:rowOff>
    </xdr:to>
    <xdr:sp macro="" textlink="">
      <xdr:nvSpPr>
        <xdr:cNvPr id="432" name="楕円 431"/>
        <xdr:cNvSpPr/>
      </xdr:nvSpPr>
      <xdr:spPr>
        <a:xfrm>
          <a:off x="14144625" y="60750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122555</xdr:rowOff>
    </xdr:from>
    <xdr:to xmlns:xdr="http://schemas.openxmlformats.org/drawingml/2006/spreadsheetDrawing">
      <xdr:col>85</xdr:col>
      <xdr:colOff>127000</xdr:colOff>
      <xdr:row>37</xdr:row>
      <xdr:rowOff>122555</xdr:rowOff>
    </xdr:to>
    <xdr:cxnSp macro="">
      <xdr:nvCxnSpPr>
        <xdr:cNvPr id="433" name="直線コネクタ 432"/>
        <xdr:cNvCxnSpPr/>
      </xdr:nvCxnSpPr>
      <xdr:spPr>
        <a:xfrm>
          <a:off x="14195425" y="612330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7620</xdr:rowOff>
    </xdr:from>
    <xdr:to xmlns:xdr="http://schemas.openxmlformats.org/drawingml/2006/spreadsheetDrawing">
      <xdr:col>76</xdr:col>
      <xdr:colOff>165100</xdr:colOff>
      <xdr:row>39</xdr:row>
      <xdr:rowOff>103505</xdr:rowOff>
    </xdr:to>
    <xdr:sp macro="" textlink="">
      <xdr:nvSpPr>
        <xdr:cNvPr id="434" name="楕円 433"/>
        <xdr:cNvSpPr/>
      </xdr:nvSpPr>
      <xdr:spPr>
        <a:xfrm>
          <a:off x="13335000" y="633222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122555</xdr:rowOff>
    </xdr:from>
    <xdr:to xmlns:xdr="http://schemas.openxmlformats.org/drawingml/2006/spreadsheetDrawing">
      <xdr:col>81</xdr:col>
      <xdr:colOff>50800</xdr:colOff>
      <xdr:row>39</xdr:row>
      <xdr:rowOff>55880</xdr:rowOff>
    </xdr:to>
    <xdr:cxnSp macro="">
      <xdr:nvCxnSpPr>
        <xdr:cNvPr id="435" name="直線コネクタ 434"/>
        <xdr:cNvCxnSpPr/>
      </xdr:nvCxnSpPr>
      <xdr:spPr>
        <a:xfrm flipV="1">
          <a:off x="13385800" y="6123305"/>
          <a:ext cx="809625"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123190</xdr:rowOff>
    </xdr:from>
    <xdr:to xmlns:xdr="http://schemas.openxmlformats.org/drawingml/2006/spreadsheetDrawing">
      <xdr:col>72</xdr:col>
      <xdr:colOff>38100</xdr:colOff>
      <xdr:row>39</xdr:row>
      <xdr:rowOff>57150</xdr:rowOff>
    </xdr:to>
    <xdr:sp macro="" textlink="">
      <xdr:nvSpPr>
        <xdr:cNvPr id="436" name="楕円 435"/>
        <xdr:cNvSpPr/>
      </xdr:nvSpPr>
      <xdr:spPr>
        <a:xfrm>
          <a:off x="12525375" y="628586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8890</xdr:rowOff>
    </xdr:from>
    <xdr:to xmlns:xdr="http://schemas.openxmlformats.org/drawingml/2006/spreadsheetDrawing">
      <xdr:col>76</xdr:col>
      <xdr:colOff>114300</xdr:colOff>
      <xdr:row>39</xdr:row>
      <xdr:rowOff>55880</xdr:rowOff>
    </xdr:to>
    <xdr:cxnSp macro="">
      <xdr:nvCxnSpPr>
        <xdr:cNvPr id="437" name="直線コネクタ 436"/>
        <xdr:cNvCxnSpPr/>
      </xdr:nvCxnSpPr>
      <xdr:spPr>
        <a:xfrm>
          <a:off x="12573000" y="6333490"/>
          <a:ext cx="8128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72390</xdr:rowOff>
    </xdr:from>
    <xdr:to xmlns:xdr="http://schemas.openxmlformats.org/drawingml/2006/spreadsheetDrawing">
      <xdr:col>67</xdr:col>
      <xdr:colOff>101600</xdr:colOff>
      <xdr:row>39</xdr:row>
      <xdr:rowOff>6350</xdr:rowOff>
    </xdr:to>
    <xdr:sp macro="" textlink="">
      <xdr:nvSpPr>
        <xdr:cNvPr id="438" name="楕円 437"/>
        <xdr:cNvSpPr/>
      </xdr:nvSpPr>
      <xdr:spPr>
        <a:xfrm>
          <a:off x="11699875" y="62350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120650</xdr:rowOff>
    </xdr:from>
    <xdr:to xmlns:xdr="http://schemas.openxmlformats.org/drawingml/2006/spreadsheetDrawing">
      <xdr:col>71</xdr:col>
      <xdr:colOff>174625</xdr:colOff>
      <xdr:row>39</xdr:row>
      <xdr:rowOff>8890</xdr:rowOff>
    </xdr:to>
    <xdr:cxnSp macro="">
      <xdr:nvCxnSpPr>
        <xdr:cNvPr id="439" name="直線コネクタ 438"/>
        <xdr:cNvCxnSpPr/>
      </xdr:nvCxnSpPr>
      <xdr:spPr>
        <a:xfrm>
          <a:off x="11750675" y="6283325"/>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9525</xdr:rowOff>
    </xdr:from>
    <xdr:ext cx="405130" cy="244475"/>
    <xdr:sp macro="" textlink="">
      <xdr:nvSpPr>
        <xdr:cNvPr id="440" name="n_1aveValue【認定こども園・幼稚園・保育所】&#10;有形固定資産減価償却率"/>
        <xdr:cNvSpPr txBox="1"/>
      </xdr:nvSpPr>
      <xdr:spPr>
        <a:xfrm>
          <a:off x="13996035" y="5848350"/>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101600</xdr:rowOff>
    </xdr:from>
    <xdr:ext cx="401955" cy="244475"/>
    <xdr:sp macro="" textlink="">
      <xdr:nvSpPr>
        <xdr:cNvPr id="441" name="n_2aveValue【認定こども園・幼稚園・保育所】&#10;有形固定資産減価償却率"/>
        <xdr:cNvSpPr txBox="1"/>
      </xdr:nvSpPr>
      <xdr:spPr>
        <a:xfrm>
          <a:off x="13199110" y="577850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130175</xdr:rowOff>
    </xdr:from>
    <xdr:ext cx="405130" cy="244475"/>
    <xdr:sp macro="" textlink="">
      <xdr:nvSpPr>
        <xdr:cNvPr id="442" name="n_3aveValue【認定こども園・幼稚園・保育所】&#10;有形固定資産減価償却率"/>
        <xdr:cNvSpPr txBox="1"/>
      </xdr:nvSpPr>
      <xdr:spPr>
        <a:xfrm>
          <a:off x="12389485" y="5807075"/>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158750</xdr:rowOff>
    </xdr:from>
    <xdr:ext cx="401955" cy="244475"/>
    <xdr:sp macro="" textlink="">
      <xdr:nvSpPr>
        <xdr:cNvPr id="443" name="n_4aveValue【認定こども園・幼稚園・保育所】&#10;有形固定資産減価償却率"/>
        <xdr:cNvSpPr txBox="1"/>
      </xdr:nvSpPr>
      <xdr:spPr>
        <a:xfrm>
          <a:off x="11563985" y="583565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0</xdr:rowOff>
    </xdr:from>
    <xdr:ext cx="405130" cy="244475"/>
    <xdr:sp macro="" textlink="">
      <xdr:nvSpPr>
        <xdr:cNvPr id="444" name="n_1mainValue【認定こども園・幼稚園・保育所】&#10;有形固定資産減価償却率"/>
        <xdr:cNvSpPr txBox="1"/>
      </xdr:nvSpPr>
      <xdr:spPr>
        <a:xfrm>
          <a:off x="13996035" y="6162675"/>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95250</xdr:rowOff>
    </xdr:from>
    <xdr:ext cx="401955" cy="244475"/>
    <xdr:sp macro="" textlink="">
      <xdr:nvSpPr>
        <xdr:cNvPr id="445" name="n_2mainValue【認定こども園・幼稚園・保育所】&#10;有形固定資産減価償却率"/>
        <xdr:cNvSpPr txBox="1"/>
      </xdr:nvSpPr>
      <xdr:spPr>
        <a:xfrm>
          <a:off x="13199110" y="6419850"/>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48895</xdr:rowOff>
    </xdr:from>
    <xdr:ext cx="405130" cy="244475"/>
    <xdr:sp macro="" textlink="">
      <xdr:nvSpPr>
        <xdr:cNvPr id="446" name="n_3mainValue【認定こども園・幼稚園・保育所】&#10;有形固定資産減価償却率"/>
        <xdr:cNvSpPr txBox="1"/>
      </xdr:nvSpPr>
      <xdr:spPr>
        <a:xfrm>
          <a:off x="12389485" y="6373495"/>
          <a:ext cx="40513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160020</xdr:rowOff>
    </xdr:from>
    <xdr:ext cx="401955" cy="244475"/>
    <xdr:sp macro="" textlink="">
      <xdr:nvSpPr>
        <xdr:cNvPr id="447" name="n_4mainValue【認定こども園・幼稚園・保育所】&#10;有形固定資産減価償却率"/>
        <xdr:cNvSpPr txBox="1"/>
      </xdr:nvSpPr>
      <xdr:spPr>
        <a:xfrm>
          <a:off x="11563985" y="6322695"/>
          <a:ext cx="40195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71755</xdr:rowOff>
    </xdr:from>
    <xdr:to xmlns:xdr="http://schemas.openxmlformats.org/drawingml/2006/spreadsheetDrawing">
      <xdr:col>120</xdr:col>
      <xdr:colOff>152400</xdr:colOff>
      <xdr:row>28</xdr:row>
      <xdr:rowOff>24130</xdr:rowOff>
    </xdr:to>
    <xdr:sp macro="" textlink="">
      <xdr:nvSpPr>
        <xdr:cNvPr id="448" name="正方形/長方形 447"/>
        <xdr:cNvSpPr/>
      </xdr:nvSpPr>
      <xdr:spPr>
        <a:xfrm>
          <a:off x="16764000" y="3967480"/>
          <a:ext cx="43434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48260</xdr:rowOff>
    </xdr:from>
    <xdr:to xmlns:xdr="http://schemas.openxmlformats.org/drawingml/2006/spreadsheetDrawing">
      <xdr:col>104</xdr:col>
      <xdr:colOff>127000</xdr:colOff>
      <xdr:row>29</xdr:row>
      <xdr:rowOff>125730</xdr:rowOff>
    </xdr:to>
    <xdr:sp macro="" textlink="">
      <xdr:nvSpPr>
        <xdr:cNvPr id="449" name="正方形/長方形 448"/>
        <xdr:cNvSpPr/>
      </xdr:nvSpPr>
      <xdr:spPr>
        <a:xfrm>
          <a:off x="1689100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78105</xdr:rowOff>
    </xdr:from>
    <xdr:to xmlns:xdr="http://schemas.openxmlformats.org/drawingml/2006/spreadsheetDrawing">
      <xdr:col>104</xdr:col>
      <xdr:colOff>127000</xdr:colOff>
      <xdr:row>30</xdr:row>
      <xdr:rowOff>156210</xdr:rowOff>
    </xdr:to>
    <xdr:sp macro="" textlink="">
      <xdr:nvSpPr>
        <xdr:cNvPr id="450" name="正方形/長方形 449"/>
        <xdr:cNvSpPr/>
      </xdr:nvSpPr>
      <xdr:spPr>
        <a:xfrm>
          <a:off x="1689100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48260</xdr:rowOff>
    </xdr:from>
    <xdr:to xmlns:xdr="http://schemas.openxmlformats.org/drawingml/2006/spreadsheetDrawing">
      <xdr:col>110</xdr:col>
      <xdr:colOff>0</xdr:colOff>
      <xdr:row>29</xdr:row>
      <xdr:rowOff>125730</xdr:rowOff>
    </xdr:to>
    <xdr:sp macro="" textlink="">
      <xdr:nvSpPr>
        <xdr:cNvPr id="451" name="正方形/長方形 450"/>
        <xdr:cNvSpPr/>
      </xdr:nvSpPr>
      <xdr:spPr>
        <a:xfrm>
          <a:off x="1781175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78105</xdr:rowOff>
    </xdr:from>
    <xdr:to xmlns:xdr="http://schemas.openxmlformats.org/drawingml/2006/spreadsheetDrawing">
      <xdr:col>110</xdr:col>
      <xdr:colOff>0</xdr:colOff>
      <xdr:row>30</xdr:row>
      <xdr:rowOff>156210</xdr:rowOff>
    </xdr:to>
    <xdr:sp macro="" textlink="">
      <xdr:nvSpPr>
        <xdr:cNvPr id="452" name="正方形/長方形 451"/>
        <xdr:cNvSpPr/>
      </xdr:nvSpPr>
      <xdr:spPr>
        <a:xfrm>
          <a:off x="1781175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48260</xdr:rowOff>
    </xdr:from>
    <xdr:to xmlns:xdr="http://schemas.openxmlformats.org/drawingml/2006/spreadsheetDrawing">
      <xdr:col>116</xdr:col>
      <xdr:colOff>0</xdr:colOff>
      <xdr:row>29</xdr:row>
      <xdr:rowOff>125730</xdr:rowOff>
    </xdr:to>
    <xdr:sp macro="" textlink="">
      <xdr:nvSpPr>
        <xdr:cNvPr id="453" name="正方形/長方形 452"/>
        <xdr:cNvSpPr/>
      </xdr:nvSpPr>
      <xdr:spPr>
        <a:xfrm>
          <a:off x="18859500" y="4591685"/>
          <a:ext cx="1397000" cy="239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78105</xdr:rowOff>
    </xdr:from>
    <xdr:to xmlns:xdr="http://schemas.openxmlformats.org/drawingml/2006/spreadsheetDrawing">
      <xdr:col>116</xdr:col>
      <xdr:colOff>0</xdr:colOff>
      <xdr:row>30</xdr:row>
      <xdr:rowOff>156210</xdr:rowOff>
    </xdr:to>
    <xdr:sp macro="" textlink="">
      <xdr:nvSpPr>
        <xdr:cNvPr id="454" name="正方形/長方形 453"/>
        <xdr:cNvSpPr/>
      </xdr:nvSpPr>
      <xdr:spPr>
        <a:xfrm>
          <a:off x="18859500" y="478345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71755</xdr:rowOff>
    </xdr:to>
    <xdr:sp macro="" textlink="">
      <xdr:nvSpPr>
        <xdr:cNvPr id="455" name="正方形/長方形 454"/>
        <xdr:cNvSpPr/>
      </xdr:nvSpPr>
      <xdr:spPr>
        <a:xfrm>
          <a:off x="16764000" y="5046980"/>
          <a:ext cx="43434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2725"/>
    <xdr:sp macro="" textlink="">
      <xdr:nvSpPr>
        <xdr:cNvPr id="456" name="テキスト ボックス 455"/>
        <xdr:cNvSpPr txBox="1"/>
      </xdr:nvSpPr>
      <xdr:spPr>
        <a:xfrm>
          <a:off x="16741775" y="4867275"/>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71755</xdr:rowOff>
    </xdr:from>
    <xdr:to xmlns:xdr="http://schemas.openxmlformats.org/drawingml/2006/spreadsheetDrawing">
      <xdr:col>120</xdr:col>
      <xdr:colOff>114300</xdr:colOff>
      <xdr:row>44</xdr:row>
      <xdr:rowOff>71755</xdr:rowOff>
    </xdr:to>
    <xdr:cxnSp macro="">
      <xdr:nvCxnSpPr>
        <xdr:cNvPr id="457" name="直線コネクタ 456"/>
        <xdr:cNvCxnSpPr/>
      </xdr:nvCxnSpPr>
      <xdr:spPr>
        <a:xfrm>
          <a:off x="16764000" y="7205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87630</xdr:rowOff>
    </xdr:from>
    <xdr:to xmlns:xdr="http://schemas.openxmlformats.org/drawingml/2006/spreadsheetDrawing">
      <xdr:col>120</xdr:col>
      <xdr:colOff>114300</xdr:colOff>
      <xdr:row>42</xdr:row>
      <xdr:rowOff>87630</xdr:rowOff>
    </xdr:to>
    <xdr:cxnSp macro="">
      <xdr:nvCxnSpPr>
        <xdr:cNvPr id="458" name="直線コネクタ 457"/>
        <xdr:cNvCxnSpPr/>
      </xdr:nvCxnSpPr>
      <xdr:spPr>
        <a:xfrm>
          <a:off x="16764000" y="6898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114935</xdr:rowOff>
    </xdr:from>
    <xdr:ext cx="466725" cy="244475"/>
    <xdr:sp macro="" textlink="">
      <xdr:nvSpPr>
        <xdr:cNvPr id="459" name="テキスト ボックス 458"/>
        <xdr:cNvSpPr txBox="1"/>
      </xdr:nvSpPr>
      <xdr:spPr>
        <a:xfrm>
          <a:off x="16344265" y="676338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102870</xdr:rowOff>
    </xdr:from>
    <xdr:to xmlns:xdr="http://schemas.openxmlformats.org/drawingml/2006/spreadsheetDrawing">
      <xdr:col>120</xdr:col>
      <xdr:colOff>114300</xdr:colOff>
      <xdr:row>40</xdr:row>
      <xdr:rowOff>102870</xdr:rowOff>
    </xdr:to>
    <xdr:cxnSp macro="">
      <xdr:nvCxnSpPr>
        <xdr:cNvPr id="460" name="直線コネクタ 459"/>
        <xdr:cNvCxnSpPr/>
      </xdr:nvCxnSpPr>
      <xdr:spPr>
        <a:xfrm>
          <a:off x="16764000" y="65893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130175</xdr:rowOff>
    </xdr:from>
    <xdr:ext cx="466725" cy="244475"/>
    <xdr:sp macro="" textlink="">
      <xdr:nvSpPr>
        <xdr:cNvPr id="461" name="テキスト ボックス 460"/>
        <xdr:cNvSpPr txBox="1"/>
      </xdr:nvSpPr>
      <xdr:spPr>
        <a:xfrm>
          <a:off x="16344265" y="645477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118110</xdr:rowOff>
    </xdr:from>
    <xdr:to xmlns:xdr="http://schemas.openxmlformats.org/drawingml/2006/spreadsheetDrawing">
      <xdr:col>120</xdr:col>
      <xdr:colOff>114300</xdr:colOff>
      <xdr:row>38</xdr:row>
      <xdr:rowOff>118110</xdr:rowOff>
    </xdr:to>
    <xdr:cxnSp macro="">
      <xdr:nvCxnSpPr>
        <xdr:cNvPr id="462" name="直線コネクタ 461"/>
        <xdr:cNvCxnSpPr/>
      </xdr:nvCxnSpPr>
      <xdr:spPr>
        <a:xfrm>
          <a:off x="16764000" y="62807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146050</xdr:rowOff>
    </xdr:from>
    <xdr:ext cx="466725" cy="244475"/>
    <xdr:sp macro="" textlink="">
      <xdr:nvSpPr>
        <xdr:cNvPr id="463" name="テキスト ボックス 462"/>
        <xdr:cNvSpPr txBox="1"/>
      </xdr:nvSpPr>
      <xdr:spPr>
        <a:xfrm>
          <a:off x="16344265" y="614680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133985</xdr:rowOff>
    </xdr:from>
    <xdr:to xmlns:xdr="http://schemas.openxmlformats.org/drawingml/2006/spreadsheetDrawing">
      <xdr:col>120</xdr:col>
      <xdr:colOff>114300</xdr:colOff>
      <xdr:row>36</xdr:row>
      <xdr:rowOff>133985</xdr:rowOff>
    </xdr:to>
    <xdr:cxnSp macro="">
      <xdr:nvCxnSpPr>
        <xdr:cNvPr id="464" name="直線コネクタ 463"/>
        <xdr:cNvCxnSpPr/>
      </xdr:nvCxnSpPr>
      <xdr:spPr>
        <a:xfrm>
          <a:off x="16764000" y="59728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161290</xdr:rowOff>
    </xdr:from>
    <xdr:ext cx="466725" cy="243840"/>
    <xdr:sp macro="" textlink="">
      <xdr:nvSpPr>
        <xdr:cNvPr id="465" name="テキスト ボックス 464"/>
        <xdr:cNvSpPr txBox="1"/>
      </xdr:nvSpPr>
      <xdr:spPr>
        <a:xfrm>
          <a:off x="16344265" y="5838190"/>
          <a:ext cx="466725" cy="2438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149225</xdr:rowOff>
    </xdr:from>
    <xdr:to xmlns:xdr="http://schemas.openxmlformats.org/drawingml/2006/spreadsheetDrawing">
      <xdr:col>120</xdr:col>
      <xdr:colOff>114300</xdr:colOff>
      <xdr:row>34</xdr:row>
      <xdr:rowOff>149225</xdr:rowOff>
    </xdr:to>
    <xdr:cxnSp macro="">
      <xdr:nvCxnSpPr>
        <xdr:cNvPr id="466" name="直線コネクタ 465"/>
        <xdr:cNvCxnSpPr/>
      </xdr:nvCxnSpPr>
      <xdr:spPr>
        <a:xfrm>
          <a:off x="16764000" y="5664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15240</xdr:rowOff>
    </xdr:from>
    <xdr:ext cx="466725" cy="244475"/>
    <xdr:sp macro="" textlink="">
      <xdr:nvSpPr>
        <xdr:cNvPr id="467" name="テキスト ボックス 466"/>
        <xdr:cNvSpPr txBox="1"/>
      </xdr:nvSpPr>
      <xdr:spPr>
        <a:xfrm>
          <a:off x="16344265" y="553021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68" name="直線コネクタ 467"/>
        <xdr:cNvCxnSpPr/>
      </xdr:nvCxnSpPr>
      <xdr:spPr>
        <a:xfrm>
          <a:off x="16764000" y="53555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29845</xdr:rowOff>
    </xdr:from>
    <xdr:ext cx="466725" cy="244475"/>
    <xdr:sp macro="" textlink="">
      <xdr:nvSpPr>
        <xdr:cNvPr id="469" name="テキスト ボックス 468"/>
        <xdr:cNvSpPr txBox="1"/>
      </xdr:nvSpPr>
      <xdr:spPr>
        <a:xfrm>
          <a:off x="16344265" y="5220970"/>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114300</xdr:colOff>
      <xdr:row>31</xdr:row>
      <xdr:rowOff>17780</xdr:rowOff>
    </xdr:to>
    <xdr:cxnSp macro="">
      <xdr:nvCxnSpPr>
        <xdr:cNvPr id="470" name="直線コネクタ 469"/>
        <xdr:cNvCxnSpPr/>
      </xdr:nvCxnSpPr>
      <xdr:spPr>
        <a:xfrm>
          <a:off x="16764000" y="5046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45720</xdr:rowOff>
    </xdr:from>
    <xdr:ext cx="466725" cy="244475"/>
    <xdr:sp macro="" textlink="">
      <xdr:nvSpPr>
        <xdr:cNvPr id="471" name="テキスト ボックス 470"/>
        <xdr:cNvSpPr txBox="1"/>
      </xdr:nvSpPr>
      <xdr:spPr>
        <a:xfrm>
          <a:off x="16344265" y="491299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17780</xdr:rowOff>
    </xdr:from>
    <xdr:to xmlns:xdr="http://schemas.openxmlformats.org/drawingml/2006/spreadsheetDrawing">
      <xdr:col>120</xdr:col>
      <xdr:colOff>152400</xdr:colOff>
      <xdr:row>44</xdr:row>
      <xdr:rowOff>71755</xdr:rowOff>
    </xdr:to>
    <xdr:sp macro="" textlink="">
      <xdr:nvSpPr>
        <xdr:cNvPr id="472" name="【認定こども園・幼稚園・保育所】&#10;一人当たり面積グラフ枠"/>
        <xdr:cNvSpPr/>
      </xdr:nvSpPr>
      <xdr:spPr>
        <a:xfrm>
          <a:off x="16764000" y="5046980"/>
          <a:ext cx="43434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161290</xdr:rowOff>
    </xdr:from>
    <xdr:to xmlns:xdr="http://schemas.openxmlformats.org/drawingml/2006/spreadsheetDrawing">
      <xdr:col>116</xdr:col>
      <xdr:colOff>62865</xdr:colOff>
      <xdr:row>41</xdr:row>
      <xdr:rowOff>101600</xdr:rowOff>
    </xdr:to>
    <xdr:cxnSp macro="">
      <xdr:nvCxnSpPr>
        <xdr:cNvPr id="473" name="直線コネクタ 472"/>
        <xdr:cNvCxnSpPr/>
      </xdr:nvCxnSpPr>
      <xdr:spPr>
        <a:xfrm flipV="1">
          <a:off x="20319365" y="5352415"/>
          <a:ext cx="0" cy="1397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104775</xdr:rowOff>
    </xdr:from>
    <xdr:ext cx="466090" cy="244475"/>
    <xdr:sp macro="" textlink="">
      <xdr:nvSpPr>
        <xdr:cNvPr id="474" name="【認定こども園・幼稚園・保育所】&#10;一人当たり面積最小値テキスト"/>
        <xdr:cNvSpPr txBox="1"/>
      </xdr:nvSpPr>
      <xdr:spPr>
        <a:xfrm>
          <a:off x="20358100" y="675322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101600</xdr:rowOff>
    </xdr:from>
    <xdr:to xmlns:xdr="http://schemas.openxmlformats.org/drawingml/2006/spreadsheetDrawing">
      <xdr:col>116</xdr:col>
      <xdr:colOff>152400</xdr:colOff>
      <xdr:row>41</xdr:row>
      <xdr:rowOff>101600</xdr:rowOff>
    </xdr:to>
    <xdr:cxnSp macro="">
      <xdr:nvCxnSpPr>
        <xdr:cNvPr id="475" name="直線コネクタ 474"/>
        <xdr:cNvCxnSpPr/>
      </xdr:nvCxnSpPr>
      <xdr:spPr>
        <a:xfrm>
          <a:off x="20246975" y="67500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111125</xdr:rowOff>
    </xdr:from>
    <xdr:ext cx="466090" cy="244475"/>
    <xdr:sp macro="" textlink="">
      <xdr:nvSpPr>
        <xdr:cNvPr id="476" name="【認定こども園・幼稚園・保育所】&#10;一人当たり面積最大値テキスト"/>
        <xdr:cNvSpPr txBox="1"/>
      </xdr:nvSpPr>
      <xdr:spPr>
        <a:xfrm>
          <a:off x="20358100" y="514032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161290</xdr:rowOff>
    </xdr:from>
    <xdr:to xmlns:xdr="http://schemas.openxmlformats.org/drawingml/2006/spreadsheetDrawing">
      <xdr:col>116</xdr:col>
      <xdr:colOff>152400</xdr:colOff>
      <xdr:row>32</xdr:row>
      <xdr:rowOff>161290</xdr:rowOff>
    </xdr:to>
    <xdr:cxnSp macro="">
      <xdr:nvCxnSpPr>
        <xdr:cNvPr id="477" name="直線コネクタ 476"/>
        <xdr:cNvCxnSpPr/>
      </xdr:nvCxnSpPr>
      <xdr:spPr>
        <a:xfrm>
          <a:off x="20246975" y="5352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102870</xdr:rowOff>
    </xdr:from>
    <xdr:ext cx="466090" cy="244475"/>
    <xdr:sp macro="" textlink="">
      <xdr:nvSpPr>
        <xdr:cNvPr id="478" name="【認定こども園・幼稚園・保育所】&#10;一人当たり面積平均値テキスト"/>
        <xdr:cNvSpPr txBox="1"/>
      </xdr:nvSpPr>
      <xdr:spPr>
        <a:xfrm>
          <a:off x="20358100" y="5941695"/>
          <a:ext cx="466090" cy="2444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81280</xdr:rowOff>
    </xdr:from>
    <xdr:to xmlns:xdr="http://schemas.openxmlformats.org/drawingml/2006/spreadsheetDrawing">
      <xdr:col>116</xdr:col>
      <xdr:colOff>114300</xdr:colOff>
      <xdr:row>38</xdr:row>
      <xdr:rowOff>15240</xdr:rowOff>
    </xdr:to>
    <xdr:sp macro="" textlink="">
      <xdr:nvSpPr>
        <xdr:cNvPr id="479" name="フローチャート: 判断 478"/>
        <xdr:cNvSpPr/>
      </xdr:nvSpPr>
      <xdr:spPr>
        <a:xfrm>
          <a:off x="20269200" y="608203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81280</xdr:rowOff>
    </xdr:from>
    <xdr:to xmlns:xdr="http://schemas.openxmlformats.org/drawingml/2006/spreadsheetDrawing">
      <xdr:col>112</xdr:col>
      <xdr:colOff>38100</xdr:colOff>
      <xdr:row>38</xdr:row>
      <xdr:rowOff>15240</xdr:rowOff>
    </xdr:to>
    <xdr:sp macro="" textlink="">
      <xdr:nvSpPr>
        <xdr:cNvPr id="480" name="フローチャート: 判断 479"/>
        <xdr:cNvSpPr/>
      </xdr:nvSpPr>
      <xdr:spPr>
        <a:xfrm>
          <a:off x="19510375" y="60820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102870</xdr:rowOff>
    </xdr:from>
    <xdr:to xmlns:xdr="http://schemas.openxmlformats.org/drawingml/2006/spreadsheetDrawing">
      <xdr:col>107</xdr:col>
      <xdr:colOff>101600</xdr:colOff>
      <xdr:row>38</xdr:row>
      <xdr:rowOff>36830</xdr:rowOff>
    </xdr:to>
    <xdr:sp macro="" textlink="">
      <xdr:nvSpPr>
        <xdr:cNvPr id="481" name="フローチャート: 判断 480"/>
        <xdr:cNvSpPr/>
      </xdr:nvSpPr>
      <xdr:spPr>
        <a:xfrm>
          <a:off x="18684875" y="610362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83820</xdr:rowOff>
    </xdr:from>
    <xdr:to xmlns:xdr="http://schemas.openxmlformats.org/drawingml/2006/spreadsheetDrawing">
      <xdr:col>102</xdr:col>
      <xdr:colOff>165100</xdr:colOff>
      <xdr:row>38</xdr:row>
      <xdr:rowOff>17780</xdr:rowOff>
    </xdr:to>
    <xdr:sp macro="" textlink="">
      <xdr:nvSpPr>
        <xdr:cNvPr id="482" name="フローチャート: 判断 481"/>
        <xdr:cNvSpPr/>
      </xdr:nvSpPr>
      <xdr:spPr>
        <a:xfrm>
          <a:off x="17875250" y="608457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37</xdr:row>
      <xdr:rowOff>151765</xdr:rowOff>
    </xdr:from>
    <xdr:to xmlns:xdr="http://schemas.openxmlformats.org/drawingml/2006/spreadsheetDrawing">
      <xdr:col>98</xdr:col>
      <xdr:colOff>38100</xdr:colOff>
      <xdr:row>38</xdr:row>
      <xdr:rowOff>85725</xdr:rowOff>
    </xdr:to>
    <xdr:sp macro="" textlink="">
      <xdr:nvSpPr>
        <xdr:cNvPr id="483" name="フローチャート: 判断 482"/>
        <xdr:cNvSpPr/>
      </xdr:nvSpPr>
      <xdr:spPr>
        <a:xfrm>
          <a:off x="17065625" y="615251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69850</xdr:rowOff>
    </xdr:from>
    <xdr:ext cx="762000" cy="244475"/>
    <xdr:sp macro="" textlink="">
      <xdr:nvSpPr>
        <xdr:cNvPr id="484" name="テキスト ボックス 483"/>
        <xdr:cNvSpPr txBox="1"/>
      </xdr:nvSpPr>
      <xdr:spPr>
        <a:xfrm>
          <a:off x="201453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69850</xdr:rowOff>
    </xdr:from>
    <xdr:ext cx="762000" cy="244475"/>
    <xdr:sp macro="" textlink="">
      <xdr:nvSpPr>
        <xdr:cNvPr id="485" name="テキスト ボックス 484"/>
        <xdr:cNvSpPr txBox="1"/>
      </xdr:nvSpPr>
      <xdr:spPr>
        <a:xfrm>
          <a:off x="1938337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69850</xdr:rowOff>
    </xdr:from>
    <xdr:ext cx="758825" cy="244475"/>
    <xdr:sp macro="" textlink="">
      <xdr:nvSpPr>
        <xdr:cNvPr id="486" name="テキスト ボックス 485"/>
        <xdr:cNvSpPr txBox="1"/>
      </xdr:nvSpPr>
      <xdr:spPr>
        <a:xfrm>
          <a:off x="18561050" y="7204075"/>
          <a:ext cx="7588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69850</xdr:rowOff>
    </xdr:from>
    <xdr:ext cx="762000" cy="244475"/>
    <xdr:sp macro="" textlink="">
      <xdr:nvSpPr>
        <xdr:cNvPr id="487" name="テキスト ボックス 486"/>
        <xdr:cNvSpPr txBox="1"/>
      </xdr:nvSpPr>
      <xdr:spPr>
        <a:xfrm>
          <a:off x="177514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69850</xdr:rowOff>
    </xdr:from>
    <xdr:ext cx="762000" cy="244475"/>
    <xdr:sp macro="" textlink="">
      <xdr:nvSpPr>
        <xdr:cNvPr id="488" name="テキスト ボックス 487"/>
        <xdr:cNvSpPr txBox="1"/>
      </xdr:nvSpPr>
      <xdr:spPr>
        <a:xfrm>
          <a:off x="16938625" y="7204075"/>
          <a:ext cx="76200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104140</xdr:rowOff>
    </xdr:from>
    <xdr:to xmlns:xdr="http://schemas.openxmlformats.org/drawingml/2006/spreadsheetDrawing">
      <xdr:col>116</xdr:col>
      <xdr:colOff>114300</xdr:colOff>
      <xdr:row>39</xdr:row>
      <xdr:rowOff>38100</xdr:rowOff>
    </xdr:to>
    <xdr:sp macro="" textlink="">
      <xdr:nvSpPr>
        <xdr:cNvPr id="489" name="楕円 488"/>
        <xdr:cNvSpPr/>
      </xdr:nvSpPr>
      <xdr:spPr>
        <a:xfrm>
          <a:off x="20269200" y="626681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83820</xdr:rowOff>
    </xdr:from>
    <xdr:ext cx="466090" cy="244475"/>
    <xdr:sp macro="" textlink="">
      <xdr:nvSpPr>
        <xdr:cNvPr id="490" name="【認定こども園・幼稚園・保育所】&#10;一人当たり面積該当値テキスト"/>
        <xdr:cNvSpPr txBox="1"/>
      </xdr:nvSpPr>
      <xdr:spPr>
        <a:xfrm>
          <a:off x="20358100" y="624649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110490</xdr:rowOff>
    </xdr:from>
    <xdr:to xmlns:xdr="http://schemas.openxmlformats.org/drawingml/2006/spreadsheetDrawing">
      <xdr:col>112</xdr:col>
      <xdr:colOff>38100</xdr:colOff>
      <xdr:row>39</xdr:row>
      <xdr:rowOff>44450</xdr:rowOff>
    </xdr:to>
    <xdr:sp macro="" textlink="">
      <xdr:nvSpPr>
        <xdr:cNvPr id="491" name="楕円 490"/>
        <xdr:cNvSpPr/>
      </xdr:nvSpPr>
      <xdr:spPr>
        <a:xfrm>
          <a:off x="19510375" y="627316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152400</xdr:rowOff>
    </xdr:from>
    <xdr:to xmlns:xdr="http://schemas.openxmlformats.org/drawingml/2006/spreadsheetDrawing">
      <xdr:col>116</xdr:col>
      <xdr:colOff>63500</xdr:colOff>
      <xdr:row>38</xdr:row>
      <xdr:rowOff>158115</xdr:rowOff>
    </xdr:to>
    <xdr:cxnSp macro="">
      <xdr:nvCxnSpPr>
        <xdr:cNvPr id="492" name="直線コネクタ 491"/>
        <xdr:cNvCxnSpPr/>
      </xdr:nvCxnSpPr>
      <xdr:spPr>
        <a:xfrm flipV="1">
          <a:off x="19558000" y="6315075"/>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153670</xdr:rowOff>
    </xdr:from>
    <xdr:to xmlns:xdr="http://schemas.openxmlformats.org/drawingml/2006/spreadsheetDrawing">
      <xdr:col>107</xdr:col>
      <xdr:colOff>101600</xdr:colOff>
      <xdr:row>39</xdr:row>
      <xdr:rowOff>87630</xdr:rowOff>
    </xdr:to>
    <xdr:sp macro="" textlink="">
      <xdr:nvSpPr>
        <xdr:cNvPr id="493" name="楕円 492"/>
        <xdr:cNvSpPr/>
      </xdr:nvSpPr>
      <xdr:spPr>
        <a:xfrm>
          <a:off x="18684875" y="631634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158115</xdr:rowOff>
    </xdr:from>
    <xdr:to xmlns:xdr="http://schemas.openxmlformats.org/drawingml/2006/spreadsheetDrawing">
      <xdr:col>111</xdr:col>
      <xdr:colOff>174625</xdr:colOff>
      <xdr:row>39</xdr:row>
      <xdr:rowOff>39370</xdr:rowOff>
    </xdr:to>
    <xdr:cxnSp macro="">
      <xdr:nvCxnSpPr>
        <xdr:cNvPr id="494" name="直線コネクタ 493"/>
        <xdr:cNvCxnSpPr/>
      </xdr:nvCxnSpPr>
      <xdr:spPr>
        <a:xfrm flipV="1">
          <a:off x="18735675" y="6320790"/>
          <a:ext cx="8223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159385</xdr:rowOff>
    </xdr:from>
    <xdr:to xmlns:xdr="http://schemas.openxmlformats.org/drawingml/2006/spreadsheetDrawing">
      <xdr:col>102</xdr:col>
      <xdr:colOff>165100</xdr:colOff>
      <xdr:row>39</xdr:row>
      <xdr:rowOff>93345</xdr:rowOff>
    </xdr:to>
    <xdr:sp macro="" textlink="">
      <xdr:nvSpPr>
        <xdr:cNvPr id="495" name="楕円 494"/>
        <xdr:cNvSpPr/>
      </xdr:nvSpPr>
      <xdr:spPr>
        <a:xfrm>
          <a:off x="17875250" y="6322060"/>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39370</xdr:rowOff>
    </xdr:from>
    <xdr:to xmlns:xdr="http://schemas.openxmlformats.org/drawingml/2006/spreadsheetDrawing">
      <xdr:col>107</xdr:col>
      <xdr:colOff>50800</xdr:colOff>
      <xdr:row>39</xdr:row>
      <xdr:rowOff>45720</xdr:rowOff>
    </xdr:to>
    <xdr:cxnSp macro="">
      <xdr:nvCxnSpPr>
        <xdr:cNvPr id="496" name="直線コネクタ 495"/>
        <xdr:cNvCxnSpPr/>
      </xdr:nvCxnSpPr>
      <xdr:spPr>
        <a:xfrm flipV="1">
          <a:off x="17926050" y="636397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4445</xdr:rowOff>
    </xdr:from>
    <xdr:to xmlns:xdr="http://schemas.openxmlformats.org/drawingml/2006/spreadsheetDrawing">
      <xdr:col>98</xdr:col>
      <xdr:colOff>38100</xdr:colOff>
      <xdr:row>39</xdr:row>
      <xdr:rowOff>100330</xdr:rowOff>
    </xdr:to>
    <xdr:sp macro="" textlink="">
      <xdr:nvSpPr>
        <xdr:cNvPr id="497" name="楕円 496"/>
        <xdr:cNvSpPr/>
      </xdr:nvSpPr>
      <xdr:spPr>
        <a:xfrm>
          <a:off x="17065625" y="632904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39</xdr:row>
      <xdr:rowOff>45720</xdr:rowOff>
    </xdr:from>
    <xdr:to xmlns:xdr="http://schemas.openxmlformats.org/drawingml/2006/spreadsheetDrawing">
      <xdr:col>102</xdr:col>
      <xdr:colOff>114300</xdr:colOff>
      <xdr:row>39</xdr:row>
      <xdr:rowOff>52070</xdr:rowOff>
    </xdr:to>
    <xdr:cxnSp macro="">
      <xdr:nvCxnSpPr>
        <xdr:cNvPr id="498" name="直線コネクタ 497"/>
        <xdr:cNvCxnSpPr/>
      </xdr:nvCxnSpPr>
      <xdr:spPr>
        <a:xfrm flipV="1">
          <a:off x="17113250" y="6370320"/>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30480</xdr:rowOff>
    </xdr:from>
    <xdr:ext cx="466725" cy="244475"/>
    <xdr:sp macro="" textlink="">
      <xdr:nvSpPr>
        <xdr:cNvPr id="499" name="n_1aveValue【認定こども園・幼稚園・保育所】&#10;一人当たり面積"/>
        <xdr:cNvSpPr txBox="1"/>
      </xdr:nvSpPr>
      <xdr:spPr>
        <a:xfrm>
          <a:off x="19329400" y="586930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52070</xdr:rowOff>
    </xdr:from>
    <xdr:ext cx="466090" cy="244475"/>
    <xdr:sp macro="" textlink="">
      <xdr:nvSpPr>
        <xdr:cNvPr id="500" name="n_2aveValue【認定こども園・幼稚園・保育所】&#10;一人当たり面積"/>
        <xdr:cNvSpPr txBox="1"/>
      </xdr:nvSpPr>
      <xdr:spPr>
        <a:xfrm>
          <a:off x="18516600" y="589089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33655</xdr:rowOff>
    </xdr:from>
    <xdr:ext cx="466090" cy="244475"/>
    <xdr:sp macro="" textlink="">
      <xdr:nvSpPr>
        <xdr:cNvPr id="501" name="n_3aveValue【認定こども園・幼稚園・保育所】&#10;一人当たり面積"/>
        <xdr:cNvSpPr txBox="1"/>
      </xdr:nvSpPr>
      <xdr:spPr>
        <a:xfrm>
          <a:off x="17706975" y="5872480"/>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101600</xdr:rowOff>
    </xdr:from>
    <xdr:ext cx="469265" cy="244475"/>
    <xdr:sp macro="" textlink="">
      <xdr:nvSpPr>
        <xdr:cNvPr id="502" name="n_4aveValue【認定こども園・幼稚園・保育所】&#10;一人当たり面積"/>
        <xdr:cNvSpPr txBox="1"/>
      </xdr:nvSpPr>
      <xdr:spPr>
        <a:xfrm>
          <a:off x="16897350" y="594042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36195</xdr:rowOff>
    </xdr:from>
    <xdr:ext cx="466725" cy="244475"/>
    <xdr:sp macro="" textlink="">
      <xdr:nvSpPr>
        <xdr:cNvPr id="503" name="n_1mainValue【認定こども園・幼稚園・保育所】&#10;一人当たり面積"/>
        <xdr:cNvSpPr txBox="1"/>
      </xdr:nvSpPr>
      <xdr:spPr>
        <a:xfrm>
          <a:off x="19329400" y="636079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79375</xdr:rowOff>
    </xdr:from>
    <xdr:ext cx="466090" cy="244475"/>
    <xdr:sp macro="" textlink="">
      <xdr:nvSpPr>
        <xdr:cNvPr id="504" name="n_2mainValue【認定こども園・幼稚園・保育所】&#10;一人当たり面積"/>
        <xdr:cNvSpPr txBox="1"/>
      </xdr:nvSpPr>
      <xdr:spPr>
        <a:xfrm>
          <a:off x="18516600" y="6403975"/>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85090</xdr:rowOff>
    </xdr:from>
    <xdr:ext cx="466090" cy="244475"/>
    <xdr:sp macro="" textlink="">
      <xdr:nvSpPr>
        <xdr:cNvPr id="505" name="n_3mainValue【認定こども園・幼稚園・保育所】&#10;一人当たり面積"/>
        <xdr:cNvSpPr txBox="1"/>
      </xdr:nvSpPr>
      <xdr:spPr>
        <a:xfrm>
          <a:off x="17706975" y="6409690"/>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92075</xdr:rowOff>
    </xdr:from>
    <xdr:ext cx="469265" cy="244475"/>
    <xdr:sp macro="" textlink="">
      <xdr:nvSpPr>
        <xdr:cNvPr id="506" name="n_4mainValue【認定こども園・幼稚園・保育所】&#10;一人当たり面積"/>
        <xdr:cNvSpPr txBox="1"/>
      </xdr:nvSpPr>
      <xdr:spPr>
        <a:xfrm>
          <a:off x="16897350" y="6416675"/>
          <a:ext cx="46926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107950</xdr:rowOff>
    </xdr:from>
    <xdr:to xmlns:xdr="http://schemas.openxmlformats.org/drawingml/2006/spreadsheetDrawing">
      <xdr:col>90</xdr:col>
      <xdr:colOff>25400</xdr:colOff>
      <xdr:row>50</xdr:row>
      <xdr:rowOff>59690</xdr:rowOff>
    </xdr:to>
    <xdr:sp macro="" textlink="">
      <xdr:nvSpPr>
        <xdr:cNvPr id="507" name="正方形/長方形 506"/>
        <xdr:cNvSpPr/>
      </xdr:nvSpPr>
      <xdr:spPr>
        <a:xfrm>
          <a:off x="11414125" y="7566025"/>
          <a:ext cx="4327525" cy="599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83820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152525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113665</xdr:rowOff>
    </xdr:from>
    <xdr:to xmlns:xdr="http://schemas.openxmlformats.org/drawingml/2006/spreadsheetDrawing">
      <xdr:col>74</xdr:col>
      <xdr:colOff>0</xdr:colOff>
      <xdr:row>53</xdr:row>
      <xdr:rowOff>29845</xdr:rowOff>
    </xdr:to>
    <xdr:sp macro="" textlink="">
      <xdr:nvSpPr>
        <xdr:cNvPr id="509" name="正方形/長方形 508"/>
        <xdr:cNvSpPr/>
      </xdr:nvSpPr>
      <xdr:spPr>
        <a:xfrm>
          <a:off x="1152525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83820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2461875"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113665</xdr:rowOff>
    </xdr:from>
    <xdr:to xmlns:xdr="http://schemas.openxmlformats.org/drawingml/2006/spreadsheetDrawing">
      <xdr:col>79</xdr:col>
      <xdr:colOff>63500</xdr:colOff>
      <xdr:row>53</xdr:row>
      <xdr:rowOff>29845</xdr:rowOff>
    </xdr:to>
    <xdr:sp macro="" textlink="">
      <xdr:nvSpPr>
        <xdr:cNvPr id="511" name="正方形/長方形 510"/>
        <xdr:cNvSpPr/>
      </xdr:nvSpPr>
      <xdr:spPr>
        <a:xfrm>
          <a:off x="12461875"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83820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3509625"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113665</xdr:rowOff>
    </xdr:from>
    <xdr:to xmlns:xdr="http://schemas.openxmlformats.org/drawingml/2006/spreadsheetDrawing">
      <xdr:col>85</xdr:col>
      <xdr:colOff>63500</xdr:colOff>
      <xdr:row>53</xdr:row>
      <xdr:rowOff>29845</xdr:rowOff>
    </xdr:to>
    <xdr:sp macro="" textlink="">
      <xdr:nvSpPr>
        <xdr:cNvPr id="513" name="正方形/長方形 512"/>
        <xdr:cNvSpPr/>
      </xdr:nvSpPr>
      <xdr:spPr>
        <a:xfrm>
          <a:off x="13509625"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53975</xdr:rowOff>
    </xdr:from>
    <xdr:to xmlns:xdr="http://schemas.openxmlformats.org/drawingml/2006/spreadsheetDrawing">
      <xdr:col>90</xdr:col>
      <xdr:colOff>25400</xdr:colOff>
      <xdr:row>66</xdr:row>
      <xdr:rowOff>109855</xdr:rowOff>
    </xdr:to>
    <xdr:sp macro="" textlink="">
      <xdr:nvSpPr>
        <xdr:cNvPr id="514" name="正方形/長方形 513"/>
        <xdr:cNvSpPr/>
      </xdr:nvSpPr>
      <xdr:spPr>
        <a:xfrm>
          <a:off x="11414125" y="8645525"/>
          <a:ext cx="4327525" cy="21894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36195</xdr:rowOff>
    </xdr:from>
    <xdr:ext cx="295275" cy="212725"/>
    <xdr:sp macro="" textlink="">
      <xdr:nvSpPr>
        <xdr:cNvPr id="515" name="テキスト ボックス 514"/>
        <xdr:cNvSpPr txBox="1"/>
      </xdr:nvSpPr>
      <xdr:spPr>
        <a:xfrm>
          <a:off x="11376025" y="8465820"/>
          <a:ext cx="29527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516" name="直線コネクタ 515"/>
        <xdr:cNvCxnSpPr/>
      </xdr:nvCxnSpPr>
      <xdr:spPr>
        <a:xfrm>
          <a:off x="11414125" y="10835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517" name="テキスト ボックス 516"/>
        <xdr:cNvSpPr txBox="1"/>
      </xdr:nvSpPr>
      <xdr:spPr>
        <a:xfrm>
          <a:off x="10994390" y="10697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518" name="直線コネクタ 517"/>
        <xdr:cNvCxnSpPr/>
      </xdr:nvCxnSpPr>
      <xdr:spPr>
        <a:xfrm>
          <a:off x="11414125" y="10521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154305</xdr:rowOff>
    </xdr:from>
    <xdr:ext cx="403225" cy="248920"/>
    <xdr:sp macro="" textlink="">
      <xdr:nvSpPr>
        <xdr:cNvPr id="519" name="テキスト ボックス 518"/>
        <xdr:cNvSpPr txBox="1"/>
      </xdr:nvSpPr>
      <xdr:spPr>
        <a:xfrm>
          <a:off x="11042650" y="1038415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520" name="直線コネクタ 519"/>
        <xdr:cNvCxnSpPr/>
      </xdr:nvCxnSpPr>
      <xdr:spPr>
        <a:xfrm>
          <a:off x="11414125" y="1020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521" name="テキスト ボックス 520"/>
        <xdr:cNvSpPr txBox="1"/>
      </xdr:nvSpPr>
      <xdr:spPr>
        <a:xfrm>
          <a:off x="11042650" y="100691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522" name="直線コネクタ 521"/>
        <xdr:cNvCxnSpPr/>
      </xdr:nvCxnSpPr>
      <xdr:spPr>
        <a:xfrm>
          <a:off x="11414125" y="98920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523" name="テキスト ボックス 522"/>
        <xdr:cNvSpPr txBox="1"/>
      </xdr:nvSpPr>
      <xdr:spPr>
        <a:xfrm>
          <a:off x="11042650" y="97548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524" name="直線コネクタ 523"/>
        <xdr:cNvCxnSpPr/>
      </xdr:nvCxnSpPr>
      <xdr:spPr>
        <a:xfrm>
          <a:off x="11414125" y="95770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525" name="テキスト ボックス 524"/>
        <xdr:cNvSpPr txBox="1"/>
      </xdr:nvSpPr>
      <xdr:spPr>
        <a:xfrm>
          <a:off x="11042650" y="94405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526" name="直線コネクタ 525"/>
        <xdr:cNvCxnSpPr/>
      </xdr:nvCxnSpPr>
      <xdr:spPr>
        <a:xfrm>
          <a:off x="11414125" y="9263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50800</xdr:rowOff>
    </xdr:from>
    <xdr:ext cx="403225" cy="247015"/>
    <xdr:sp macro="" textlink="">
      <xdr:nvSpPr>
        <xdr:cNvPr id="527" name="テキスト ボックス 526"/>
        <xdr:cNvSpPr txBox="1"/>
      </xdr:nvSpPr>
      <xdr:spPr>
        <a:xfrm>
          <a:off x="11042650" y="9128125"/>
          <a:ext cx="4032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38100</xdr:rowOff>
    </xdr:from>
    <xdr:to xmlns:xdr="http://schemas.openxmlformats.org/drawingml/2006/spreadsheetDrawing">
      <xdr:col>89</xdr:col>
      <xdr:colOff>174625</xdr:colOff>
      <xdr:row>55</xdr:row>
      <xdr:rowOff>38100</xdr:rowOff>
    </xdr:to>
    <xdr:cxnSp macro="">
      <xdr:nvCxnSpPr>
        <xdr:cNvPr id="528" name="直線コネクタ 527"/>
        <xdr:cNvCxnSpPr/>
      </xdr:nvCxnSpPr>
      <xdr:spPr>
        <a:xfrm>
          <a:off x="11414125" y="895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66040</xdr:rowOff>
    </xdr:from>
    <xdr:ext cx="403225" cy="244475"/>
    <xdr:sp macro="" textlink="">
      <xdr:nvSpPr>
        <xdr:cNvPr id="529" name="テキスト ボックス 528"/>
        <xdr:cNvSpPr txBox="1"/>
      </xdr:nvSpPr>
      <xdr:spPr>
        <a:xfrm>
          <a:off x="11042650" y="8819515"/>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53975</xdr:rowOff>
    </xdr:from>
    <xdr:to xmlns:xdr="http://schemas.openxmlformats.org/drawingml/2006/spreadsheetDrawing">
      <xdr:col>89</xdr:col>
      <xdr:colOff>174625</xdr:colOff>
      <xdr:row>53</xdr:row>
      <xdr:rowOff>53975</xdr:rowOff>
    </xdr:to>
    <xdr:cxnSp macro="">
      <xdr:nvCxnSpPr>
        <xdr:cNvPr id="530" name="直線コネクタ 529"/>
        <xdr:cNvCxnSpPr/>
      </xdr:nvCxnSpPr>
      <xdr:spPr>
        <a:xfrm>
          <a:off x="11414125" y="86455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81280</xdr:rowOff>
    </xdr:from>
    <xdr:ext cx="403225" cy="244475"/>
    <xdr:sp macro="" textlink="">
      <xdr:nvSpPr>
        <xdr:cNvPr id="531" name="テキスト ボックス 530"/>
        <xdr:cNvSpPr txBox="1"/>
      </xdr:nvSpPr>
      <xdr:spPr>
        <a:xfrm>
          <a:off x="11042650" y="8510905"/>
          <a:ext cx="4032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53975</xdr:rowOff>
    </xdr:from>
    <xdr:to xmlns:xdr="http://schemas.openxmlformats.org/drawingml/2006/spreadsheetDrawing">
      <xdr:col>90</xdr:col>
      <xdr:colOff>25400</xdr:colOff>
      <xdr:row>66</xdr:row>
      <xdr:rowOff>109855</xdr:rowOff>
    </xdr:to>
    <xdr:sp macro="" textlink="">
      <xdr:nvSpPr>
        <xdr:cNvPr id="532" name="【学校施設】&#10;有形固定資産減価償却率グラフ枠"/>
        <xdr:cNvSpPr/>
      </xdr:nvSpPr>
      <xdr:spPr>
        <a:xfrm>
          <a:off x="11414125" y="8645525"/>
          <a:ext cx="4327525" cy="21894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84455</xdr:rowOff>
    </xdr:from>
    <xdr:to xmlns:xdr="http://schemas.openxmlformats.org/drawingml/2006/spreadsheetDrawing">
      <xdr:col>85</xdr:col>
      <xdr:colOff>126365</xdr:colOff>
      <xdr:row>64</xdr:row>
      <xdr:rowOff>25400</xdr:rowOff>
    </xdr:to>
    <xdr:cxnSp macro="">
      <xdr:nvCxnSpPr>
        <xdr:cNvPr id="533" name="直線コネクタ 532"/>
        <xdr:cNvCxnSpPr/>
      </xdr:nvCxnSpPr>
      <xdr:spPr>
        <a:xfrm flipV="1">
          <a:off x="14969490" y="899985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28575</xdr:rowOff>
    </xdr:from>
    <xdr:ext cx="401320" cy="248920"/>
    <xdr:sp macro="" textlink="">
      <xdr:nvSpPr>
        <xdr:cNvPr id="534" name="【学校施設】&#10;有形固定資産減価償却率最小値テキスト"/>
        <xdr:cNvSpPr txBox="1"/>
      </xdr:nvSpPr>
      <xdr:spPr>
        <a:xfrm>
          <a:off x="15008225" y="1042352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25400</xdr:rowOff>
    </xdr:from>
    <xdr:to xmlns:xdr="http://schemas.openxmlformats.org/drawingml/2006/spreadsheetDrawing">
      <xdr:col>86</xdr:col>
      <xdr:colOff>25400</xdr:colOff>
      <xdr:row>64</xdr:row>
      <xdr:rowOff>25400</xdr:rowOff>
    </xdr:to>
    <xdr:cxnSp macro="">
      <xdr:nvCxnSpPr>
        <xdr:cNvPr id="535" name="直線コネクタ 534"/>
        <xdr:cNvCxnSpPr/>
      </xdr:nvCxnSpPr>
      <xdr:spPr>
        <a:xfrm>
          <a:off x="14881225" y="10420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34290</xdr:rowOff>
    </xdr:from>
    <xdr:ext cx="401320" cy="244475"/>
    <xdr:sp macro="" textlink="">
      <xdr:nvSpPr>
        <xdr:cNvPr id="536" name="【学校施設】&#10;有形固定資産減価償却率最大値テキスト"/>
        <xdr:cNvSpPr txBox="1"/>
      </xdr:nvSpPr>
      <xdr:spPr>
        <a:xfrm>
          <a:off x="15008225" y="8787765"/>
          <a:ext cx="40132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84455</xdr:rowOff>
    </xdr:from>
    <xdr:to xmlns:xdr="http://schemas.openxmlformats.org/drawingml/2006/spreadsheetDrawing">
      <xdr:col>86</xdr:col>
      <xdr:colOff>25400</xdr:colOff>
      <xdr:row>55</xdr:row>
      <xdr:rowOff>84455</xdr:rowOff>
    </xdr:to>
    <xdr:cxnSp macro="">
      <xdr:nvCxnSpPr>
        <xdr:cNvPr id="537" name="直線コネクタ 536"/>
        <xdr:cNvCxnSpPr/>
      </xdr:nvCxnSpPr>
      <xdr:spPr>
        <a:xfrm>
          <a:off x="14881225" y="8999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6985</xdr:rowOff>
    </xdr:from>
    <xdr:ext cx="401320" cy="249555"/>
    <xdr:sp macro="" textlink="">
      <xdr:nvSpPr>
        <xdr:cNvPr id="538" name="【学校施設】&#10;有形固定資産減価償却率平均値テキスト"/>
        <xdr:cNvSpPr txBox="1"/>
      </xdr:nvSpPr>
      <xdr:spPr>
        <a:xfrm>
          <a:off x="15008225" y="957643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27940</xdr:rowOff>
    </xdr:from>
    <xdr:to xmlns:xdr="http://schemas.openxmlformats.org/drawingml/2006/spreadsheetDrawing">
      <xdr:col>85</xdr:col>
      <xdr:colOff>174625</xdr:colOff>
      <xdr:row>59</xdr:row>
      <xdr:rowOff>126365</xdr:rowOff>
    </xdr:to>
    <xdr:sp macro="" textlink="">
      <xdr:nvSpPr>
        <xdr:cNvPr id="539" name="フローチャート: 判断 538"/>
        <xdr:cNvSpPr/>
      </xdr:nvSpPr>
      <xdr:spPr>
        <a:xfrm>
          <a:off x="14919325" y="9597390"/>
          <a:ext cx="984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97790</xdr:rowOff>
    </xdr:to>
    <xdr:sp macro="" textlink="">
      <xdr:nvSpPr>
        <xdr:cNvPr id="540" name="フローチャート: 判断 539"/>
        <xdr:cNvSpPr/>
      </xdr:nvSpPr>
      <xdr:spPr>
        <a:xfrm>
          <a:off x="14144625" y="9569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19050</xdr:rowOff>
    </xdr:from>
    <xdr:to xmlns:xdr="http://schemas.openxmlformats.org/drawingml/2006/spreadsheetDrawing">
      <xdr:col>76</xdr:col>
      <xdr:colOff>165100</xdr:colOff>
      <xdr:row>59</xdr:row>
      <xdr:rowOff>116840</xdr:rowOff>
    </xdr:to>
    <xdr:sp macro="" textlink="">
      <xdr:nvSpPr>
        <xdr:cNvPr id="541" name="フローチャート: 判断 540"/>
        <xdr:cNvSpPr/>
      </xdr:nvSpPr>
      <xdr:spPr>
        <a:xfrm>
          <a:off x="13335000" y="9588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95885</xdr:rowOff>
    </xdr:from>
    <xdr:to xmlns:xdr="http://schemas.openxmlformats.org/drawingml/2006/spreadsheetDrawing">
      <xdr:col>72</xdr:col>
      <xdr:colOff>38100</xdr:colOff>
      <xdr:row>59</xdr:row>
      <xdr:rowOff>28575</xdr:rowOff>
    </xdr:to>
    <xdr:sp macro="" textlink="">
      <xdr:nvSpPr>
        <xdr:cNvPr id="542" name="フローチャート: 判断 541"/>
        <xdr:cNvSpPr/>
      </xdr:nvSpPr>
      <xdr:spPr>
        <a:xfrm>
          <a:off x="12525375" y="9500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70485</xdr:rowOff>
    </xdr:from>
    <xdr:to xmlns:xdr="http://schemas.openxmlformats.org/drawingml/2006/spreadsheetDrawing">
      <xdr:col>67</xdr:col>
      <xdr:colOff>101600</xdr:colOff>
      <xdr:row>59</xdr:row>
      <xdr:rowOff>3175</xdr:rowOff>
    </xdr:to>
    <xdr:sp macro="" textlink="">
      <xdr:nvSpPr>
        <xdr:cNvPr id="543" name="フローチャート: 判断 542"/>
        <xdr:cNvSpPr/>
      </xdr:nvSpPr>
      <xdr:spPr>
        <a:xfrm>
          <a:off x="11699875" y="9474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544" name="テキスト ボックス 543"/>
        <xdr:cNvSpPr txBox="1"/>
      </xdr:nvSpPr>
      <xdr:spPr>
        <a:xfrm>
          <a:off x="14795500"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58825" cy="249555"/>
    <xdr:sp macro="" textlink="">
      <xdr:nvSpPr>
        <xdr:cNvPr id="545" name="テキスト ボックス 544"/>
        <xdr:cNvSpPr txBox="1"/>
      </xdr:nvSpPr>
      <xdr:spPr>
        <a:xfrm>
          <a:off x="14020800" y="108324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546" name="テキスト ボックス 545"/>
        <xdr:cNvSpPr txBox="1"/>
      </xdr:nvSpPr>
      <xdr:spPr>
        <a:xfrm>
          <a:off x="132111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547" name="テキスト ボックス 546"/>
        <xdr:cNvSpPr txBox="1"/>
      </xdr:nvSpPr>
      <xdr:spPr>
        <a:xfrm>
          <a:off x="123983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58825" cy="249555"/>
    <xdr:sp macro="" textlink="">
      <xdr:nvSpPr>
        <xdr:cNvPr id="548" name="テキスト ボックス 547"/>
        <xdr:cNvSpPr txBox="1"/>
      </xdr:nvSpPr>
      <xdr:spPr>
        <a:xfrm>
          <a:off x="11576050" y="108324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73660</xdr:rowOff>
    </xdr:from>
    <xdr:to xmlns:xdr="http://schemas.openxmlformats.org/drawingml/2006/spreadsheetDrawing">
      <xdr:col>85</xdr:col>
      <xdr:colOff>174625</xdr:colOff>
      <xdr:row>59</xdr:row>
      <xdr:rowOff>6350</xdr:rowOff>
    </xdr:to>
    <xdr:sp macro="" textlink="">
      <xdr:nvSpPr>
        <xdr:cNvPr id="549" name="楕円 548"/>
        <xdr:cNvSpPr/>
      </xdr:nvSpPr>
      <xdr:spPr>
        <a:xfrm>
          <a:off x="14919325" y="947801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95885</xdr:rowOff>
    </xdr:from>
    <xdr:ext cx="401320" cy="248920"/>
    <xdr:sp macro="" textlink="">
      <xdr:nvSpPr>
        <xdr:cNvPr id="550" name="【学校施設】&#10;有形固定資産減価償却率該当値テキスト"/>
        <xdr:cNvSpPr txBox="1"/>
      </xdr:nvSpPr>
      <xdr:spPr>
        <a:xfrm>
          <a:off x="15008225" y="933513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29845</xdr:rowOff>
    </xdr:from>
    <xdr:to xmlns:xdr="http://schemas.openxmlformats.org/drawingml/2006/spreadsheetDrawing">
      <xdr:col>81</xdr:col>
      <xdr:colOff>101600</xdr:colOff>
      <xdr:row>58</xdr:row>
      <xdr:rowOff>127635</xdr:rowOff>
    </xdr:to>
    <xdr:sp macro="" textlink="">
      <xdr:nvSpPr>
        <xdr:cNvPr id="551" name="楕円 550"/>
        <xdr:cNvSpPr/>
      </xdr:nvSpPr>
      <xdr:spPr>
        <a:xfrm>
          <a:off x="14144625" y="943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78740</xdr:rowOff>
    </xdr:from>
    <xdr:to xmlns:xdr="http://schemas.openxmlformats.org/drawingml/2006/spreadsheetDrawing">
      <xdr:col>85</xdr:col>
      <xdr:colOff>127000</xdr:colOff>
      <xdr:row>58</xdr:row>
      <xdr:rowOff>123190</xdr:rowOff>
    </xdr:to>
    <xdr:cxnSp macro="">
      <xdr:nvCxnSpPr>
        <xdr:cNvPr id="552" name="直線コネクタ 551"/>
        <xdr:cNvCxnSpPr/>
      </xdr:nvCxnSpPr>
      <xdr:spPr>
        <a:xfrm>
          <a:off x="14195425" y="9483090"/>
          <a:ext cx="7747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157480</xdr:rowOff>
    </xdr:from>
    <xdr:to xmlns:xdr="http://schemas.openxmlformats.org/drawingml/2006/spreadsheetDrawing">
      <xdr:col>76</xdr:col>
      <xdr:colOff>165100</xdr:colOff>
      <xdr:row>58</xdr:row>
      <xdr:rowOff>90170</xdr:rowOff>
    </xdr:to>
    <xdr:sp macro="" textlink="">
      <xdr:nvSpPr>
        <xdr:cNvPr id="553" name="楕円 552"/>
        <xdr:cNvSpPr/>
      </xdr:nvSpPr>
      <xdr:spPr>
        <a:xfrm>
          <a:off x="13335000" y="939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40640</xdr:rowOff>
    </xdr:from>
    <xdr:to xmlns:xdr="http://schemas.openxmlformats.org/drawingml/2006/spreadsheetDrawing">
      <xdr:col>81</xdr:col>
      <xdr:colOff>50800</xdr:colOff>
      <xdr:row>58</xdr:row>
      <xdr:rowOff>78740</xdr:rowOff>
    </xdr:to>
    <xdr:cxnSp macro="">
      <xdr:nvCxnSpPr>
        <xdr:cNvPr id="554" name="直線コネクタ 553"/>
        <xdr:cNvCxnSpPr/>
      </xdr:nvCxnSpPr>
      <xdr:spPr>
        <a:xfrm>
          <a:off x="13385800" y="944499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113030</xdr:rowOff>
    </xdr:from>
    <xdr:to xmlns:xdr="http://schemas.openxmlformats.org/drawingml/2006/spreadsheetDrawing">
      <xdr:col>72</xdr:col>
      <xdr:colOff>38100</xdr:colOff>
      <xdr:row>58</xdr:row>
      <xdr:rowOff>45720</xdr:rowOff>
    </xdr:to>
    <xdr:sp macro="" textlink="">
      <xdr:nvSpPr>
        <xdr:cNvPr id="555" name="楕円 554"/>
        <xdr:cNvSpPr/>
      </xdr:nvSpPr>
      <xdr:spPr>
        <a:xfrm>
          <a:off x="12525375" y="93522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57</xdr:row>
      <xdr:rowOff>161925</xdr:rowOff>
    </xdr:from>
    <xdr:to xmlns:xdr="http://schemas.openxmlformats.org/drawingml/2006/spreadsheetDrawing">
      <xdr:col>76</xdr:col>
      <xdr:colOff>114300</xdr:colOff>
      <xdr:row>58</xdr:row>
      <xdr:rowOff>40640</xdr:rowOff>
    </xdr:to>
    <xdr:cxnSp macro="">
      <xdr:nvCxnSpPr>
        <xdr:cNvPr id="556" name="直線コネクタ 555"/>
        <xdr:cNvCxnSpPr/>
      </xdr:nvCxnSpPr>
      <xdr:spPr>
        <a:xfrm>
          <a:off x="12573000" y="940117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85090</xdr:rowOff>
    </xdr:from>
    <xdr:to xmlns:xdr="http://schemas.openxmlformats.org/drawingml/2006/spreadsheetDrawing">
      <xdr:col>67</xdr:col>
      <xdr:colOff>101600</xdr:colOff>
      <xdr:row>58</xdr:row>
      <xdr:rowOff>17780</xdr:rowOff>
    </xdr:to>
    <xdr:sp macro="" textlink="">
      <xdr:nvSpPr>
        <xdr:cNvPr id="557" name="楕円 556"/>
        <xdr:cNvSpPr/>
      </xdr:nvSpPr>
      <xdr:spPr>
        <a:xfrm>
          <a:off x="11699875" y="9324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133985</xdr:rowOff>
    </xdr:from>
    <xdr:to xmlns:xdr="http://schemas.openxmlformats.org/drawingml/2006/spreadsheetDrawing">
      <xdr:col>71</xdr:col>
      <xdr:colOff>174625</xdr:colOff>
      <xdr:row>57</xdr:row>
      <xdr:rowOff>161925</xdr:rowOff>
    </xdr:to>
    <xdr:cxnSp macro="">
      <xdr:nvCxnSpPr>
        <xdr:cNvPr id="558" name="直線コネクタ 557"/>
        <xdr:cNvCxnSpPr/>
      </xdr:nvCxnSpPr>
      <xdr:spPr>
        <a:xfrm>
          <a:off x="11750675" y="9373235"/>
          <a:ext cx="8223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89535</xdr:rowOff>
    </xdr:from>
    <xdr:ext cx="405130" cy="248920"/>
    <xdr:sp macro="" textlink="">
      <xdr:nvSpPr>
        <xdr:cNvPr id="559" name="n_1aveValue【学校施設】&#10;有形固定資産減価償却率"/>
        <xdr:cNvSpPr txBox="1"/>
      </xdr:nvSpPr>
      <xdr:spPr>
        <a:xfrm>
          <a:off x="13996035" y="96589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107950</xdr:rowOff>
    </xdr:from>
    <xdr:ext cx="401955" cy="249555"/>
    <xdr:sp macro="" textlink="">
      <xdr:nvSpPr>
        <xdr:cNvPr id="560" name="n_2aveValue【学校施設】&#10;有形固定資産減価償却率"/>
        <xdr:cNvSpPr txBox="1"/>
      </xdr:nvSpPr>
      <xdr:spPr>
        <a:xfrm>
          <a:off x="13199110" y="967740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20320</xdr:rowOff>
    </xdr:from>
    <xdr:ext cx="405130" cy="248920"/>
    <xdr:sp macro="" textlink="">
      <xdr:nvSpPr>
        <xdr:cNvPr id="561" name="n_3aveValue【学校施設】&#10;有形固定資産減価償却率"/>
        <xdr:cNvSpPr txBox="1"/>
      </xdr:nvSpPr>
      <xdr:spPr>
        <a:xfrm>
          <a:off x="12389485" y="958977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160020</xdr:rowOff>
    </xdr:from>
    <xdr:ext cx="401955" cy="248920"/>
    <xdr:sp macro="" textlink="">
      <xdr:nvSpPr>
        <xdr:cNvPr id="562" name="n_4aveValue【学校施設】&#10;有形固定資産減価償却率"/>
        <xdr:cNvSpPr txBox="1"/>
      </xdr:nvSpPr>
      <xdr:spPr>
        <a:xfrm>
          <a:off x="11563985" y="956437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140970</xdr:rowOff>
    </xdr:from>
    <xdr:ext cx="405130" cy="248920"/>
    <xdr:sp macro="" textlink="">
      <xdr:nvSpPr>
        <xdr:cNvPr id="563" name="n_1mainValue【学校施設】&#10;有形固定資産減価償却率"/>
        <xdr:cNvSpPr txBox="1"/>
      </xdr:nvSpPr>
      <xdr:spPr>
        <a:xfrm>
          <a:off x="13996035" y="9218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103505</xdr:rowOff>
    </xdr:from>
    <xdr:ext cx="401955" cy="248285"/>
    <xdr:sp macro="" textlink="">
      <xdr:nvSpPr>
        <xdr:cNvPr id="564" name="n_2mainValue【学校施設】&#10;有形固定資産減価償却率"/>
        <xdr:cNvSpPr txBox="1"/>
      </xdr:nvSpPr>
      <xdr:spPr>
        <a:xfrm>
          <a:off x="13199110" y="9180830"/>
          <a:ext cx="40195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60325</xdr:rowOff>
    </xdr:from>
    <xdr:ext cx="405130" cy="247015"/>
    <xdr:sp macro="" textlink="">
      <xdr:nvSpPr>
        <xdr:cNvPr id="565" name="n_3mainValue【学校施設】&#10;有形固定資産減価償却率"/>
        <xdr:cNvSpPr txBox="1"/>
      </xdr:nvSpPr>
      <xdr:spPr>
        <a:xfrm>
          <a:off x="12389485" y="9137650"/>
          <a:ext cx="405130"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33020</xdr:rowOff>
    </xdr:from>
    <xdr:ext cx="401955" cy="247015"/>
    <xdr:sp macro="" textlink="">
      <xdr:nvSpPr>
        <xdr:cNvPr id="566" name="n_4mainValue【学校施設】&#10;有形固定資産減価償却率"/>
        <xdr:cNvSpPr txBox="1"/>
      </xdr:nvSpPr>
      <xdr:spPr>
        <a:xfrm>
          <a:off x="11563985" y="9110345"/>
          <a:ext cx="40195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107950</xdr:rowOff>
    </xdr:from>
    <xdr:to xmlns:xdr="http://schemas.openxmlformats.org/drawingml/2006/spreadsheetDrawing">
      <xdr:col>120</xdr:col>
      <xdr:colOff>152400</xdr:colOff>
      <xdr:row>50</xdr:row>
      <xdr:rowOff>59690</xdr:rowOff>
    </xdr:to>
    <xdr:sp macro="" textlink="">
      <xdr:nvSpPr>
        <xdr:cNvPr id="567" name="正方形/長方形 566"/>
        <xdr:cNvSpPr/>
      </xdr:nvSpPr>
      <xdr:spPr>
        <a:xfrm>
          <a:off x="16764000" y="7566025"/>
          <a:ext cx="4343400" cy="5994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83820</xdr:rowOff>
    </xdr:from>
    <xdr:to xmlns:xdr="http://schemas.openxmlformats.org/drawingml/2006/spreadsheetDrawing">
      <xdr:col>104</xdr:col>
      <xdr:colOff>127000</xdr:colOff>
      <xdr:row>52</xdr:row>
      <xdr:rowOff>0</xdr:rowOff>
    </xdr:to>
    <xdr:sp macro="" textlink="">
      <xdr:nvSpPr>
        <xdr:cNvPr id="568" name="正方形/長方形 567"/>
        <xdr:cNvSpPr/>
      </xdr:nvSpPr>
      <xdr:spPr>
        <a:xfrm>
          <a:off x="1689100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113665</xdr:rowOff>
    </xdr:from>
    <xdr:to xmlns:xdr="http://schemas.openxmlformats.org/drawingml/2006/spreadsheetDrawing">
      <xdr:col>104</xdr:col>
      <xdr:colOff>127000</xdr:colOff>
      <xdr:row>53</xdr:row>
      <xdr:rowOff>29845</xdr:rowOff>
    </xdr:to>
    <xdr:sp macro="" textlink="">
      <xdr:nvSpPr>
        <xdr:cNvPr id="569" name="正方形/長方形 568"/>
        <xdr:cNvSpPr/>
      </xdr:nvSpPr>
      <xdr:spPr>
        <a:xfrm>
          <a:off x="1689100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83820</xdr:rowOff>
    </xdr:from>
    <xdr:to xmlns:xdr="http://schemas.openxmlformats.org/drawingml/2006/spreadsheetDrawing">
      <xdr:col>110</xdr:col>
      <xdr:colOff>0</xdr:colOff>
      <xdr:row>52</xdr:row>
      <xdr:rowOff>0</xdr:rowOff>
    </xdr:to>
    <xdr:sp macro="" textlink="">
      <xdr:nvSpPr>
        <xdr:cNvPr id="570" name="正方形/長方形 569"/>
        <xdr:cNvSpPr/>
      </xdr:nvSpPr>
      <xdr:spPr>
        <a:xfrm>
          <a:off x="1781175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113665</xdr:rowOff>
    </xdr:from>
    <xdr:to xmlns:xdr="http://schemas.openxmlformats.org/drawingml/2006/spreadsheetDrawing">
      <xdr:col>110</xdr:col>
      <xdr:colOff>0</xdr:colOff>
      <xdr:row>53</xdr:row>
      <xdr:rowOff>29845</xdr:rowOff>
    </xdr:to>
    <xdr:sp macro="" textlink="">
      <xdr:nvSpPr>
        <xdr:cNvPr id="571" name="正方形/長方形 570"/>
        <xdr:cNvSpPr/>
      </xdr:nvSpPr>
      <xdr:spPr>
        <a:xfrm>
          <a:off x="1781175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83820</xdr:rowOff>
    </xdr:from>
    <xdr:to xmlns:xdr="http://schemas.openxmlformats.org/drawingml/2006/spreadsheetDrawing">
      <xdr:col>116</xdr:col>
      <xdr:colOff>0</xdr:colOff>
      <xdr:row>52</xdr:row>
      <xdr:rowOff>0</xdr:rowOff>
    </xdr:to>
    <xdr:sp macro="" textlink="">
      <xdr:nvSpPr>
        <xdr:cNvPr id="572" name="正方形/長方形 571"/>
        <xdr:cNvSpPr/>
      </xdr:nvSpPr>
      <xdr:spPr>
        <a:xfrm>
          <a:off x="18859500" y="818959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113665</xdr:rowOff>
    </xdr:from>
    <xdr:to xmlns:xdr="http://schemas.openxmlformats.org/drawingml/2006/spreadsheetDrawing">
      <xdr:col>116</xdr:col>
      <xdr:colOff>0</xdr:colOff>
      <xdr:row>53</xdr:row>
      <xdr:rowOff>29845</xdr:rowOff>
    </xdr:to>
    <xdr:sp macro="" textlink="">
      <xdr:nvSpPr>
        <xdr:cNvPr id="573" name="正方形/長方形 572"/>
        <xdr:cNvSpPr/>
      </xdr:nvSpPr>
      <xdr:spPr>
        <a:xfrm>
          <a:off x="18859500" y="8381365"/>
          <a:ext cx="1397000" cy="240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53975</xdr:rowOff>
    </xdr:from>
    <xdr:to xmlns:xdr="http://schemas.openxmlformats.org/drawingml/2006/spreadsheetDrawing">
      <xdr:col>120</xdr:col>
      <xdr:colOff>152400</xdr:colOff>
      <xdr:row>66</xdr:row>
      <xdr:rowOff>109855</xdr:rowOff>
    </xdr:to>
    <xdr:sp macro="" textlink="">
      <xdr:nvSpPr>
        <xdr:cNvPr id="574" name="正方形/長方形 573"/>
        <xdr:cNvSpPr/>
      </xdr:nvSpPr>
      <xdr:spPr>
        <a:xfrm>
          <a:off x="16764000" y="8645525"/>
          <a:ext cx="4343400" cy="218948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36195</xdr:rowOff>
    </xdr:from>
    <xdr:ext cx="349885" cy="212725"/>
    <xdr:sp macro="" textlink="">
      <xdr:nvSpPr>
        <xdr:cNvPr id="575" name="テキスト ボックス 574"/>
        <xdr:cNvSpPr txBox="1"/>
      </xdr:nvSpPr>
      <xdr:spPr>
        <a:xfrm>
          <a:off x="16741775" y="8465820"/>
          <a:ext cx="349885" cy="2127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576" name="直線コネクタ 575"/>
        <xdr:cNvCxnSpPr/>
      </xdr:nvCxnSpPr>
      <xdr:spPr>
        <a:xfrm>
          <a:off x="16764000" y="10835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137795</xdr:rowOff>
    </xdr:from>
    <xdr:ext cx="466725" cy="249555"/>
    <xdr:sp macro="" textlink="">
      <xdr:nvSpPr>
        <xdr:cNvPr id="577" name="テキスト ボックス 576"/>
        <xdr:cNvSpPr txBox="1"/>
      </xdr:nvSpPr>
      <xdr:spPr>
        <a:xfrm>
          <a:off x="16344265" y="10697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126365</xdr:rowOff>
    </xdr:from>
    <xdr:to xmlns:xdr="http://schemas.openxmlformats.org/drawingml/2006/spreadsheetDrawing">
      <xdr:col>120</xdr:col>
      <xdr:colOff>114300</xdr:colOff>
      <xdr:row>64</xdr:row>
      <xdr:rowOff>126365</xdr:rowOff>
    </xdr:to>
    <xdr:cxnSp macro="">
      <xdr:nvCxnSpPr>
        <xdr:cNvPr id="578" name="直線コネクタ 577"/>
        <xdr:cNvCxnSpPr/>
      </xdr:nvCxnSpPr>
      <xdr:spPr>
        <a:xfrm>
          <a:off x="16764000" y="10521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154305</xdr:rowOff>
    </xdr:from>
    <xdr:ext cx="466725" cy="248920"/>
    <xdr:sp macro="" textlink="">
      <xdr:nvSpPr>
        <xdr:cNvPr id="579" name="テキスト ボックス 578"/>
        <xdr:cNvSpPr txBox="1"/>
      </xdr:nvSpPr>
      <xdr:spPr>
        <a:xfrm>
          <a:off x="16344265" y="103841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140970</xdr:rowOff>
    </xdr:from>
    <xdr:to xmlns:xdr="http://schemas.openxmlformats.org/drawingml/2006/spreadsheetDrawing">
      <xdr:col>120</xdr:col>
      <xdr:colOff>114300</xdr:colOff>
      <xdr:row>62</xdr:row>
      <xdr:rowOff>140970</xdr:rowOff>
    </xdr:to>
    <xdr:cxnSp macro="">
      <xdr:nvCxnSpPr>
        <xdr:cNvPr id="580" name="直線コネクタ 579"/>
        <xdr:cNvCxnSpPr/>
      </xdr:nvCxnSpPr>
      <xdr:spPr>
        <a:xfrm>
          <a:off x="16764000" y="1020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49555"/>
    <xdr:sp macro="" textlink="">
      <xdr:nvSpPr>
        <xdr:cNvPr id="581" name="テキスト ボックス 580"/>
        <xdr:cNvSpPr txBox="1"/>
      </xdr:nvSpPr>
      <xdr:spPr>
        <a:xfrm>
          <a:off x="16344265" y="100691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157480</xdr:rowOff>
    </xdr:from>
    <xdr:to xmlns:xdr="http://schemas.openxmlformats.org/drawingml/2006/spreadsheetDrawing">
      <xdr:col>120</xdr:col>
      <xdr:colOff>114300</xdr:colOff>
      <xdr:row>60</xdr:row>
      <xdr:rowOff>157480</xdr:rowOff>
    </xdr:to>
    <xdr:cxnSp macro="">
      <xdr:nvCxnSpPr>
        <xdr:cNvPr id="582" name="直線コネクタ 581"/>
        <xdr:cNvCxnSpPr/>
      </xdr:nvCxnSpPr>
      <xdr:spPr>
        <a:xfrm>
          <a:off x="16764000" y="98920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20320</xdr:rowOff>
    </xdr:from>
    <xdr:ext cx="466725" cy="248920"/>
    <xdr:sp macro="" textlink="">
      <xdr:nvSpPr>
        <xdr:cNvPr id="583" name="テキスト ボックス 582"/>
        <xdr:cNvSpPr txBox="1"/>
      </xdr:nvSpPr>
      <xdr:spPr>
        <a:xfrm>
          <a:off x="16344265" y="97548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7620</xdr:rowOff>
    </xdr:from>
    <xdr:to xmlns:xdr="http://schemas.openxmlformats.org/drawingml/2006/spreadsheetDrawing">
      <xdr:col>120</xdr:col>
      <xdr:colOff>114300</xdr:colOff>
      <xdr:row>59</xdr:row>
      <xdr:rowOff>7620</xdr:rowOff>
    </xdr:to>
    <xdr:cxnSp macro="">
      <xdr:nvCxnSpPr>
        <xdr:cNvPr id="584" name="直線コネクタ 583"/>
        <xdr:cNvCxnSpPr/>
      </xdr:nvCxnSpPr>
      <xdr:spPr>
        <a:xfrm>
          <a:off x="16764000" y="95770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36195</xdr:rowOff>
    </xdr:from>
    <xdr:ext cx="466725" cy="249555"/>
    <xdr:sp macro="" textlink="">
      <xdr:nvSpPr>
        <xdr:cNvPr id="585" name="テキスト ボックス 584"/>
        <xdr:cNvSpPr txBox="1"/>
      </xdr:nvSpPr>
      <xdr:spPr>
        <a:xfrm>
          <a:off x="16344265" y="94405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24130</xdr:rowOff>
    </xdr:from>
    <xdr:to xmlns:xdr="http://schemas.openxmlformats.org/drawingml/2006/spreadsheetDrawing">
      <xdr:col>120</xdr:col>
      <xdr:colOff>114300</xdr:colOff>
      <xdr:row>57</xdr:row>
      <xdr:rowOff>24130</xdr:rowOff>
    </xdr:to>
    <xdr:cxnSp macro="">
      <xdr:nvCxnSpPr>
        <xdr:cNvPr id="586" name="直線コネクタ 585"/>
        <xdr:cNvCxnSpPr/>
      </xdr:nvCxnSpPr>
      <xdr:spPr>
        <a:xfrm>
          <a:off x="16764000" y="9263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50800</xdr:rowOff>
    </xdr:from>
    <xdr:ext cx="466725" cy="247015"/>
    <xdr:sp macro="" textlink="">
      <xdr:nvSpPr>
        <xdr:cNvPr id="587" name="テキスト ボックス 586"/>
        <xdr:cNvSpPr txBox="1"/>
      </xdr:nvSpPr>
      <xdr:spPr>
        <a:xfrm>
          <a:off x="16344265" y="9128125"/>
          <a:ext cx="466725" cy="2470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38100</xdr:rowOff>
    </xdr:from>
    <xdr:to xmlns:xdr="http://schemas.openxmlformats.org/drawingml/2006/spreadsheetDrawing">
      <xdr:col>120</xdr:col>
      <xdr:colOff>114300</xdr:colOff>
      <xdr:row>55</xdr:row>
      <xdr:rowOff>38100</xdr:rowOff>
    </xdr:to>
    <xdr:cxnSp macro="">
      <xdr:nvCxnSpPr>
        <xdr:cNvPr id="588" name="直線コネクタ 587"/>
        <xdr:cNvCxnSpPr/>
      </xdr:nvCxnSpPr>
      <xdr:spPr>
        <a:xfrm>
          <a:off x="16764000" y="895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66040</xdr:rowOff>
    </xdr:from>
    <xdr:ext cx="466725" cy="244475"/>
    <xdr:sp macro="" textlink="">
      <xdr:nvSpPr>
        <xdr:cNvPr id="589" name="テキスト ボックス 588"/>
        <xdr:cNvSpPr txBox="1"/>
      </xdr:nvSpPr>
      <xdr:spPr>
        <a:xfrm>
          <a:off x="16344265" y="881951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53975</xdr:rowOff>
    </xdr:from>
    <xdr:to xmlns:xdr="http://schemas.openxmlformats.org/drawingml/2006/spreadsheetDrawing">
      <xdr:col>120</xdr:col>
      <xdr:colOff>114300</xdr:colOff>
      <xdr:row>53</xdr:row>
      <xdr:rowOff>53975</xdr:rowOff>
    </xdr:to>
    <xdr:cxnSp macro="">
      <xdr:nvCxnSpPr>
        <xdr:cNvPr id="590" name="直線コネクタ 589"/>
        <xdr:cNvCxnSpPr/>
      </xdr:nvCxnSpPr>
      <xdr:spPr>
        <a:xfrm>
          <a:off x="16764000" y="86455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81280</xdr:rowOff>
    </xdr:from>
    <xdr:ext cx="466725" cy="244475"/>
    <xdr:sp macro="" textlink="">
      <xdr:nvSpPr>
        <xdr:cNvPr id="591" name="テキスト ボックス 590"/>
        <xdr:cNvSpPr txBox="1"/>
      </xdr:nvSpPr>
      <xdr:spPr>
        <a:xfrm>
          <a:off x="16344265" y="8510905"/>
          <a:ext cx="466725"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53975</xdr:rowOff>
    </xdr:from>
    <xdr:to xmlns:xdr="http://schemas.openxmlformats.org/drawingml/2006/spreadsheetDrawing">
      <xdr:col>120</xdr:col>
      <xdr:colOff>152400</xdr:colOff>
      <xdr:row>66</xdr:row>
      <xdr:rowOff>109855</xdr:rowOff>
    </xdr:to>
    <xdr:sp macro="" textlink="">
      <xdr:nvSpPr>
        <xdr:cNvPr id="592" name="【学校施設】&#10;一人当たり面積グラフ枠"/>
        <xdr:cNvSpPr/>
      </xdr:nvSpPr>
      <xdr:spPr>
        <a:xfrm>
          <a:off x="16764000" y="8645525"/>
          <a:ext cx="4343400" cy="218948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74295</xdr:rowOff>
    </xdr:from>
    <xdr:to xmlns:xdr="http://schemas.openxmlformats.org/drawingml/2006/spreadsheetDrawing">
      <xdr:col>116</xdr:col>
      <xdr:colOff>62865</xdr:colOff>
      <xdr:row>63</xdr:row>
      <xdr:rowOff>61595</xdr:rowOff>
    </xdr:to>
    <xdr:cxnSp macro="">
      <xdr:nvCxnSpPr>
        <xdr:cNvPr id="593" name="直線コネクタ 592"/>
        <xdr:cNvCxnSpPr/>
      </xdr:nvCxnSpPr>
      <xdr:spPr>
        <a:xfrm flipV="1">
          <a:off x="20319365" y="9151620"/>
          <a:ext cx="0" cy="1139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65405</xdr:rowOff>
    </xdr:from>
    <xdr:ext cx="466090" cy="248920"/>
    <xdr:sp macro="" textlink="">
      <xdr:nvSpPr>
        <xdr:cNvPr id="594" name="【学校施設】&#10;一人当たり面積最小値テキスト"/>
        <xdr:cNvSpPr txBox="1"/>
      </xdr:nvSpPr>
      <xdr:spPr>
        <a:xfrm>
          <a:off x="20358100" y="102952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61595</xdr:rowOff>
    </xdr:from>
    <xdr:to xmlns:xdr="http://schemas.openxmlformats.org/drawingml/2006/spreadsheetDrawing">
      <xdr:col>116</xdr:col>
      <xdr:colOff>152400</xdr:colOff>
      <xdr:row>63</xdr:row>
      <xdr:rowOff>61595</xdr:rowOff>
    </xdr:to>
    <xdr:cxnSp macro="">
      <xdr:nvCxnSpPr>
        <xdr:cNvPr id="595" name="直線コネクタ 594"/>
        <xdr:cNvCxnSpPr/>
      </xdr:nvCxnSpPr>
      <xdr:spPr>
        <a:xfrm>
          <a:off x="20246975" y="10291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24130</xdr:rowOff>
    </xdr:from>
    <xdr:ext cx="466090" cy="244475"/>
    <xdr:sp macro="" textlink="">
      <xdr:nvSpPr>
        <xdr:cNvPr id="596" name="【学校施設】&#10;一人当たり面積最大値テキスト"/>
        <xdr:cNvSpPr txBox="1"/>
      </xdr:nvSpPr>
      <xdr:spPr>
        <a:xfrm>
          <a:off x="20358100" y="8939530"/>
          <a:ext cx="466090" cy="2444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74295</xdr:rowOff>
    </xdr:from>
    <xdr:to xmlns:xdr="http://schemas.openxmlformats.org/drawingml/2006/spreadsheetDrawing">
      <xdr:col>116</xdr:col>
      <xdr:colOff>152400</xdr:colOff>
      <xdr:row>56</xdr:row>
      <xdr:rowOff>74295</xdr:rowOff>
    </xdr:to>
    <xdr:cxnSp macro="">
      <xdr:nvCxnSpPr>
        <xdr:cNvPr id="597" name="直線コネクタ 596"/>
        <xdr:cNvCxnSpPr/>
      </xdr:nvCxnSpPr>
      <xdr:spPr>
        <a:xfrm>
          <a:off x="20246975" y="9151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108585</xdr:rowOff>
    </xdr:from>
    <xdr:ext cx="466090" cy="249555"/>
    <xdr:sp macro="" textlink="">
      <xdr:nvSpPr>
        <xdr:cNvPr id="598" name="【学校施設】&#10;一人当たり面積平均値テキスト"/>
        <xdr:cNvSpPr txBox="1"/>
      </xdr:nvSpPr>
      <xdr:spPr>
        <a:xfrm>
          <a:off x="20358100" y="9843135"/>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129540</xdr:rowOff>
    </xdr:from>
    <xdr:to xmlns:xdr="http://schemas.openxmlformats.org/drawingml/2006/spreadsheetDrawing">
      <xdr:col>116</xdr:col>
      <xdr:colOff>114300</xdr:colOff>
      <xdr:row>61</xdr:row>
      <xdr:rowOff>62230</xdr:rowOff>
    </xdr:to>
    <xdr:sp macro="" textlink="">
      <xdr:nvSpPr>
        <xdr:cNvPr id="599" name="フローチャート: 判断 598"/>
        <xdr:cNvSpPr/>
      </xdr:nvSpPr>
      <xdr:spPr>
        <a:xfrm>
          <a:off x="20269200" y="9864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106680</xdr:rowOff>
    </xdr:from>
    <xdr:to xmlns:xdr="http://schemas.openxmlformats.org/drawingml/2006/spreadsheetDrawing">
      <xdr:col>112</xdr:col>
      <xdr:colOff>38100</xdr:colOff>
      <xdr:row>61</xdr:row>
      <xdr:rowOff>39370</xdr:rowOff>
    </xdr:to>
    <xdr:sp macro="" textlink="">
      <xdr:nvSpPr>
        <xdr:cNvPr id="600" name="フローチャート: 判断 599"/>
        <xdr:cNvSpPr/>
      </xdr:nvSpPr>
      <xdr:spPr>
        <a:xfrm>
          <a:off x="19510375" y="984123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60</xdr:row>
      <xdr:rowOff>130810</xdr:rowOff>
    </xdr:from>
    <xdr:to xmlns:xdr="http://schemas.openxmlformats.org/drawingml/2006/spreadsheetDrawing">
      <xdr:col>107</xdr:col>
      <xdr:colOff>101600</xdr:colOff>
      <xdr:row>61</xdr:row>
      <xdr:rowOff>63500</xdr:rowOff>
    </xdr:to>
    <xdr:sp macro="" textlink="">
      <xdr:nvSpPr>
        <xdr:cNvPr id="601" name="フローチャート: 判断 600"/>
        <xdr:cNvSpPr/>
      </xdr:nvSpPr>
      <xdr:spPr>
        <a:xfrm>
          <a:off x="18684875" y="9865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60</xdr:row>
      <xdr:rowOff>10795</xdr:rowOff>
    </xdr:from>
    <xdr:to xmlns:xdr="http://schemas.openxmlformats.org/drawingml/2006/spreadsheetDrawing">
      <xdr:col>102</xdr:col>
      <xdr:colOff>165100</xdr:colOff>
      <xdr:row>60</xdr:row>
      <xdr:rowOff>108585</xdr:rowOff>
    </xdr:to>
    <xdr:sp macro="" textlink="">
      <xdr:nvSpPr>
        <xdr:cNvPr id="602" name="フローチャート: 判断 601"/>
        <xdr:cNvSpPr/>
      </xdr:nvSpPr>
      <xdr:spPr>
        <a:xfrm>
          <a:off x="17875250" y="9745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20955</xdr:rowOff>
    </xdr:from>
    <xdr:to xmlns:xdr="http://schemas.openxmlformats.org/drawingml/2006/spreadsheetDrawing">
      <xdr:col>98</xdr:col>
      <xdr:colOff>38100</xdr:colOff>
      <xdr:row>61</xdr:row>
      <xdr:rowOff>118745</xdr:rowOff>
    </xdr:to>
    <xdr:sp macro="" textlink="">
      <xdr:nvSpPr>
        <xdr:cNvPr id="603" name="フローチャート: 判断 602"/>
        <xdr:cNvSpPr/>
      </xdr:nvSpPr>
      <xdr:spPr>
        <a:xfrm>
          <a:off x="17065625" y="99206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04" name="テキスト ボックス 603"/>
        <xdr:cNvSpPr txBox="1"/>
      </xdr:nvSpPr>
      <xdr:spPr>
        <a:xfrm>
          <a:off x="201453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605" name="テキスト ボックス 604"/>
        <xdr:cNvSpPr txBox="1"/>
      </xdr:nvSpPr>
      <xdr:spPr>
        <a:xfrm>
          <a:off x="1938337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58825" cy="249555"/>
    <xdr:sp macro="" textlink="">
      <xdr:nvSpPr>
        <xdr:cNvPr id="606" name="テキスト ボックス 605"/>
        <xdr:cNvSpPr txBox="1"/>
      </xdr:nvSpPr>
      <xdr:spPr>
        <a:xfrm>
          <a:off x="18561050" y="108324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607" name="テキスト ボックス 606"/>
        <xdr:cNvSpPr txBox="1"/>
      </xdr:nvSpPr>
      <xdr:spPr>
        <a:xfrm>
          <a:off x="177514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608" name="テキスト ボックス 607"/>
        <xdr:cNvSpPr txBox="1"/>
      </xdr:nvSpPr>
      <xdr:spPr>
        <a:xfrm>
          <a:off x="16938625" y="108324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31750</xdr:rowOff>
    </xdr:from>
    <xdr:to xmlns:xdr="http://schemas.openxmlformats.org/drawingml/2006/spreadsheetDrawing">
      <xdr:col>116</xdr:col>
      <xdr:colOff>114300</xdr:colOff>
      <xdr:row>58</xdr:row>
      <xdr:rowOff>129540</xdr:rowOff>
    </xdr:to>
    <xdr:sp macro="" textlink="">
      <xdr:nvSpPr>
        <xdr:cNvPr id="609" name="楕円 608"/>
        <xdr:cNvSpPr/>
      </xdr:nvSpPr>
      <xdr:spPr>
        <a:xfrm>
          <a:off x="20269200" y="9436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53975</xdr:rowOff>
    </xdr:from>
    <xdr:ext cx="466090" cy="248920"/>
    <xdr:sp macro="" textlink="">
      <xdr:nvSpPr>
        <xdr:cNvPr id="610" name="【学校施設】&#10;一人当たり面積該当値テキスト"/>
        <xdr:cNvSpPr txBox="1"/>
      </xdr:nvSpPr>
      <xdr:spPr>
        <a:xfrm>
          <a:off x="20358100" y="929322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50800</xdr:rowOff>
    </xdr:from>
    <xdr:to xmlns:xdr="http://schemas.openxmlformats.org/drawingml/2006/spreadsheetDrawing">
      <xdr:col>112</xdr:col>
      <xdr:colOff>38100</xdr:colOff>
      <xdr:row>58</xdr:row>
      <xdr:rowOff>149225</xdr:rowOff>
    </xdr:to>
    <xdr:sp macro="" textlink="">
      <xdr:nvSpPr>
        <xdr:cNvPr id="611" name="楕円 610"/>
        <xdr:cNvSpPr/>
      </xdr:nvSpPr>
      <xdr:spPr>
        <a:xfrm>
          <a:off x="19510375" y="945515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58</xdr:row>
      <xdr:rowOff>80645</xdr:rowOff>
    </xdr:from>
    <xdr:to xmlns:xdr="http://schemas.openxmlformats.org/drawingml/2006/spreadsheetDrawing">
      <xdr:col>116</xdr:col>
      <xdr:colOff>63500</xdr:colOff>
      <xdr:row>58</xdr:row>
      <xdr:rowOff>99695</xdr:rowOff>
    </xdr:to>
    <xdr:cxnSp macro="">
      <xdr:nvCxnSpPr>
        <xdr:cNvPr id="612" name="直線コネクタ 611"/>
        <xdr:cNvCxnSpPr/>
      </xdr:nvCxnSpPr>
      <xdr:spPr>
        <a:xfrm flipV="1">
          <a:off x="19558000" y="9484995"/>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68580</xdr:rowOff>
    </xdr:from>
    <xdr:to xmlns:xdr="http://schemas.openxmlformats.org/drawingml/2006/spreadsheetDrawing">
      <xdr:col>107</xdr:col>
      <xdr:colOff>101600</xdr:colOff>
      <xdr:row>59</xdr:row>
      <xdr:rowOff>1270</xdr:rowOff>
    </xdr:to>
    <xdr:sp macro="" textlink="">
      <xdr:nvSpPr>
        <xdr:cNvPr id="613" name="楕円 612"/>
        <xdr:cNvSpPr/>
      </xdr:nvSpPr>
      <xdr:spPr>
        <a:xfrm>
          <a:off x="18684875" y="9472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99695</xdr:rowOff>
    </xdr:from>
    <xdr:to xmlns:xdr="http://schemas.openxmlformats.org/drawingml/2006/spreadsheetDrawing">
      <xdr:col>111</xdr:col>
      <xdr:colOff>174625</xdr:colOff>
      <xdr:row>58</xdr:row>
      <xdr:rowOff>117475</xdr:rowOff>
    </xdr:to>
    <xdr:cxnSp macro="">
      <xdr:nvCxnSpPr>
        <xdr:cNvPr id="614" name="直線コネクタ 613"/>
        <xdr:cNvCxnSpPr/>
      </xdr:nvCxnSpPr>
      <xdr:spPr>
        <a:xfrm flipV="1">
          <a:off x="18735675" y="950404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67945</xdr:rowOff>
    </xdr:from>
    <xdr:to xmlns:xdr="http://schemas.openxmlformats.org/drawingml/2006/spreadsheetDrawing">
      <xdr:col>102</xdr:col>
      <xdr:colOff>165100</xdr:colOff>
      <xdr:row>60</xdr:row>
      <xdr:rowOff>635</xdr:rowOff>
    </xdr:to>
    <xdr:sp macro="" textlink="">
      <xdr:nvSpPr>
        <xdr:cNvPr id="615" name="楕円 614"/>
        <xdr:cNvSpPr/>
      </xdr:nvSpPr>
      <xdr:spPr>
        <a:xfrm>
          <a:off x="17875250" y="9637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117475</xdr:rowOff>
    </xdr:from>
    <xdr:to xmlns:xdr="http://schemas.openxmlformats.org/drawingml/2006/spreadsheetDrawing">
      <xdr:col>107</xdr:col>
      <xdr:colOff>50800</xdr:colOff>
      <xdr:row>59</xdr:row>
      <xdr:rowOff>116840</xdr:rowOff>
    </xdr:to>
    <xdr:cxnSp macro="">
      <xdr:nvCxnSpPr>
        <xdr:cNvPr id="616" name="直線コネクタ 615"/>
        <xdr:cNvCxnSpPr/>
      </xdr:nvCxnSpPr>
      <xdr:spPr>
        <a:xfrm flipV="1">
          <a:off x="17926050" y="9521825"/>
          <a:ext cx="809625"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124460</xdr:rowOff>
    </xdr:from>
    <xdr:to xmlns:xdr="http://schemas.openxmlformats.org/drawingml/2006/spreadsheetDrawing">
      <xdr:col>98</xdr:col>
      <xdr:colOff>38100</xdr:colOff>
      <xdr:row>60</xdr:row>
      <xdr:rowOff>57150</xdr:rowOff>
    </xdr:to>
    <xdr:sp macro="" textlink="">
      <xdr:nvSpPr>
        <xdr:cNvPr id="617" name="楕円 616"/>
        <xdr:cNvSpPr/>
      </xdr:nvSpPr>
      <xdr:spPr>
        <a:xfrm>
          <a:off x="17065625" y="96939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59</xdr:row>
      <xdr:rowOff>116840</xdr:rowOff>
    </xdr:from>
    <xdr:to xmlns:xdr="http://schemas.openxmlformats.org/drawingml/2006/spreadsheetDrawing">
      <xdr:col>102</xdr:col>
      <xdr:colOff>114300</xdr:colOff>
      <xdr:row>60</xdr:row>
      <xdr:rowOff>7620</xdr:rowOff>
    </xdr:to>
    <xdr:cxnSp macro="">
      <xdr:nvCxnSpPr>
        <xdr:cNvPr id="618" name="直線コネクタ 617"/>
        <xdr:cNvCxnSpPr/>
      </xdr:nvCxnSpPr>
      <xdr:spPr>
        <a:xfrm flipV="1">
          <a:off x="17113250" y="9686290"/>
          <a:ext cx="8128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31115</xdr:rowOff>
    </xdr:from>
    <xdr:ext cx="466725" cy="248920"/>
    <xdr:sp macro="" textlink="">
      <xdr:nvSpPr>
        <xdr:cNvPr id="619" name="n_1aveValue【学校施設】&#10;一人当たり面積"/>
        <xdr:cNvSpPr txBox="1"/>
      </xdr:nvSpPr>
      <xdr:spPr>
        <a:xfrm>
          <a:off x="19329400" y="9930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55245</xdr:rowOff>
    </xdr:from>
    <xdr:ext cx="466090" cy="248920"/>
    <xdr:sp macro="" textlink="">
      <xdr:nvSpPr>
        <xdr:cNvPr id="620" name="n_2aveValue【学校施設】&#10;一人当たり面積"/>
        <xdr:cNvSpPr txBox="1"/>
      </xdr:nvSpPr>
      <xdr:spPr>
        <a:xfrm>
          <a:off x="18516600" y="99548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100330</xdr:rowOff>
    </xdr:from>
    <xdr:ext cx="466090" cy="249555"/>
    <xdr:sp macro="" textlink="">
      <xdr:nvSpPr>
        <xdr:cNvPr id="621" name="n_3aveValue【学校施設】&#10;一人当たり面積"/>
        <xdr:cNvSpPr txBox="1"/>
      </xdr:nvSpPr>
      <xdr:spPr>
        <a:xfrm>
          <a:off x="17706975" y="983488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109855</xdr:rowOff>
    </xdr:from>
    <xdr:ext cx="469265" cy="249555"/>
    <xdr:sp macro="" textlink="">
      <xdr:nvSpPr>
        <xdr:cNvPr id="622" name="n_4aveValue【学校施設】&#10;一人当たり面積"/>
        <xdr:cNvSpPr txBox="1"/>
      </xdr:nvSpPr>
      <xdr:spPr>
        <a:xfrm>
          <a:off x="16897350" y="100095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56</xdr:row>
      <xdr:rowOff>161290</xdr:rowOff>
    </xdr:from>
    <xdr:ext cx="466725" cy="248920"/>
    <xdr:sp macro="" textlink="">
      <xdr:nvSpPr>
        <xdr:cNvPr id="623" name="n_1mainValue【学校施設】&#10;一人当たり面積"/>
        <xdr:cNvSpPr txBox="1"/>
      </xdr:nvSpPr>
      <xdr:spPr>
        <a:xfrm>
          <a:off x="19329400" y="923861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57</xdr:row>
      <xdr:rowOff>17145</xdr:rowOff>
    </xdr:from>
    <xdr:ext cx="466090" cy="248920"/>
    <xdr:sp macro="" textlink="">
      <xdr:nvSpPr>
        <xdr:cNvPr id="624" name="n_2mainValue【学校施設】&#10;一人当たり面積"/>
        <xdr:cNvSpPr txBox="1"/>
      </xdr:nvSpPr>
      <xdr:spPr>
        <a:xfrm>
          <a:off x="18516600" y="92563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17145</xdr:rowOff>
    </xdr:from>
    <xdr:ext cx="466090" cy="248920"/>
    <xdr:sp macro="" textlink="">
      <xdr:nvSpPr>
        <xdr:cNvPr id="625" name="n_3mainValue【学校施設】&#10;一人当たり面積"/>
        <xdr:cNvSpPr txBox="1"/>
      </xdr:nvSpPr>
      <xdr:spPr>
        <a:xfrm>
          <a:off x="17706975" y="94214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72390</xdr:rowOff>
    </xdr:from>
    <xdr:ext cx="469265" cy="249555"/>
    <xdr:sp macro="" textlink="">
      <xdr:nvSpPr>
        <xdr:cNvPr id="626" name="n_4mainValue【学校施設】&#10;一人当たり面積"/>
        <xdr:cNvSpPr txBox="1"/>
      </xdr:nvSpPr>
      <xdr:spPr>
        <a:xfrm>
          <a:off x="16897350" y="94767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7" name="正方形/長方形 626"/>
        <xdr:cNvSpPr/>
      </xdr:nvSpPr>
      <xdr:spPr>
        <a:xfrm>
          <a:off x="11414125" y="112020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8" name="正方形/長方形 627"/>
        <xdr:cNvSpPr/>
      </xdr:nvSpPr>
      <xdr:spPr>
        <a:xfrm>
          <a:off x="1152525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9" name="正方形/長方形 628"/>
        <xdr:cNvSpPr/>
      </xdr:nvSpPr>
      <xdr:spPr>
        <a:xfrm>
          <a:off x="1152525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30" name="正方形/長方形 629"/>
        <xdr:cNvSpPr/>
      </xdr:nvSpPr>
      <xdr:spPr>
        <a:xfrm>
          <a:off x="12461875"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31" name="正方形/長方形 630"/>
        <xdr:cNvSpPr/>
      </xdr:nvSpPr>
      <xdr:spPr>
        <a:xfrm>
          <a:off x="12461875"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2" name="正方形/長方形 631"/>
        <xdr:cNvSpPr/>
      </xdr:nvSpPr>
      <xdr:spPr>
        <a:xfrm>
          <a:off x="13509625"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3" name="正方形/長方形 632"/>
        <xdr:cNvSpPr/>
      </xdr:nvSpPr>
      <xdr:spPr>
        <a:xfrm>
          <a:off x="13509625"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4" name="正方形/長方形 633"/>
        <xdr:cNvSpPr/>
      </xdr:nvSpPr>
      <xdr:spPr>
        <a:xfrm>
          <a:off x="11414125" y="123031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5275" cy="217170"/>
    <xdr:sp macro="" textlink="">
      <xdr:nvSpPr>
        <xdr:cNvPr id="635" name="テキスト ボックス 634"/>
        <xdr:cNvSpPr txBox="1"/>
      </xdr:nvSpPr>
      <xdr:spPr>
        <a:xfrm>
          <a:off x="11376025" y="12118975"/>
          <a:ext cx="2952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6" name="直線コネクタ 635"/>
        <xdr:cNvCxnSpPr/>
      </xdr:nvCxnSpPr>
      <xdr:spPr>
        <a:xfrm>
          <a:off x="11414125" y="145040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7" name="テキスト ボックス 636"/>
        <xdr:cNvSpPr txBox="1"/>
      </xdr:nvSpPr>
      <xdr:spPr>
        <a:xfrm>
          <a:off x="10994390" y="143668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8" name="直線コネクタ 637"/>
        <xdr:cNvCxnSpPr/>
      </xdr:nvCxnSpPr>
      <xdr:spPr>
        <a:xfrm>
          <a:off x="11414125" y="14137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9" name="テキスト ボックス 638"/>
        <xdr:cNvSpPr txBox="1"/>
      </xdr:nvSpPr>
      <xdr:spPr>
        <a:xfrm>
          <a:off x="10994390" y="139998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40" name="直線コネクタ 639"/>
        <xdr:cNvCxnSpPr/>
      </xdr:nvCxnSpPr>
      <xdr:spPr>
        <a:xfrm>
          <a:off x="11414125" y="137699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41" name="テキスト ボックス 640"/>
        <xdr:cNvSpPr txBox="1"/>
      </xdr:nvSpPr>
      <xdr:spPr>
        <a:xfrm>
          <a:off x="11042650" y="136334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2" name="直線コネクタ 641"/>
        <xdr:cNvCxnSpPr/>
      </xdr:nvCxnSpPr>
      <xdr:spPr>
        <a:xfrm>
          <a:off x="11414125" y="134035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3" name="テキスト ボックス 642"/>
        <xdr:cNvSpPr txBox="1"/>
      </xdr:nvSpPr>
      <xdr:spPr>
        <a:xfrm>
          <a:off x="11042650" y="132664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4" name="直線コネクタ 643"/>
        <xdr:cNvCxnSpPr/>
      </xdr:nvCxnSpPr>
      <xdr:spPr>
        <a:xfrm>
          <a:off x="11414125" y="130365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45" name="テキスト ボックス 644"/>
        <xdr:cNvSpPr txBox="1"/>
      </xdr:nvSpPr>
      <xdr:spPr>
        <a:xfrm>
          <a:off x="11042650" y="128993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46" name="直線コネクタ 645"/>
        <xdr:cNvCxnSpPr/>
      </xdr:nvCxnSpPr>
      <xdr:spPr>
        <a:xfrm>
          <a:off x="11414125" y="12669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156845</xdr:rowOff>
    </xdr:from>
    <xdr:ext cx="403225" cy="248920"/>
    <xdr:sp macro="" textlink="">
      <xdr:nvSpPr>
        <xdr:cNvPr id="647" name="テキスト ボックス 646"/>
        <xdr:cNvSpPr txBox="1"/>
      </xdr:nvSpPr>
      <xdr:spPr>
        <a:xfrm>
          <a:off x="11042650" y="125329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8" name="直線コネクタ 647"/>
        <xdr:cNvCxnSpPr/>
      </xdr:nvCxnSpPr>
      <xdr:spPr>
        <a:xfrm>
          <a:off x="11414125" y="12303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120015</xdr:rowOff>
    </xdr:from>
    <xdr:ext cx="335915" cy="248920"/>
    <xdr:sp macro="" textlink="">
      <xdr:nvSpPr>
        <xdr:cNvPr id="649" name="テキスト ボックス 648"/>
        <xdr:cNvSpPr txBox="1"/>
      </xdr:nvSpPr>
      <xdr:spPr>
        <a:xfrm>
          <a:off x="11106785" y="1216596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50" name="【児童館】&#10;有形固定資産減価償却率グラフ枠"/>
        <xdr:cNvSpPr/>
      </xdr:nvSpPr>
      <xdr:spPr>
        <a:xfrm>
          <a:off x="11414125" y="123031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99060</xdr:rowOff>
    </xdr:from>
    <xdr:to xmlns:xdr="http://schemas.openxmlformats.org/drawingml/2006/spreadsheetDrawing">
      <xdr:col>85</xdr:col>
      <xdr:colOff>126365</xdr:colOff>
      <xdr:row>86</xdr:row>
      <xdr:rowOff>73025</xdr:rowOff>
    </xdr:to>
    <xdr:cxnSp macro="">
      <xdr:nvCxnSpPr>
        <xdr:cNvPr id="651" name="直線コネクタ 650"/>
        <xdr:cNvCxnSpPr/>
      </xdr:nvCxnSpPr>
      <xdr:spPr>
        <a:xfrm flipV="1">
          <a:off x="14969490" y="1264031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76835</xdr:rowOff>
    </xdr:from>
    <xdr:ext cx="401320" cy="249555"/>
    <xdr:sp macro="" textlink="">
      <xdr:nvSpPr>
        <xdr:cNvPr id="652" name="【児童館】&#10;有形固定資産減価償却率最小値テキスト"/>
        <xdr:cNvSpPr txBox="1"/>
      </xdr:nvSpPr>
      <xdr:spPr>
        <a:xfrm>
          <a:off x="15008225" y="1410398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73025</xdr:rowOff>
    </xdr:from>
    <xdr:to xmlns:xdr="http://schemas.openxmlformats.org/drawingml/2006/spreadsheetDrawing">
      <xdr:col>86</xdr:col>
      <xdr:colOff>25400</xdr:colOff>
      <xdr:row>86</xdr:row>
      <xdr:rowOff>73025</xdr:rowOff>
    </xdr:to>
    <xdr:cxnSp macro="">
      <xdr:nvCxnSpPr>
        <xdr:cNvPr id="653" name="直線コネクタ 652"/>
        <xdr:cNvCxnSpPr/>
      </xdr:nvCxnSpPr>
      <xdr:spPr>
        <a:xfrm>
          <a:off x="14881225" y="14100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47625</xdr:rowOff>
    </xdr:from>
    <xdr:ext cx="401320" cy="249555"/>
    <xdr:sp macro="" textlink="">
      <xdr:nvSpPr>
        <xdr:cNvPr id="654" name="【児童館】&#10;有形固定資産減価償却率最大値テキスト"/>
        <xdr:cNvSpPr txBox="1"/>
      </xdr:nvSpPr>
      <xdr:spPr>
        <a:xfrm>
          <a:off x="15008225" y="1242377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99060</xdr:rowOff>
    </xdr:from>
    <xdr:to xmlns:xdr="http://schemas.openxmlformats.org/drawingml/2006/spreadsheetDrawing">
      <xdr:col>86</xdr:col>
      <xdr:colOff>25400</xdr:colOff>
      <xdr:row>77</xdr:row>
      <xdr:rowOff>99060</xdr:rowOff>
    </xdr:to>
    <xdr:cxnSp macro="">
      <xdr:nvCxnSpPr>
        <xdr:cNvPr id="655" name="直線コネクタ 654"/>
        <xdr:cNvCxnSpPr/>
      </xdr:nvCxnSpPr>
      <xdr:spPr>
        <a:xfrm>
          <a:off x="14881225" y="126403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83185</xdr:rowOff>
    </xdr:from>
    <xdr:ext cx="401320" cy="248920"/>
    <xdr:sp macro="" textlink="">
      <xdr:nvSpPr>
        <xdr:cNvPr id="656" name="【児童館】&#10;有形固定資産減価償却率平均値テキスト"/>
        <xdr:cNvSpPr txBox="1"/>
      </xdr:nvSpPr>
      <xdr:spPr>
        <a:xfrm>
          <a:off x="15008225" y="13449935"/>
          <a:ext cx="4013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103505</xdr:rowOff>
    </xdr:from>
    <xdr:to xmlns:xdr="http://schemas.openxmlformats.org/drawingml/2006/spreadsheetDrawing">
      <xdr:col>85</xdr:col>
      <xdr:colOff>174625</xdr:colOff>
      <xdr:row>83</xdr:row>
      <xdr:rowOff>36195</xdr:rowOff>
    </xdr:to>
    <xdr:sp macro="" textlink="">
      <xdr:nvSpPr>
        <xdr:cNvPr id="657" name="フローチャート: 判断 656"/>
        <xdr:cNvSpPr/>
      </xdr:nvSpPr>
      <xdr:spPr>
        <a:xfrm>
          <a:off x="14919325" y="1347025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635</xdr:rowOff>
    </xdr:from>
    <xdr:to xmlns:xdr="http://schemas.openxmlformats.org/drawingml/2006/spreadsheetDrawing">
      <xdr:col>81</xdr:col>
      <xdr:colOff>101600</xdr:colOff>
      <xdr:row>82</xdr:row>
      <xdr:rowOff>98425</xdr:rowOff>
    </xdr:to>
    <xdr:sp macro="" textlink="">
      <xdr:nvSpPr>
        <xdr:cNvPr id="658" name="フローチャート: 判断 657"/>
        <xdr:cNvSpPr/>
      </xdr:nvSpPr>
      <xdr:spPr>
        <a:xfrm>
          <a:off x="14144625" y="13367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103505</xdr:rowOff>
    </xdr:from>
    <xdr:to xmlns:xdr="http://schemas.openxmlformats.org/drawingml/2006/spreadsheetDrawing">
      <xdr:col>76</xdr:col>
      <xdr:colOff>165100</xdr:colOff>
      <xdr:row>82</xdr:row>
      <xdr:rowOff>36195</xdr:rowOff>
    </xdr:to>
    <xdr:sp macro="" textlink="">
      <xdr:nvSpPr>
        <xdr:cNvPr id="659" name="フローチャート: 判断 658"/>
        <xdr:cNvSpPr/>
      </xdr:nvSpPr>
      <xdr:spPr>
        <a:xfrm>
          <a:off x="13335000" y="13305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112395</xdr:rowOff>
    </xdr:from>
    <xdr:to xmlns:xdr="http://schemas.openxmlformats.org/drawingml/2006/spreadsheetDrawing">
      <xdr:col>72</xdr:col>
      <xdr:colOff>38100</xdr:colOff>
      <xdr:row>82</xdr:row>
      <xdr:rowOff>45085</xdr:rowOff>
    </xdr:to>
    <xdr:sp macro="" textlink="">
      <xdr:nvSpPr>
        <xdr:cNvPr id="660" name="フローチャート: 判断 659"/>
        <xdr:cNvSpPr/>
      </xdr:nvSpPr>
      <xdr:spPr>
        <a:xfrm>
          <a:off x="12525375" y="133140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73660</xdr:rowOff>
    </xdr:from>
    <xdr:to xmlns:xdr="http://schemas.openxmlformats.org/drawingml/2006/spreadsheetDrawing">
      <xdr:col>67</xdr:col>
      <xdr:colOff>101600</xdr:colOff>
      <xdr:row>82</xdr:row>
      <xdr:rowOff>6350</xdr:rowOff>
    </xdr:to>
    <xdr:sp macro="" textlink="">
      <xdr:nvSpPr>
        <xdr:cNvPr id="661" name="フローチャート: 判断 660"/>
        <xdr:cNvSpPr/>
      </xdr:nvSpPr>
      <xdr:spPr>
        <a:xfrm>
          <a:off x="11699875" y="13275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662" name="テキスト ボックス 661"/>
        <xdr:cNvSpPr txBox="1"/>
      </xdr:nvSpPr>
      <xdr:spPr>
        <a:xfrm>
          <a:off x="14795500"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58825" cy="249555"/>
    <xdr:sp macro="" textlink="">
      <xdr:nvSpPr>
        <xdr:cNvPr id="663" name="テキスト ボックス 662"/>
        <xdr:cNvSpPr txBox="1"/>
      </xdr:nvSpPr>
      <xdr:spPr>
        <a:xfrm>
          <a:off x="14020800" y="145014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4" name="テキスト ボックス 663"/>
        <xdr:cNvSpPr txBox="1"/>
      </xdr:nvSpPr>
      <xdr:spPr>
        <a:xfrm>
          <a:off x="132111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5" name="テキスト ボックス 664"/>
        <xdr:cNvSpPr txBox="1"/>
      </xdr:nvSpPr>
      <xdr:spPr>
        <a:xfrm>
          <a:off x="123983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58825" cy="249555"/>
    <xdr:sp macro="" textlink="">
      <xdr:nvSpPr>
        <xdr:cNvPr id="666" name="テキスト ボックス 665"/>
        <xdr:cNvSpPr txBox="1"/>
      </xdr:nvSpPr>
      <xdr:spPr>
        <a:xfrm>
          <a:off x="11576050" y="145014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67</xdr:col>
      <xdr:colOff>0</xdr:colOff>
      <xdr:row>80</xdr:row>
      <xdr:rowOff>64770</xdr:rowOff>
    </xdr:from>
    <xdr:to xmlns:xdr="http://schemas.openxmlformats.org/drawingml/2006/spreadsheetDrawing">
      <xdr:col>67</xdr:col>
      <xdr:colOff>101600</xdr:colOff>
      <xdr:row>80</xdr:row>
      <xdr:rowOff>162560</xdr:rowOff>
    </xdr:to>
    <xdr:sp macro="" textlink="">
      <xdr:nvSpPr>
        <xdr:cNvPr id="667" name="楕円 666"/>
        <xdr:cNvSpPr/>
      </xdr:nvSpPr>
      <xdr:spPr>
        <a:xfrm>
          <a:off x="11699875" y="131013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114300</xdr:rowOff>
    </xdr:from>
    <xdr:ext cx="405130" cy="249555"/>
    <xdr:sp macro="" textlink="">
      <xdr:nvSpPr>
        <xdr:cNvPr id="668" name="n_1aveValue【児童館】&#10;有形固定資産減価償却率"/>
        <xdr:cNvSpPr txBox="1"/>
      </xdr:nvSpPr>
      <xdr:spPr>
        <a:xfrm>
          <a:off x="13996035" y="131508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52070</xdr:rowOff>
    </xdr:from>
    <xdr:ext cx="401955" cy="248920"/>
    <xdr:sp macro="" textlink="">
      <xdr:nvSpPr>
        <xdr:cNvPr id="669" name="n_2aveValue【児童館】&#10;有形固定資産減価償却率"/>
        <xdr:cNvSpPr txBox="1"/>
      </xdr:nvSpPr>
      <xdr:spPr>
        <a:xfrm>
          <a:off x="13199110" y="1308862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60960</xdr:rowOff>
    </xdr:from>
    <xdr:ext cx="405130" cy="248920"/>
    <xdr:sp macro="" textlink="">
      <xdr:nvSpPr>
        <xdr:cNvPr id="670" name="n_3aveValue【児童館】&#10;有形固定資産減価償却率"/>
        <xdr:cNvSpPr txBox="1"/>
      </xdr:nvSpPr>
      <xdr:spPr>
        <a:xfrm>
          <a:off x="12389485" y="130975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163195</xdr:rowOff>
    </xdr:from>
    <xdr:ext cx="401955" cy="248920"/>
    <xdr:sp macro="" textlink="">
      <xdr:nvSpPr>
        <xdr:cNvPr id="671" name="n_4aveValue【児童館】&#10;有形固定資産減価償却率"/>
        <xdr:cNvSpPr txBox="1"/>
      </xdr:nvSpPr>
      <xdr:spPr>
        <a:xfrm>
          <a:off x="11563985" y="1336484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13335</xdr:rowOff>
    </xdr:from>
    <xdr:ext cx="401955" cy="249555"/>
    <xdr:sp macro="" textlink="">
      <xdr:nvSpPr>
        <xdr:cNvPr id="672" name="n_4mainValue【児童館】&#10;有形固定資産減価償却率"/>
        <xdr:cNvSpPr txBox="1"/>
      </xdr:nvSpPr>
      <xdr:spPr>
        <a:xfrm>
          <a:off x="11563985" y="1288478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73" name="正方形/長方形 672"/>
        <xdr:cNvSpPr/>
      </xdr:nvSpPr>
      <xdr:spPr>
        <a:xfrm>
          <a:off x="16764000" y="112020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74" name="正方形/長方形 673"/>
        <xdr:cNvSpPr/>
      </xdr:nvSpPr>
      <xdr:spPr>
        <a:xfrm>
          <a:off x="1689100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75" name="正方形/長方形 674"/>
        <xdr:cNvSpPr/>
      </xdr:nvSpPr>
      <xdr:spPr>
        <a:xfrm>
          <a:off x="1689100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76" name="正方形/長方形 675"/>
        <xdr:cNvSpPr/>
      </xdr:nvSpPr>
      <xdr:spPr>
        <a:xfrm>
          <a:off x="1781175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77" name="正方形/長方形 676"/>
        <xdr:cNvSpPr/>
      </xdr:nvSpPr>
      <xdr:spPr>
        <a:xfrm>
          <a:off x="1781175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78" name="正方形/長方形 677"/>
        <xdr:cNvSpPr/>
      </xdr:nvSpPr>
      <xdr:spPr>
        <a:xfrm>
          <a:off x="18859500" y="118383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79" name="正方形/長方形 678"/>
        <xdr:cNvSpPr/>
      </xdr:nvSpPr>
      <xdr:spPr>
        <a:xfrm>
          <a:off x="18859500" y="120338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0" name="正方形/長方形 679"/>
        <xdr:cNvSpPr/>
      </xdr:nvSpPr>
      <xdr:spPr>
        <a:xfrm>
          <a:off x="16764000" y="123031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81" name="テキスト ボックス 680"/>
        <xdr:cNvSpPr txBox="1"/>
      </xdr:nvSpPr>
      <xdr:spPr>
        <a:xfrm>
          <a:off x="16741775" y="121189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82" name="直線コネクタ 681"/>
        <xdr:cNvCxnSpPr/>
      </xdr:nvCxnSpPr>
      <xdr:spPr>
        <a:xfrm>
          <a:off x="16764000" y="145040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36830</xdr:rowOff>
    </xdr:from>
    <xdr:to xmlns:xdr="http://schemas.openxmlformats.org/drawingml/2006/spreadsheetDrawing">
      <xdr:col>120</xdr:col>
      <xdr:colOff>114300</xdr:colOff>
      <xdr:row>86</xdr:row>
      <xdr:rowOff>36830</xdr:rowOff>
    </xdr:to>
    <xdr:cxnSp macro="">
      <xdr:nvCxnSpPr>
        <xdr:cNvPr id="683" name="直線コネクタ 682"/>
        <xdr:cNvCxnSpPr/>
      </xdr:nvCxnSpPr>
      <xdr:spPr>
        <a:xfrm>
          <a:off x="16764000" y="140639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64770</xdr:rowOff>
    </xdr:from>
    <xdr:ext cx="466725" cy="249555"/>
    <xdr:sp macro="" textlink="">
      <xdr:nvSpPr>
        <xdr:cNvPr id="684" name="テキスト ボックス 683"/>
        <xdr:cNvSpPr txBox="1"/>
      </xdr:nvSpPr>
      <xdr:spPr>
        <a:xfrm>
          <a:off x="16344265" y="139268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92075</xdr:rowOff>
    </xdr:from>
    <xdr:to xmlns:xdr="http://schemas.openxmlformats.org/drawingml/2006/spreadsheetDrawing">
      <xdr:col>120</xdr:col>
      <xdr:colOff>114300</xdr:colOff>
      <xdr:row>83</xdr:row>
      <xdr:rowOff>92075</xdr:rowOff>
    </xdr:to>
    <xdr:cxnSp macro="">
      <xdr:nvCxnSpPr>
        <xdr:cNvPr id="685" name="直線コネクタ 684"/>
        <xdr:cNvCxnSpPr/>
      </xdr:nvCxnSpPr>
      <xdr:spPr>
        <a:xfrm>
          <a:off x="16764000" y="13623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120015</xdr:rowOff>
    </xdr:from>
    <xdr:ext cx="466725" cy="248920"/>
    <xdr:sp macro="" textlink="">
      <xdr:nvSpPr>
        <xdr:cNvPr id="686" name="テキスト ボックス 685"/>
        <xdr:cNvSpPr txBox="1"/>
      </xdr:nvSpPr>
      <xdr:spPr>
        <a:xfrm>
          <a:off x="16344265" y="13486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146685</xdr:rowOff>
    </xdr:from>
    <xdr:to xmlns:xdr="http://schemas.openxmlformats.org/drawingml/2006/spreadsheetDrawing">
      <xdr:col>120</xdr:col>
      <xdr:colOff>114300</xdr:colOff>
      <xdr:row>80</xdr:row>
      <xdr:rowOff>146685</xdr:rowOff>
    </xdr:to>
    <xdr:cxnSp macro="">
      <xdr:nvCxnSpPr>
        <xdr:cNvPr id="687" name="直線コネクタ 686"/>
        <xdr:cNvCxnSpPr/>
      </xdr:nvCxnSpPr>
      <xdr:spPr>
        <a:xfrm>
          <a:off x="16764000" y="131832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9525</xdr:rowOff>
    </xdr:from>
    <xdr:ext cx="466725" cy="249555"/>
    <xdr:sp macro="" textlink="">
      <xdr:nvSpPr>
        <xdr:cNvPr id="688" name="テキスト ボックス 687"/>
        <xdr:cNvSpPr txBox="1"/>
      </xdr:nvSpPr>
      <xdr:spPr>
        <a:xfrm>
          <a:off x="16344265" y="130460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36830</xdr:rowOff>
    </xdr:from>
    <xdr:to xmlns:xdr="http://schemas.openxmlformats.org/drawingml/2006/spreadsheetDrawing">
      <xdr:col>120</xdr:col>
      <xdr:colOff>114300</xdr:colOff>
      <xdr:row>78</xdr:row>
      <xdr:rowOff>36830</xdr:rowOff>
    </xdr:to>
    <xdr:cxnSp macro="">
      <xdr:nvCxnSpPr>
        <xdr:cNvPr id="689" name="直線コネクタ 688"/>
        <xdr:cNvCxnSpPr/>
      </xdr:nvCxnSpPr>
      <xdr:spPr>
        <a:xfrm>
          <a:off x="16764000" y="12743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64770</xdr:rowOff>
    </xdr:from>
    <xdr:ext cx="466725" cy="249555"/>
    <xdr:sp macro="" textlink="">
      <xdr:nvSpPr>
        <xdr:cNvPr id="690" name="テキスト ボックス 689"/>
        <xdr:cNvSpPr txBox="1"/>
      </xdr:nvSpPr>
      <xdr:spPr>
        <a:xfrm>
          <a:off x="16344265" y="126060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91" name="直線コネクタ 690"/>
        <xdr:cNvCxnSpPr/>
      </xdr:nvCxnSpPr>
      <xdr:spPr>
        <a:xfrm>
          <a:off x="16764000" y="12303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692" name="テキスト ボックス 691"/>
        <xdr:cNvSpPr txBox="1"/>
      </xdr:nvSpPr>
      <xdr:spPr>
        <a:xfrm>
          <a:off x="16344265" y="121659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93" name="【児童館】&#10;一人当たり面積グラフ枠"/>
        <xdr:cNvSpPr/>
      </xdr:nvSpPr>
      <xdr:spPr>
        <a:xfrm>
          <a:off x="16764000" y="123031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139700</xdr:rowOff>
    </xdr:from>
    <xdr:to xmlns:xdr="http://schemas.openxmlformats.org/drawingml/2006/spreadsheetDrawing">
      <xdr:col>116</xdr:col>
      <xdr:colOff>62865</xdr:colOff>
      <xdr:row>86</xdr:row>
      <xdr:rowOff>1270</xdr:rowOff>
    </xdr:to>
    <xdr:cxnSp macro="">
      <xdr:nvCxnSpPr>
        <xdr:cNvPr id="694" name="直線コネクタ 693"/>
        <xdr:cNvCxnSpPr/>
      </xdr:nvCxnSpPr>
      <xdr:spPr>
        <a:xfrm flipV="1">
          <a:off x="20319365" y="12680950"/>
          <a:ext cx="0" cy="1347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5080</xdr:rowOff>
    </xdr:from>
    <xdr:ext cx="466090" cy="249555"/>
    <xdr:sp macro="" textlink="">
      <xdr:nvSpPr>
        <xdr:cNvPr id="695" name="【児童館】&#10;一人当たり面積最小値テキスト"/>
        <xdr:cNvSpPr txBox="1"/>
      </xdr:nvSpPr>
      <xdr:spPr>
        <a:xfrm>
          <a:off x="20358100" y="140322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1270</xdr:rowOff>
    </xdr:from>
    <xdr:to xmlns:xdr="http://schemas.openxmlformats.org/drawingml/2006/spreadsheetDrawing">
      <xdr:col>116</xdr:col>
      <xdr:colOff>152400</xdr:colOff>
      <xdr:row>86</xdr:row>
      <xdr:rowOff>1270</xdr:rowOff>
    </xdr:to>
    <xdr:cxnSp macro="">
      <xdr:nvCxnSpPr>
        <xdr:cNvPr id="696" name="直線コネクタ 695"/>
        <xdr:cNvCxnSpPr/>
      </xdr:nvCxnSpPr>
      <xdr:spPr>
        <a:xfrm>
          <a:off x="20246975" y="14028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88900</xdr:rowOff>
    </xdr:from>
    <xdr:ext cx="466090" cy="248920"/>
    <xdr:sp macro="" textlink="">
      <xdr:nvSpPr>
        <xdr:cNvPr id="697" name="【児童館】&#10;一人当たり面積最大値テキスト"/>
        <xdr:cNvSpPr txBox="1"/>
      </xdr:nvSpPr>
      <xdr:spPr>
        <a:xfrm>
          <a:off x="20358100" y="1246505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139700</xdr:rowOff>
    </xdr:from>
    <xdr:to xmlns:xdr="http://schemas.openxmlformats.org/drawingml/2006/spreadsheetDrawing">
      <xdr:col>116</xdr:col>
      <xdr:colOff>152400</xdr:colOff>
      <xdr:row>77</xdr:row>
      <xdr:rowOff>139700</xdr:rowOff>
    </xdr:to>
    <xdr:cxnSp macro="">
      <xdr:nvCxnSpPr>
        <xdr:cNvPr id="698" name="直線コネクタ 697"/>
        <xdr:cNvCxnSpPr/>
      </xdr:nvCxnSpPr>
      <xdr:spPr>
        <a:xfrm>
          <a:off x="20246975" y="12680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48260</xdr:rowOff>
    </xdr:from>
    <xdr:ext cx="466090" cy="249555"/>
    <xdr:sp macro="" textlink="">
      <xdr:nvSpPr>
        <xdr:cNvPr id="699" name="【児童館】&#10;一人当たり面積平均値テキスト"/>
        <xdr:cNvSpPr txBox="1"/>
      </xdr:nvSpPr>
      <xdr:spPr>
        <a:xfrm>
          <a:off x="20358100" y="13580110"/>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69215</xdr:rowOff>
    </xdr:from>
    <xdr:to xmlns:xdr="http://schemas.openxmlformats.org/drawingml/2006/spreadsheetDrawing">
      <xdr:col>116</xdr:col>
      <xdr:colOff>114300</xdr:colOff>
      <xdr:row>84</xdr:row>
      <xdr:rowOff>1905</xdr:rowOff>
    </xdr:to>
    <xdr:sp macro="" textlink="">
      <xdr:nvSpPr>
        <xdr:cNvPr id="700" name="フローチャート: 判断 699"/>
        <xdr:cNvSpPr/>
      </xdr:nvSpPr>
      <xdr:spPr>
        <a:xfrm>
          <a:off x="20269200" y="13601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104775</xdr:rowOff>
    </xdr:from>
    <xdr:to xmlns:xdr="http://schemas.openxmlformats.org/drawingml/2006/spreadsheetDrawing">
      <xdr:col>112</xdr:col>
      <xdr:colOff>38100</xdr:colOff>
      <xdr:row>84</xdr:row>
      <xdr:rowOff>37465</xdr:rowOff>
    </xdr:to>
    <xdr:sp macro="" textlink="">
      <xdr:nvSpPr>
        <xdr:cNvPr id="701" name="フローチャート: 判断 700"/>
        <xdr:cNvSpPr/>
      </xdr:nvSpPr>
      <xdr:spPr>
        <a:xfrm>
          <a:off x="19510375" y="1363662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157480</xdr:rowOff>
    </xdr:from>
    <xdr:to xmlns:xdr="http://schemas.openxmlformats.org/drawingml/2006/spreadsheetDrawing">
      <xdr:col>107</xdr:col>
      <xdr:colOff>101600</xdr:colOff>
      <xdr:row>84</xdr:row>
      <xdr:rowOff>90170</xdr:rowOff>
    </xdr:to>
    <xdr:sp macro="" textlink="">
      <xdr:nvSpPr>
        <xdr:cNvPr id="702" name="フローチャート: 判断 701"/>
        <xdr:cNvSpPr/>
      </xdr:nvSpPr>
      <xdr:spPr>
        <a:xfrm>
          <a:off x="18684875" y="1368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83</xdr:row>
      <xdr:rowOff>122555</xdr:rowOff>
    </xdr:from>
    <xdr:to xmlns:xdr="http://schemas.openxmlformats.org/drawingml/2006/spreadsheetDrawing">
      <xdr:col>102</xdr:col>
      <xdr:colOff>165100</xdr:colOff>
      <xdr:row>84</xdr:row>
      <xdr:rowOff>55245</xdr:rowOff>
    </xdr:to>
    <xdr:sp macro="" textlink="">
      <xdr:nvSpPr>
        <xdr:cNvPr id="703" name="フローチャート: 判断 702"/>
        <xdr:cNvSpPr/>
      </xdr:nvSpPr>
      <xdr:spPr>
        <a:xfrm>
          <a:off x="17875250" y="136544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83</xdr:row>
      <xdr:rowOff>130810</xdr:rowOff>
    </xdr:from>
    <xdr:to xmlns:xdr="http://schemas.openxmlformats.org/drawingml/2006/spreadsheetDrawing">
      <xdr:col>98</xdr:col>
      <xdr:colOff>38100</xdr:colOff>
      <xdr:row>84</xdr:row>
      <xdr:rowOff>63500</xdr:rowOff>
    </xdr:to>
    <xdr:sp macro="" textlink="">
      <xdr:nvSpPr>
        <xdr:cNvPr id="704" name="フローチャート: 判断 703"/>
        <xdr:cNvSpPr/>
      </xdr:nvSpPr>
      <xdr:spPr>
        <a:xfrm>
          <a:off x="17065625" y="136626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705" name="テキスト ボックス 704"/>
        <xdr:cNvSpPr txBox="1"/>
      </xdr:nvSpPr>
      <xdr:spPr>
        <a:xfrm>
          <a:off x="201453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06" name="テキスト ボックス 705"/>
        <xdr:cNvSpPr txBox="1"/>
      </xdr:nvSpPr>
      <xdr:spPr>
        <a:xfrm>
          <a:off x="1938337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58825" cy="249555"/>
    <xdr:sp macro="" textlink="">
      <xdr:nvSpPr>
        <xdr:cNvPr id="707" name="テキスト ボックス 706"/>
        <xdr:cNvSpPr txBox="1"/>
      </xdr:nvSpPr>
      <xdr:spPr>
        <a:xfrm>
          <a:off x="18561050" y="145014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08" name="テキスト ボックス 707"/>
        <xdr:cNvSpPr txBox="1"/>
      </xdr:nvSpPr>
      <xdr:spPr>
        <a:xfrm>
          <a:off x="177514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09" name="テキスト ボックス 708"/>
        <xdr:cNvSpPr txBox="1"/>
      </xdr:nvSpPr>
      <xdr:spPr>
        <a:xfrm>
          <a:off x="16938625" y="145014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97</xdr:col>
      <xdr:colOff>127000</xdr:colOff>
      <xdr:row>85</xdr:row>
      <xdr:rowOff>12065</xdr:rowOff>
    </xdr:from>
    <xdr:to xmlns:xdr="http://schemas.openxmlformats.org/drawingml/2006/spreadsheetDrawing">
      <xdr:col>98</xdr:col>
      <xdr:colOff>38100</xdr:colOff>
      <xdr:row>85</xdr:row>
      <xdr:rowOff>109855</xdr:rowOff>
    </xdr:to>
    <xdr:sp macro="" textlink="">
      <xdr:nvSpPr>
        <xdr:cNvPr id="710" name="楕円 709"/>
        <xdr:cNvSpPr/>
      </xdr:nvSpPr>
      <xdr:spPr>
        <a:xfrm>
          <a:off x="17065625" y="138741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82</xdr:row>
      <xdr:rowOff>53340</xdr:rowOff>
    </xdr:from>
    <xdr:ext cx="466725" cy="248920"/>
    <xdr:sp macro="" textlink="">
      <xdr:nvSpPr>
        <xdr:cNvPr id="711" name="n_1aveValue【児童館】&#10;一人当たり面積"/>
        <xdr:cNvSpPr txBox="1"/>
      </xdr:nvSpPr>
      <xdr:spPr>
        <a:xfrm>
          <a:off x="19329400" y="134200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105410</xdr:rowOff>
    </xdr:from>
    <xdr:ext cx="466090" cy="249555"/>
    <xdr:sp macro="" textlink="">
      <xdr:nvSpPr>
        <xdr:cNvPr id="712" name="n_2aveValue【児童館】&#10;一人当たり面積"/>
        <xdr:cNvSpPr txBox="1"/>
      </xdr:nvSpPr>
      <xdr:spPr>
        <a:xfrm>
          <a:off x="18516600" y="134721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71120</xdr:rowOff>
    </xdr:from>
    <xdr:ext cx="466090" cy="249555"/>
    <xdr:sp macro="" textlink="">
      <xdr:nvSpPr>
        <xdr:cNvPr id="713" name="n_3aveValue【児童館】&#10;一人当たり面積"/>
        <xdr:cNvSpPr txBox="1"/>
      </xdr:nvSpPr>
      <xdr:spPr>
        <a:xfrm>
          <a:off x="17706975" y="1343787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82</xdr:row>
      <xdr:rowOff>79375</xdr:rowOff>
    </xdr:from>
    <xdr:ext cx="469265" cy="249555"/>
    <xdr:sp macro="" textlink="">
      <xdr:nvSpPr>
        <xdr:cNvPr id="714" name="n_4aveValue【児童館】&#10;一人当たり面積"/>
        <xdr:cNvSpPr txBox="1"/>
      </xdr:nvSpPr>
      <xdr:spPr>
        <a:xfrm>
          <a:off x="16897350" y="134461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101600</xdr:rowOff>
    </xdr:from>
    <xdr:ext cx="469265" cy="249555"/>
    <xdr:sp macro="" textlink="">
      <xdr:nvSpPr>
        <xdr:cNvPr id="715" name="n_4mainValue【児童館】&#10;一人当たり面積"/>
        <xdr:cNvSpPr txBox="1"/>
      </xdr:nvSpPr>
      <xdr:spPr>
        <a:xfrm>
          <a:off x="16897350" y="139636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16" name="正方形/長方形 715"/>
        <xdr:cNvSpPr/>
      </xdr:nvSpPr>
      <xdr:spPr>
        <a:xfrm>
          <a:off x="11414125" y="148717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17" name="正方形/長方形 716"/>
        <xdr:cNvSpPr/>
      </xdr:nvSpPr>
      <xdr:spPr>
        <a:xfrm>
          <a:off x="1152525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18" name="正方形/長方形 717"/>
        <xdr:cNvSpPr/>
      </xdr:nvSpPr>
      <xdr:spPr>
        <a:xfrm>
          <a:off x="1152525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19" name="正方形/長方形 718"/>
        <xdr:cNvSpPr/>
      </xdr:nvSpPr>
      <xdr:spPr>
        <a:xfrm>
          <a:off x="12461875"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20" name="正方形/長方形 719"/>
        <xdr:cNvSpPr/>
      </xdr:nvSpPr>
      <xdr:spPr>
        <a:xfrm>
          <a:off x="12461875"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21" name="正方形/長方形 720"/>
        <xdr:cNvSpPr/>
      </xdr:nvSpPr>
      <xdr:spPr>
        <a:xfrm>
          <a:off x="13509625"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22" name="正方形/長方形 721"/>
        <xdr:cNvSpPr/>
      </xdr:nvSpPr>
      <xdr:spPr>
        <a:xfrm>
          <a:off x="13509625"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3" name="正方形/長方形 722"/>
        <xdr:cNvSpPr/>
      </xdr:nvSpPr>
      <xdr:spPr>
        <a:xfrm>
          <a:off x="11414125" y="160147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724" name="テキスト ボックス 723"/>
        <xdr:cNvSpPr txBox="1"/>
      </xdr:nvSpPr>
      <xdr:spPr>
        <a:xfrm>
          <a:off x="11376025" y="158242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25" name="直線コネクタ 724"/>
        <xdr:cNvCxnSpPr/>
      </xdr:nvCxnSpPr>
      <xdr:spPr>
        <a:xfrm>
          <a:off x="11414125" y="183007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26" name="テキスト ボックス 725"/>
        <xdr:cNvSpPr txBox="1"/>
      </xdr:nvSpPr>
      <xdr:spPr>
        <a:xfrm>
          <a:off x="10994390" y="18158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27" name="直線コネクタ 726"/>
        <xdr:cNvCxnSpPr/>
      </xdr:nvCxnSpPr>
      <xdr:spPr>
        <a:xfrm>
          <a:off x="11414125" y="179743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5270"/>
    <xdr:sp macro="" textlink="">
      <xdr:nvSpPr>
        <xdr:cNvPr id="728" name="テキスト ボックス 727"/>
        <xdr:cNvSpPr txBox="1"/>
      </xdr:nvSpPr>
      <xdr:spPr>
        <a:xfrm>
          <a:off x="10994390" y="178320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29" name="直線コネクタ 728"/>
        <xdr:cNvCxnSpPr/>
      </xdr:nvCxnSpPr>
      <xdr:spPr>
        <a:xfrm>
          <a:off x="11414125" y="176479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30" name="テキスト ボックス 729"/>
        <xdr:cNvSpPr txBox="1"/>
      </xdr:nvSpPr>
      <xdr:spPr>
        <a:xfrm>
          <a:off x="11042650" y="17505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31" name="直線コネクタ 730"/>
        <xdr:cNvCxnSpPr/>
      </xdr:nvCxnSpPr>
      <xdr:spPr>
        <a:xfrm>
          <a:off x="11414125" y="17320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732" name="テキスト ボックス 731"/>
        <xdr:cNvSpPr txBox="1"/>
      </xdr:nvSpPr>
      <xdr:spPr>
        <a:xfrm>
          <a:off x="11042650" y="171792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33" name="直線コネクタ 732"/>
        <xdr:cNvCxnSpPr/>
      </xdr:nvCxnSpPr>
      <xdr:spPr>
        <a:xfrm>
          <a:off x="11414125" y="169945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34" name="テキスト ボックス 733"/>
        <xdr:cNvSpPr txBox="1"/>
      </xdr:nvSpPr>
      <xdr:spPr>
        <a:xfrm>
          <a:off x="11042650" y="168522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35" name="直線コネクタ 734"/>
        <xdr:cNvCxnSpPr/>
      </xdr:nvCxnSpPr>
      <xdr:spPr>
        <a:xfrm>
          <a:off x="11414125" y="16668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36" name="テキスト ボックス 735"/>
        <xdr:cNvSpPr txBox="1"/>
      </xdr:nvSpPr>
      <xdr:spPr>
        <a:xfrm>
          <a:off x="11042650" y="165258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37" name="直線コネクタ 736"/>
        <xdr:cNvCxnSpPr/>
      </xdr:nvCxnSpPr>
      <xdr:spPr>
        <a:xfrm>
          <a:off x="11414125" y="163410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270"/>
    <xdr:sp macro="" textlink="">
      <xdr:nvSpPr>
        <xdr:cNvPr id="738" name="テキスト ボックス 737"/>
        <xdr:cNvSpPr txBox="1"/>
      </xdr:nvSpPr>
      <xdr:spPr>
        <a:xfrm>
          <a:off x="11106785" y="16198850"/>
          <a:ext cx="335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39" name="直線コネクタ 738"/>
        <xdr:cNvCxnSpPr/>
      </xdr:nvCxnSpPr>
      <xdr:spPr>
        <a:xfrm>
          <a:off x="11414125" y="160147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0" name="【公民館】&#10;有形固定資産減価償却率グラフ枠"/>
        <xdr:cNvSpPr/>
      </xdr:nvSpPr>
      <xdr:spPr>
        <a:xfrm>
          <a:off x="11414125" y="160147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151130</xdr:rowOff>
    </xdr:from>
    <xdr:to xmlns:xdr="http://schemas.openxmlformats.org/drawingml/2006/spreadsheetDrawing">
      <xdr:col>85</xdr:col>
      <xdr:colOff>126365</xdr:colOff>
      <xdr:row>108</xdr:row>
      <xdr:rowOff>149860</xdr:rowOff>
    </xdr:to>
    <xdr:cxnSp macro="">
      <xdr:nvCxnSpPr>
        <xdr:cNvPr id="741" name="直線コネクタ 740"/>
        <xdr:cNvCxnSpPr/>
      </xdr:nvCxnSpPr>
      <xdr:spPr>
        <a:xfrm flipV="1">
          <a:off x="14969490" y="1654683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153670</xdr:rowOff>
    </xdr:from>
    <xdr:ext cx="401320" cy="259080"/>
    <xdr:sp macro="" textlink="">
      <xdr:nvSpPr>
        <xdr:cNvPr id="742" name="【公民館】&#10;有形固定資産減価償却率最小値テキスト"/>
        <xdr:cNvSpPr txBox="1"/>
      </xdr:nvSpPr>
      <xdr:spPr>
        <a:xfrm>
          <a:off x="15008225" y="1792097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149860</xdr:rowOff>
    </xdr:from>
    <xdr:to xmlns:xdr="http://schemas.openxmlformats.org/drawingml/2006/spreadsheetDrawing">
      <xdr:col>86</xdr:col>
      <xdr:colOff>25400</xdr:colOff>
      <xdr:row>108</xdr:row>
      <xdr:rowOff>149860</xdr:rowOff>
    </xdr:to>
    <xdr:cxnSp macro="">
      <xdr:nvCxnSpPr>
        <xdr:cNvPr id="743" name="直線コネクタ 742"/>
        <xdr:cNvCxnSpPr/>
      </xdr:nvCxnSpPr>
      <xdr:spPr>
        <a:xfrm>
          <a:off x="14881225" y="17917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97790</xdr:rowOff>
    </xdr:from>
    <xdr:ext cx="401320" cy="255270"/>
    <xdr:sp macro="" textlink="">
      <xdr:nvSpPr>
        <xdr:cNvPr id="744" name="【公民館】&#10;有形固定資産減価償却率最大値テキスト"/>
        <xdr:cNvSpPr txBox="1"/>
      </xdr:nvSpPr>
      <xdr:spPr>
        <a:xfrm>
          <a:off x="15008225" y="1632204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151130</xdr:rowOff>
    </xdr:from>
    <xdr:to xmlns:xdr="http://schemas.openxmlformats.org/drawingml/2006/spreadsheetDrawing">
      <xdr:col>86</xdr:col>
      <xdr:colOff>25400</xdr:colOff>
      <xdr:row>100</xdr:row>
      <xdr:rowOff>151130</xdr:rowOff>
    </xdr:to>
    <xdr:cxnSp macro="">
      <xdr:nvCxnSpPr>
        <xdr:cNvPr id="745" name="直線コネクタ 744"/>
        <xdr:cNvCxnSpPr/>
      </xdr:nvCxnSpPr>
      <xdr:spPr>
        <a:xfrm>
          <a:off x="14881225" y="16546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77470</xdr:rowOff>
    </xdr:from>
    <xdr:ext cx="401320" cy="255270"/>
    <xdr:sp macro="" textlink="">
      <xdr:nvSpPr>
        <xdr:cNvPr id="746" name="【公民館】&#10;有形固定資産減価償却率平均値テキスト"/>
        <xdr:cNvSpPr txBox="1"/>
      </xdr:nvSpPr>
      <xdr:spPr>
        <a:xfrm>
          <a:off x="15008225" y="17330420"/>
          <a:ext cx="40132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99060</xdr:rowOff>
    </xdr:from>
    <xdr:to xmlns:xdr="http://schemas.openxmlformats.org/drawingml/2006/spreadsheetDrawing">
      <xdr:col>85</xdr:col>
      <xdr:colOff>174625</xdr:colOff>
      <xdr:row>106</xdr:row>
      <xdr:rowOff>29210</xdr:rowOff>
    </xdr:to>
    <xdr:sp macro="" textlink="">
      <xdr:nvSpPr>
        <xdr:cNvPr id="747" name="フローチャート: 判断 746"/>
        <xdr:cNvSpPr/>
      </xdr:nvSpPr>
      <xdr:spPr>
        <a:xfrm>
          <a:off x="14919325" y="173520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144780</xdr:rowOff>
    </xdr:from>
    <xdr:to xmlns:xdr="http://schemas.openxmlformats.org/drawingml/2006/spreadsheetDrawing">
      <xdr:col>81</xdr:col>
      <xdr:colOff>101600</xdr:colOff>
      <xdr:row>106</xdr:row>
      <xdr:rowOff>74930</xdr:rowOff>
    </xdr:to>
    <xdr:sp macro="" textlink="">
      <xdr:nvSpPr>
        <xdr:cNvPr id="748" name="フローチャート: 判断 747"/>
        <xdr:cNvSpPr/>
      </xdr:nvSpPr>
      <xdr:spPr>
        <a:xfrm>
          <a:off x="14144625" y="1739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749" name="フローチャート: 判断 748"/>
        <xdr:cNvSpPr/>
      </xdr:nvSpPr>
      <xdr:spPr>
        <a:xfrm>
          <a:off x="13335000" y="173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36830</xdr:rowOff>
    </xdr:from>
    <xdr:to xmlns:xdr="http://schemas.openxmlformats.org/drawingml/2006/spreadsheetDrawing">
      <xdr:col>72</xdr:col>
      <xdr:colOff>38100</xdr:colOff>
      <xdr:row>104</xdr:row>
      <xdr:rowOff>138430</xdr:rowOff>
    </xdr:to>
    <xdr:sp macro="" textlink="">
      <xdr:nvSpPr>
        <xdr:cNvPr id="750" name="フローチャート: 判断 749"/>
        <xdr:cNvSpPr/>
      </xdr:nvSpPr>
      <xdr:spPr>
        <a:xfrm>
          <a:off x="12525375" y="171183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77470</xdr:rowOff>
    </xdr:from>
    <xdr:to xmlns:xdr="http://schemas.openxmlformats.org/drawingml/2006/spreadsheetDrawing">
      <xdr:col>67</xdr:col>
      <xdr:colOff>101600</xdr:colOff>
      <xdr:row>106</xdr:row>
      <xdr:rowOff>7620</xdr:rowOff>
    </xdr:to>
    <xdr:sp macro="" textlink="">
      <xdr:nvSpPr>
        <xdr:cNvPr id="751" name="フローチャート: 判断 750"/>
        <xdr:cNvSpPr/>
      </xdr:nvSpPr>
      <xdr:spPr>
        <a:xfrm>
          <a:off x="11699875"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52" name="テキスト ボックス 751"/>
        <xdr:cNvSpPr txBox="1"/>
      </xdr:nvSpPr>
      <xdr:spPr>
        <a:xfrm>
          <a:off x="14795500"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753" name="テキスト ボックス 752"/>
        <xdr:cNvSpPr txBox="1"/>
      </xdr:nvSpPr>
      <xdr:spPr>
        <a:xfrm>
          <a:off x="14020800" y="18298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54" name="テキスト ボックス 753"/>
        <xdr:cNvSpPr txBox="1"/>
      </xdr:nvSpPr>
      <xdr:spPr>
        <a:xfrm>
          <a:off x="1321117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55" name="テキスト ボックス 754"/>
        <xdr:cNvSpPr txBox="1"/>
      </xdr:nvSpPr>
      <xdr:spPr>
        <a:xfrm>
          <a:off x="1239837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756" name="テキスト ボックス 755"/>
        <xdr:cNvSpPr txBox="1"/>
      </xdr:nvSpPr>
      <xdr:spPr>
        <a:xfrm>
          <a:off x="11576050" y="18298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73025</xdr:rowOff>
    </xdr:from>
    <xdr:to xmlns:xdr="http://schemas.openxmlformats.org/drawingml/2006/spreadsheetDrawing">
      <xdr:col>85</xdr:col>
      <xdr:colOff>174625</xdr:colOff>
      <xdr:row>106</xdr:row>
      <xdr:rowOff>3175</xdr:rowOff>
    </xdr:to>
    <xdr:sp macro="" textlink="">
      <xdr:nvSpPr>
        <xdr:cNvPr id="757" name="楕円 756"/>
        <xdr:cNvSpPr/>
      </xdr:nvSpPr>
      <xdr:spPr>
        <a:xfrm>
          <a:off x="14919325" y="173259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95885</xdr:rowOff>
    </xdr:from>
    <xdr:ext cx="401320" cy="259080"/>
    <xdr:sp macro="" textlink="">
      <xdr:nvSpPr>
        <xdr:cNvPr id="758" name="【公民館】&#10;有形固定資産減価償却率該当値テキスト"/>
        <xdr:cNvSpPr txBox="1"/>
      </xdr:nvSpPr>
      <xdr:spPr>
        <a:xfrm>
          <a:off x="15008225" y="1717738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53340</xdr:rowOff>
    </xdr:from>
    <xdr:to xmlns:xdr="http://schemas.openxmlformats.org/drawingml/2006/spreadsheetDrawing">
      <xdr:col>81</xdr:col>
      <xdr:colOff>101600</xdr:colOff>
      <xdr:row>105</xdr:row>
      <xdr:rowOff>154940</xdr:rowOff>
    </xdr:to>
    <xdr:sp macro="" textlink="">
      <xdr:nvSpPr>
        <xdr:cNvPr id="759" name="楕円 758"/>
        <xdr:cNvSpPr/>
      </xdr:nvSpPr>
      <xdr:spPr>
        <a:xfrm>
          <a:off x="14144625" y="173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104140</xdr:rowOff>
    </xdr:from>
    <xdr:to xmlns:xdr="http://schemas.openxmlformats.org/drawingml/2006/spreadsheetDrawing">
      <xdr:col>85</xdr:col>
      <xdr:colOff>127000</xdr:colOff>
      <xdr:row>105</xdr:row>
      <xdr:rowOff>123825</xdr:rowOff>
    </xdr:to>
    <xdr:cxnSp macro="">
      <xdr:nvCxnSpPr>
        <xdr:cNvPr id="760" name="直線コネクタ 759"/>
        <xdr:cNvCxnSpPr/>
      </xdr:nvCxnSpPr>
      <xdr:spPr>
        <a:xfrm>
          <a:off x="14195425" y="17357090"/>
          <a:ext cx="7747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41910</xdr:rowOff>
    </xdr:from>
    <xdr:to xmlns:xdr="http://schemas.openxmlformats.org/drawingml/2006/spreadsheetDrawing">
      <xdr:col>76</xdr:col>
      <xdr:colOff>165100</xdr:colOff>
      <xdr:row>105</xdr:row>
      <xdr:rowOff>143510</xdr:rowOff>
    </xdr:to>
    <xdr:sp macro="" textlink="">
      <xdr:nvSpPr>
        <xdr:cNvPr id="761" name="楕円 760"/>
        <xdr:cNvSpPr/>
      </xdr:nvSpPr>
      <xdr:spPr>
        <a:xfrm>
          <a:off x="13335000" y="172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92710</xdr:rowOff>
    </xdr:from>
    <xdr:to xmlns:xdr="http://schemas.openxmlformats.org/drawingml/2006/spreadsheetDrawing">
      <xdr:col>81</xdr:col>
      <xdr:colOff>50800</xdr:colOff>
      <xdr:row>105</xdr:row>
      <xdr:rowOff>104140</xdr:rowOff>
    </xdr:to>
    <xdr:cxnSp macro="">
      <xdr:nvCxnSpPr>
        <xdr:cNvPr id="762" name="直線コネクタ 761"/>
        <xdr:cNvCxnSpPr/>
      </xdr:nvCxnSpPr>
      <xdr:spPr>
        <a:xfrm>
          <a:off x="13385800" y="17345660"/>
          <a:ext cx="8096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167640</xdr:rowOff>
    </xdr:from>
    <xdr:to xmlns:xdr="http://schemas.openxmlformats.org/drawingml/2006/spreadsheetDrawing">
      <xdr:col>72</xdr:col>
      <xdr:colOff>38100</xdr:colOff>
      <xdr:row>105</xdr:row>
      <xdr:rowOff>97790</xdr:rowOff>
    </xdr:to>
    <xdr:sp macro="" textlink="">
      <xdr:nvSpPr>
        <xdr:cNvPr id="763" name="楕円 762"/>
        <xdr:cNvSpPr/>
      </xdr:nvSpPr>
      <xdr:spPr>
        <a:xfrm>
          <a:off x="12525375" y="17249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105</xdr:row>
      <xdr:rowOff>46990</xdr:rowOff>
    </xdr:from>
    <xdr:to xmlns:xdr="http://schemas.openxmlformats.org/drawingml/2006/spreadsheetDrawing">
      <xdr:col>76</xdr:col>
      <xdr:colOff>114300</xdr:colOff>
      <xdr:row>105</xdr:row>
      <xdr:rowOff>92710</xdr:rowOff>
    </xdr:to>
    <xdr:cxnSp macro="">
      <xdr:nvCxnSpPr>
        <xdr:cNvPr id="764" name="直線コネクタ 763"/>
        <xdr:cNvCxnSpPr/>
      </xdr:nvCxnSpPr>
      <xdr:spPr>
        <a:xfrm>
          <a:off x="12573000" y="1729994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113665</xdr:rowOff>
    </xdr:from>
    <xdr:to xmlns:xdr="http://schemas.openxmlformats.org/drawingml/2006/spreadsheetDrawing">
      <xdr:col>67</xdr:col>
      <xdr:colOff>101600</xdr:colOff>
      <xdr:row>105</xdr:row>
      <xdr:rowOff>43815</xdr:rowOff>
    </xdr:to>
    <xdr:sp macro="" textlink="">
      <xdr:nvSpPr>
        <xdr:cNvPr id="765" name="楕円 764"/>
        <xdr:cNvSpPr/>
      </xdr:nvSpPr>
      <xdr:spPr>
        <a:xfrm>
          <a:off x="11699875" y="171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164465</xdr:rowOff>
    </xdr:from>
    <xdr:to xmlns:xdr="http://schemas.openxmlformats.org/drawingml/2006/spreadsheetDrawing">
      <xdr:col>71</xdr:col>
      <xdr:colOff>174625</xdr:colOff>
      <xdr:row>105</xdr:row>
      <xdr:rowOff>46990</xdr:rowOff>
    </xdr:to>
    <xdr:cxnSp macro="">
      <xdr:nvCxnSpPr>
        <xdr:cNvPr id="766" name="直線コネクタ 765"/>
        <xdr:cNvCxnSpPr/>
      </xdr:nvCxnSpPr>
      <xdr:spPr>
        <a:xfrm>
          <a:off x="11750675" y="17245965"/>
          <a:ext cx="8223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66040</xdr:rowOff>
    </xdr:from>
    <xdr:ext cx="405130" cy="255270"/>
    <xdr:sp macro="" textlink="">
      <xdr:nvSpPr>
        <xdr:cNvPr id="767" name="n_1aveValue【公民館】&#10;有形固定資産減価償却率"/>
        <xdr:cNvSpPr txBox="1"/>
      </xdr:nvSpPr>
      <xdr:spPr>
        <a:xfrm>
          <a:off x="13996035" y="174904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63500</xdr:rowOff>
    </xdr:from>
    <xdr:ext cx="401955" cy="255270"/>
    <xdr:sp macro="" textlink="">
      <xdr:nvSpPr>
        <xdr:cNvPr id="768" name="n_2aveValue【公民館】&#10;有形固定資産減価償却率"/>
        <xdr:cNvSpPr txBox="1"/>
      </xdr:nvSpPr>
      <xdr:spPr>
        <a:xfrm>
          <a:off x="13199110" y="17487900"/>
          <a:ext cx="4019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154940</xdr:rowOff>
    </xdr:from>
    <xdr:ext cx="405130" cy="255270"/>
    <xdr:sp macro="" textlink="">
      <xdr:nvSpPr>
        <xdr:cNvPr id="769" name="n_3aveValue【公民館】&#10;有形固定資産減価償却率"/>
        <xdr:cNvSpPr txBox="1"/>
      </xdr:nvSpPr>
      <xdr:spPr>
        <a:xfrm>
          <a:off x="12389485" y="1689354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170180</xdr:rowOff>
    </xdr:from>
    <xdr:ext cx="401955" cy="259080"/>
    <xdr:sp macro="" textlink="">
      <xdr:nvSpPr>
        <xdr:cNvPr id="770" name="n_4aveValue【公民館】&#10;有形固定資産減価償却率"/>
        <xdr:cNvSpPr txBox="1"/>
      </xdr:nvSpPr>
      <xdr:spPr>
        <a:xfrm>
          <a:off x="11563985" y="1742313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171450</xdr:rowOff>
    </xdr:from>
    <xdr:ext cx="405130" cy="259080"/>
    <xdr:sp macro="" textlink="">
      <xdr:nvSpPr>
        <xdr:cNvPr id="771" name="n_1mainValue【公民館】&#10;有形固定資産減価償却率"/>
        <xdr:cNvSpPr txBox="1"/>
      </xdr:nvSpPr>
      <xdr:spPr>
        <a:xfrm>
          <a:off x="13996035" y="17081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160020</xdr:rowOff>
    </xdr:from>
    <xdr:ext cx="401955" cy="259080"/>
    <xdr:sp macro="" textlink="">
      <xdr:nvSpPr>
        <xdr:cNvPr id="772" name="n_2mainValue【公民館】&#10;有形固定資産減価償却率"/>
        <xdr:cNvSpPr txBox="1"/>
      </xdr:nvSpPr>
      <xdr:spPr>
        <a:xfrm>
          <a:off x="13199110" y="1707007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88900</xdr:rowOff>
    </xdr:from>
    <xdr:ext cx="405130" cy="255270"/>
    <xdr:sp macro="" textlink="">
      <xdr:nvSpPr>
        <xdr:cNvPr id="773" name="n_3mainValue【公民館】&#10;有形固定資産減価償却率"/>
        <xdr:cNvSpPr txBox="1"/>
      </xdr:nvSpPr>
      <xdr:spPr>
        <a:xfrm>
          <a:off x="12389485" y="17341850"/>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60325</xdr:rowOff>
    </xdr:from>
    <xdr:ext cx="401955" cy="259080"/>
    <xdr:sp macro="" textlink="">
      <xdr:nvSpPr>
        <xdr:cNvPr id="774" name="n_4mainValue【公民館】&#10;有形固定資産減価償却率"/>
        <xdr:cNvSpPr txBox="1"/>
      </xdr:nvSpPr>
      <xdr:spPr>
        <a:xfrm>
          <a:off x="11563985" y="1697037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75" name="正方形/長方形 774"/>
        <xdr:cNvSpPr/>
      </xdr:nvSpPr>
      <xdr:spPr>
        <a:xfrm>
          <a:off x="16764000" y="148717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76" name="正方形/長方形 775"/>
        <xdr:cNvSpPr/>
      </xdr:nvSpPr>
      <xdr:spPr>
        <a:xfrm>
          <a:off x="1689100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77" name="正方形/長方形 776"/>
        <xdr:cNvSpPr/>
      </xdr:nvSpPr>
      <xdr:spPr>
        <a:xfrm>
          <a:off x="1689100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78" name="正方形/長方形 777"/>
        <xdr:cNvSpPr/>
      </xdr:nvSpPr>
      <xdr:spPr>
        <a:xfrm>
          <a:off x="1781175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79" name="正方形/長方形 778"/>
        <xdr:cNvSpPr/>
      </xdr:nvSpPr>
      <xdr:spPr>
        <a:xfrm>
          <a:off x="1781175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80" name="正方形/長方形 779"/>
        <xdr:cNvSpPr/>
      </xdr:nvSpPr>
      <xdr:spPr>
        <a:xfrm>
          <a:off x="18859500" y="15532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81" name="正方形/長方形 780"/>
        <xdr:cNvSpPr/>
      </xdr:nvSpPr>
      <xdr:spPr>
        <a:xfrm>
          <a:off x="18859500" y="157353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2" name="正方形/長方形 781"/>
        <xdr:cNvSpPr/>
      </xdr:nvSpPr>
      <xdr:spPr>
        <a:xfrm>
          <a:off x="16764000" y="160147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83" name="テキスト ボックス 782"/>
        <xdr:cNvSpPr txBox="1"/>
      </xdr:nvSpPr>
      <xdr:spPr>
        <a:xfrm>
          <a:off x="16741775" y="158242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84" name="直線コネクタ 783"/>
        <xdr:cNvCxnSpPr/>
      </xdr:nvCxnSpPr>
      <xdr:spPr>
        <a:xfrm>
          <a:off x="16764000" y="18300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85" name="直線コネクタ 784"/>
        <xdr:cNvCxnSpPr/>
      </xdr:nvCxnSpPr>
      <xdr:spPr>
        <a:xfrm>
          <a:off x="16764000" y="179743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5270"/>
    <xdr:sp macro="" textlink="">
      <xdr:nvSpPr>
        <xdr:cNvPr id="786" name="テキスト ボックス 785"/>
        <xdr:cNvSpPr txBox="1"/>
      </xdr:nvSpPr>
      <xdr:spPr>
        <a:xfrm>
          <a:off x="16344265" y="178320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87" name="直線コネクタ 786"/>
        <xdr:cNvCxnSpPr/>
      </xdr:nvCxnSpPr>
      <xdr:spPr>
        <a:xfrm>
          <a:off x="16764000" y="17647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88" name="テキスト ボックス 787"/>
        <xdr:cNvSpPr txBox="1"/>
      </xdr:nvSpPr>
      <xdr:spPr>
        <a:xfrm>
          <a:off x="16344265" y="175050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89" name="直線コネクタ 788"/>
        <xdr:cNvCxnSpPr/>
      </xdr:nvCxnSpPr>
      <xdr:spPr>
        <a:xfrm>
          <a:off x="16764000" y="17320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5270"/>
    <xdr:sp macro="" textlink="">
      <xdr:nvSpPr>
        <xdr:cNvPr id="790" name="テキスト ボックス 789"/>
        <xdr:cNvSpPr txBox="1"/>
      </xdr:nvSpPr>
      <xdr:spPr>
        <a:xfrm>
          <a:off x="16344265" y="171792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91" name="直線コネクタ 790"/>
        <xdr:cNvCxnSpPr/>
      </xdr:nvCxnSpPr>
      <xdr:spPr>
        <a:xfrm>
          <a:off x="16764000" y="169945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92" name="テキスト ボックス 791"/>
        <xdr:cNvSpPr txBox="1"/>
      </xdr:nvSpPr>
      <xdr:spPr>
        <a:xfrm>
          <a:off x="16344265" y="168522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93" name="直線コネクタ 792"/>
        <xdr:cNvCxnSpPr/>
      </xdr:nvCxnSpPr>
      <xdr:spPr>
        <a:xfrm>
          <a:off x="16764000" y="16668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94" name="テキスト ボックス 793"/>
        <xdr:cNvSpPr txBox="1"/>
      </xdr:nvSpPr>
      <xdr:spPr>
        <a:xfrm>
          <a:off x="16344265" y="165258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95" name="直線コネクタ 794"/>
        <xdr:cNvCxnSpPr/>
      </xdr:nvCxnSpPr>
      <xdr:spPr>
        <a:xfrm>
          <a:off x="16764000" y="163410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5270"/>
    <xdr:sp macro="" textlink="">
      <xdr:nvSpPr>
        <xdr:cNvPr id="796" name="テキスト ボックス 795"/>
        <xdr:cNvSpPr txBox="1"/>
      </xdr:nvSpPr>
      <xdr:spPr>
        <a:xfrm>
          <a:off x="16344265" y="1619885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97" name="直線コネクタ 796"/>
        <xdr:cNvCxnSpPr/>
      </xdr:nvCxnSpPr>
      <xdr:spPr>
        <a:xfrm>
          <a:off x="16764000" y="16014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98" name="テキスト ボックス 797"/>
        <xdr:cNvSpPr txBox="1"/>
      </xdr:nvSpPr>
      <xdr:spPr>
        <a:xfrm>
          <a:off x="16344265" y="158724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99" name="【公民館】&#10;一人当たり面積グラフ枠"/>
        <xdr:cNvSpPr/>
      </xdr:nvSpPr>
      <xdr:spPr>
        <a:xfrm>
          <a:off x="16764000" y="160147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166370</xdr:rowOff>
    </xdr:from>
    <xdr:to xmlns:xdr="http://schemas.openxmlformats.org/drawingml/2006/spreadsheetDrawing">
      <xdr:col>116</xdr:col>
      <xdr:colOff>62865</xdr:colOff>
      <xdr:row>108</xdr:row>
      <xdr:rowOff>84455</xdr:rowOff>
    </xdr:to>
    <xdr:cxnSp macro="">
      <xdr:nvCxnSpPr>
        <xdr:cNvPr id="800" name="直線コネクタ 799"/>
        <xdr:cNvCxnSpPr/>
      </xdr:nvCxnSpPr>
      <xdr:spPr>
        <a:xfrm flipV="1">
          <a:off x="20319365" y="16390620"/>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88265</xdr:rowOff>
    </xdr:from>
    <xdr:ext cx="466090" cy="255270"/>
    <xdr:sp macro="" textlink="">
      <xdr:nvSpPr>
        <xdr:cNvPr id="801" name="【公民館】&#10;一人当たり面積最小値テキスト"/>
        <xdr:cNvSpPr txBox="1"/>
      </xdr:nvSpPr>
      <xdr:spPr>
        <a:xfrm>
          <a:off x="20358100" y="178555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84455</xdr:rowOff>
    </xdr:from>
    <xdr:to xmlns:xdr="http://schemas.openxmlformats.org/drawingml/2006/spreadsheetDrawing">
      <xdr:col>116</xdr:col>
      <xdr:colOff>152400</xdr:colOff>
      <xdr:row>108</xdr:row>
      <xdr:rowOff>84455</xdr:rowOff>
    </xdr:to>
    <xdr:cxnSp macro="">
      <xdr:nvCxnSpPr>
        <xdr:cNvPr id="802" name="直線コネクタ 801"/>
        <xdr:cNvCxnSpPr/>
      </xdr:nvCxnSpPr>
      <xdr:spPr>
        <a:xfrm>
          <a:off x="20246975" y="17851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112395</xdr:rowOff>
    </xdr:from>
    <xdr:ext cx="466090" cy="255270"/>
    <xdr:sp macro="" textlink="">
      <xdr:nvSpPr>
        <xdr:cNvPr id="803" name="【公民館】&#10;一人当たり面積最大値テキスト"/>
        <xdr:cNvSpPr txBox="1"/>
      </xdr:nvSpPr>
      <xdr:spPr>
        <a:xfrm>
          <a:off x="20358100" y="161651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166370</xdr:rowOff>
    </xdr:from>
    <xdr:to xmlns:xdr="http://schemas.openxmlformats.org/drawingml/2006/spreadsheetDrawing">
      <xdr:col>116</xdr:col>
      <xdr:colOff>152400</xdr:colOff>
      <xdr:row>99</xdr:row>
      <xdr:rowOff>166370</xdr:rowOff>
    </xdr:to>
    <xdr:cxnSp macro="">
      <xdr:nvCxnSpPr>
        <xdr:cNvPr id="804" name="直線コネクタ 803"/>
        <xdr:cNvCxnSpPr/>
      </xdr:nvCxnSpPr>
      <xdr:spPr>
        <a:xfrm>
          <a:off x="20246975" y="16390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150495</xdr:rowOff>
    </xdr:from>
    <xdr:ext cx="466090" cy="259080"/>
    <xdr:sp macro="" textlink="">
      <xdr:nvSpPr>
        <xdr:cNvPr id="805" name="【公民館】&#10;一人当たり面積平均値テキスト"/>
        <xdr:cNvSpPr txBox="1"/>
      </xdr:nvSpPr>
      <xdr:spPr>
        <a:xfrm>
          <a:off x="20358100" y="1740344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635</xdr:rowOff>
    </xdr:from>
    <xdr:to xmlns:xdr="http://schemas.openxmlformats.org/drawingml/2006/spreadsheetDrawing">
      <xdr:col>116</xdr:col>
      <xdr:colOff>114300</xdr:colOff>
      <xdr:row>106</xdr:row>
      <xdr:rowOff>102235</xdr:rowOff>
    </xdr:to>
    <xdr:sp macro="" textlink="">
      <xdr:nvSpPr>
        <xdr:cNvPr id="806" name="フローチャート: 判断 805"/>
        <xdr:cNvSpPr/>
      </xdr:nvSpPr>
      <xdr:spPr>
        <a:xfrm>
          <a:off x="20269200" y="1742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6350</xdr:rowOff>
    </xdr:from>
    <xdr:to xmlns:xdr="http://schemas.openxmlformats.org/drawingml/2006/spreadsheetDrawing">
      <xdr:col>112</xdr:col>
      <xdr:colOff>38100</xdr:colOff>
      <xdr:row>106</xdr:row>
      <xdr:rowOff>107315</xdr:rowOff>
    </xdr:to>
    <xdr:sp macro="" textlink="">
      <xdr:nvSpPr>
        <xdr:cNvPr id="807" name="フローチャート: 判断 806"/>
        <xdr:cNvSpPr/>
      </xdr:nvSpPr>
      <xdr:spPr>
        <a:xfrm>
          <a:off x="19510375" y="174307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170815</xdr:rowOff>
    </xdr:from>
    <xdr:to xmlns:xdr="http://schemas.openxmlformats.org/drawingml/2006/spreadsheetDrawing">
      <xdr:col>107</xdr:col>
      <xdr:colOff>101600</xdr:colOff>
      <xdr:row>106</xdr:row>
      <xdr:rowOff>100965</xdr:rowOff>
    </xdr:to>
    <xdr:sp macro="" textlink="">
      <xdr:nvSpPr>
        <xdr:cNvPr id="808" name="フローチャート: 判断 807"/>
        <xdr:cNvSpPr/>
      </xdr:nvSpPr>
      <xdr:spPr>
        <a:xfrm>
          <a:off x="18684875" y="174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130175</xdr:rowOff>
    </xdr:from>
    <xdr:to xmlns:xdr="http://schemas.openxmlformats.org/drawingml/2006/spreadsheetDrawing">
      <xdr:col>102</xdr:col>
      <xdr:colOff>165100</xdr:colOff>
      <xdr:row>106</xdr:row>
      <xdr:rowOff>60325</xdr:rowOff>
    </xdr:to>
    <xdr:sp macro="" textlink="">
      <xdr:nvSpPr>
        <xdr:cNvPr id="809" name="フローチャート: 判断 808"/>
        <xdr:cNvSpPr/>
      </xdr:nvSpPr>
      <xdr:spPr>
        <a:xfrm>
          <a:off x="17875250" y="1738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166370</xdr:rowOff>
    </xdr:from>
    <xdr:to xmlns:xdr="http://schemas.openxmlformats.org/drawingml/2006/spreadsheetDrawing">
      <xdr:col>98</xdr:col>
      <xdr:colOff>38100</xdr:colOff>
      <xdr:row>106</xdr:row>
      <xdr:rowOff>95885</xdr:rowOff>
    </xdr:to>
    <xdr:sp macro="" textlink="">
      <xdr:nvSpPr>
        <xdr:cNvPr id="810" name="フローチャート: 判断 809"/>
        <xdr:cNvSpPr/>
      </xdr:nvSpPr>
      <xdr:spPr>
        <a:xfrm>
          <a:off x="17065625" y="1741932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11" name="テキスト ボックス 810"/>
        <xdr:cNvSpPr txBox="1"/>
      </xdr:nvSpPr>
      <xdr:spPr>
        <a:xfrm>
          <a:off x="2014537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12" name="テキスト ボックス 811"/>
        <xdr:cNvSpPr txBox="1"/>
      </xdr:nvSpPr>
      <xdr:spPr>
        <a:xfrm>
          <a:off x="1938337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813" name="テキスト ボックス 812"/>
        <xdr:cNvSpPr txBox="1"/>
      </xdr:nvSpPr>
      <xdr:spPr>
        <a:xfrm>
          <a:off x="18561050" y="18298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14" name="テキスト ボックス 813"/>
        <xdr:cNvSpPr txBox="1"/>
      </xdr:nvSpPr>
      <xdr:spPr>
        <a:xfrm>
          <a:off x="1775142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15" name="テキスト ボックス 814"/>
        <xdr:cNvSpPr txBox="1"/>
      </xdr:nvSpPr>
      <xdr:spPr>
        <a:xfrm>
          <a:off x="16938625" y="1829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38735</xdr:rowOff>
    </xdr:from>
    <xdr:to xmlns:xdr="http://schemas.openxmlformats.org/drawingml/2006/spreadsheetDrawing">
      <xdr:col>116</xdr:col>
      <xdr:colOff>114300</xdr:colOff>
      <xdr:row>105</xdr:row>
      <xdr:rowOff>140335</xdr:rowOff>
    </xdr:to>
    <xdr:sp macro="" textlink="">
      <xdr:nvSpPr>
        <xdr:cNvPr id="816" name="楕円 815"/>
        <xdr:cNvSpPr/>
      </xdr:nvSpPr>
      <xdr:spPr>
        <a:xfrm>
          <a:off x="20269200" y="172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61595</xdr:rowOff>
    </xdr:from>
    <xdr:ext cx="466090" cy="259080"/>
    <xdr:sp macro="" textlink="">
      <xdr:nvSpPr>
        <xdr:cNvPr id="817" name="【公民館】&#10;一人当たり面積該当値テキスト"/>
        <xdr:cNvSpPr txBox="1"/>
      </xdr:nvSpPr>
      <xdr:spPr>
        <a:xfrm>
          <a:off x="20358100" y="171430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45085</xdr:rowOff>
    </xdr:from>
    <xdr:to xmlns:xdr="http://schemas.openxmlformats.org/drawingml/2006/spreadsheetDrawing">
      <xdr:col>112</xdr:col>
      <xdr:colOff>38100</xdr:colOff>
      <xdr:row>105</xdr:row>
      <xdr:rowOff>146685</xdr:rowOff>
    </xdr:to>
    <xdr:sp macro="" textlink="">
      <xdr:nvSpPr>
        <xdr:cNvPr id="818" name="楕円 817"/>
        <xdr:cNvSpPr/>
      </xdr:nvSpPr>
      <xdr:spPr>
        <a:xfrm>
          <a:off x="19510375" y="17298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105</xdr:row>
      <xdr:rowOff>89535</xdr:rowOff>
    </xdr:from>
    <xdr:to xmlns:xdr="http://schemas.openxmlformats.org/drawingml/2006/spreadsheetDrawing">
      <xdr:col>116</xdr:col>
      <xdr:colOff>63500</xdr:colOff>
      <xdr:row>105</xdr:row>
      <xdr:rowOff>95885</xdr:rowOff>
    </xdr:to>
    <xdr:cxnSp macro="">
      <xdr:nvCxnSpPr>
        <xdr:cNvPr id="819" name="直線コネクタ 818"/>
        <xdr:cNvCxnSpPr/>
      </xdr:nvCxnSpPr>
      <xdr:spPr>
        <a:xfrm flipV="1">
          <a:off x="19558000" y="17342485"/>
          <a:ext cx="762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53340</xdr:rowOff>
    </xdr:from>
    <xdr:to xmlns:xdr="http://schemas.openxmlformats.org/drawingml/2006/spreadsheetDrawing">
      <xdr:col>107</xdr:col>
      <xdr:colOff>101600</xdr:colOff>
      <xdr:row>105</xdr:row>
      <xdr:rowOff>154940</xdr:rowOff>
    </xdr:to>
    <xdr:sp macro="" textlink="">
      <xdr:nvSpPr>
        <xdr:cNvPr id="820" name="楕円 819"/>
        <xdr:cNvSpPr/>
      </xdr:nvSpPr>
      <xdr:spPr>
        <a:xfrm>
          <a:off x="18684875" y="173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95885</xdr:rowOff>
    </xdr:from>
    <xdr:to xmlns:xdr="http://schemas.openxmlformats.org/drawingml/2006/spreadsheetDrawing">
      <xdr:col>111</xdr:col>
      <xdr:colOff>174625</xdr:colOff>
      <xdr:row>105</xdr:row>
      <xdr:rowOff>104140</xdr:rowOff>
    </xdr:to>
    <xdr:cxnSp macro="">
      <xdr:nvCxnSpPr>
        <xdr:cNvPr id="821" name="直線コネクタ 820"/>
        <xdr:cNvCxnSpPr/>
      </xdr:nvCxnSpPr>
      <xdr:spPr>
        <a:xfrm flipV="1">
          <a:off x="18735675" y="17348835"/>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59690</xdr:rowOff>
    </xdr:from>
    <xdr:to xmlns:xdr="http://schemas.openxmlformats.org/drawingml/2006/spreadsheetDrawing">
      <xdr:col>102</xdr:col>
      <xdr:colOff>165100</xdr:colOff>
      <xdr:row>105</xdr:row>
      <xdr:rowOff>161290</xdr:rowOff>
    </xdr:to>
    <xdr:sp macro="" textlink="">
      <xdr:nvSpPr>
        <xdr:cNvPr id="822" name="楕円 821"/>
        <xdr:cNvSpPr/>
      </xdr:nvSpPr>
      <xdr:spPr>
        <a:xfrm>
          <a:off x="17875250" y="1731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104140</xdr:rowOff>
    </xdr:from>
    <xdr:to xmlns:xdr="http://schemas.openxmlformats.org/drawingml/2006/spreadsheetDrawing">
      <xdr:col>107</xdr:col>
      <xdr:colOff>50800</xdr:colOff>
      <xdr:row>105</xdr:row>
      <xdr:rowOff>110490</xdr:rowOff>
    </xdr:to>
    <xdr:cxnSp macro="">
      <xdr:nvCxnSpPr>
        <xdr:cNvPr id="823" name="直線コネクタ 822"/>
        <xdr:cNvCxnSpPr/>
      </xdr:nvCxnSpPr>
      <xdr:spPr>
        <a:xfrm flipV="1">
          <a:off x="17926050" y="1735709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36830</xdr:rowOff>
    </xdr:from>
    <xdr:to xmlns:xdr="http://schemas.openxmlformats.org/drawingml/2006/spreadsheetDrawing">
      <xdr:col>98</xdr:col>
      <xdr:colOff>38100</xdr:colOff>
      <xdr:row>105</xdr:row>
      <xdr:rowOff>138430</xdr:rowOff>
    </xdr:to>
    <xdr:sp macro="" textlink="">
      <xdr:nvSpPr>
        <xdr:cNvPr id="824" name="楕円 823"/>
        <xdr:cNvSpPr/>
      </xdr:nvSpPr>
      <xdr:spPr>
        <a:xfrm>
          <a:off x="17065625" y="172897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105</xdr:row>
      <xdr:rowOff>87630</xdr:rowOff>
    </xdr:from>
    <xdr:to xmlns:xdr="http://schemas.openxmlformats.org/drawingml/2006/spreadsheetDrawing">
      <xdr:col>102</xdr:col>
      <xdr:colOff>114300</xdr:colOff>
      <xdr:row>105</xdr:row>
      <xdr:rowOff>110490</xdr:rowOff>
    </xdr:to>
    <xdr:cxnSp macro="">
      <xdr:nvCxnSpPr>
        <xdr:cNvPr id="825" name="直線コネクタ 824"/>
        <xdr:cNvCxnSpPr/>
      </xdr:nvCxnSpPr>
      <xdr:spPr>
        <a:xfrm>
          <a:off x="17113250" y="17340580"/>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98425</xdr:rowOff>
    </xdr:from>
    <xdr:ext cx="466725" cy="255270"/>
    <xdr:sp macro="" textlink="">
      <xdr:nvSpPr>
        <xdr:cNvPr id="826" name="n_1aveValue【公民館】&#10;一人当たり面積"/>
        <xdr:cNvSpPr txBox="1"/>
      </xdr:nvSpPr>
      <xdr:spPr>
        <a:xfrm>
          <a:off x="19329400" y="17522825"/>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92075</xdr:rowOff>
    </xdr:from>
    <xdr:ext cx="466090" cy="259080"/>
    <xdr:sp macro="" textlink="">
      <xdr:nvSpPr>
        <xdr:cNvPr id="827" name="n_2aveValue【公民館】&#10;一人当たり面積"/>
        <xdr:cNvSpPr txBox="1"/>
      </xdr:nvSpPr>
      <xdr:spPr>
        <a:xfrm>
          <a:off x="18516600" y="175164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52070</xdr:rowOff>
    </xdr:from>
    <xdr:ext cx="466090" cy="255270"/>
    <xdr:sp macro="" textlink="">
      <xdr:nvSpPr>
        <xdr:cNvPr id="828" name="n_3aveValue【公民館】&#10;一人当たり面積"/>
        <xdr:cNvSpPr txBox="1"/>
      </xdr:nvSpPr>
      <xdr:spPr>
        <a:xfrm>
          <a:off x="17706975" y="174764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86995</xdr:rowOff>
    </xdr:from>
    <xdr:ext cx="469265" cy="255270"/>
    <xdr:sp macro="" textlink="">
      <xdr:nvSpPr>
        <xdr:cNvPr id="829" name="n_4aveValue【公民館】&#10;一人当たり面積"/>
        <xdr:cNvSpPr txBox="1"/>
      </xdr:nvSpPr>
      <xdr:spPr>
        <a:xfrm>
          <a:off x="16897350" y="1751139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163195</xdr:rowOff>
    </xdr:from>
    <xdr:ext cx="466725" cy="259080"/>
    <xdr:sp macro="" textlink="">
      <xdr:nvSpPr>
        <xdr:cNvPr id="830" name="n_1mainValue【公民館】&#10;一人当たり面積"/>
        <xdr:cNvSpPr txBox="1"/>
      </xdr:nvSpPr>
      <xdr:spPr>
        <a:xfrm>
          <a:off x="19329400" y="170732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171450</xdr:rowOff>
    </xdr:from>
    <xdr:ext cx="466090" cy="259080"/>
    <xdr:sp macro="" textlink="">
      <xdr:nvSpPr>
        <xdr:cNvPr id="831" name="n_2mainValue【公民館】&#10;一人当たり面積"/>
        <xdr:cNvSpPr txBox="1"/>
      </xdr:nvSpPr>
      <xdr:spPr>
        <a:xfrm>
          <a:off x="18516600" y="170815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6350</xdr:rowOff>
    </xdr:from>
    <xdr:ext cx="466090" cy="255270"/>
    <xdr:sp macro="" textlink="">
      <xdr:nvSpPr>
        <xdr:cNvPr id="832" name="n_3mainValue【公民館】&#10;一人当たり面積"/>
        <xdr:cNvSpPr txBox="1"/>
      </xdr:nvSpPr>
      <xdr:spPr>
        <a:xfrm>
          <a:off x="17706975" y="17087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154940</xdr:rowOff>
    </xdr:from>
    <xdr:ext cx="469265" cy="255270"/>
    <xdr:sp macro="" textlink="">
      <xdr:nvSpPr>
        <xdr:cNvPr id="833" name="n_4mainValue【公民館】&#10;一人当たり面積"/>
        <xdr:cNvSpPr txBox="1"/>
      </xdr:nvSpPr>
      <xdr:spPr>
        <a:xfrm>
          <a:off x="16897350" y="1706499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34" name="正方形/長方形 833"/>
        <xdr:cNvSpPr/>
      </xdr:nvSpPr>
      <xdr:spPr>
        <a:xfrm>
          <a:off x="698500" y="186817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35" name="正方形/長方形 834"/>
        <xdr:cNvSpPr/>
      </xdr:nvSpPr>
      <xdr:spPr>
        <a:xfrm>
          <a:off x="698500" y="187452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36" name="テキスト ボックス 835"/>
        <xdr:cNvSpPr txBox="1"/>
      </xdr:nvSpPr>
      <xdr:spPr>
        <a:xfrm>
          <a:off x="774700" y="189992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r>
          <a:r>
            <a:rPr kumimoji="1" lang="ja-JP" altLang="en-US" sz="1300">
              <a:latin typeface="ＭＳ Ｐゴシック"/>
              <a:ea typeface="ＭＳ Ｐゴシック"/>
            </a:rPr>
            <a:t>有形固定資産減価償却率については、類似団体内平均値を上回っている施設は、公営住宅のみであり、その他の道路、橋りょう・トンネル、認定こども園・幼稚園・保育所、学校施設、公民館については、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公営住宅の償却率が高い主な</a:t>
          </a:r>
          <a:r>
            <a:rPr kumimoji="1" lang="ja-JP" altLang="en-US" sz="1300">
              <a:latin typeface="ＭＳ Ｐゴシック"/>
              <a:ea typeface="ＭＳ Ｐゴシック"/>
            </a:rPr>
            <a:t>要因は、昭和50年代に建築された公営住宅が多く、償却年数を経過しつつあるためである。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耐用年数が経過している公共施設も多くあり、今後においても減価償却率が高くなっていくことが想定される.</a:t>
          </a:r>
          <a:endParaRPr kumimoji="1" lang="ja-JP" altLang="en-US" sz="1300">
            <a:latin typeface="ＭＳ Ｐゴシック"/>
            <a:ea typeface="ＭＳ Ｐゴシック"/>
          </a:endParaRPr>
        </a:p>
        <a:p>
          <a:r>
            <a:rPr kumimoji="1" lang="ja-JP" altLang="en-US" sz="1300">
              <a:latin typeface="ＭＳ Ｐゴシック"/>
              <a:ea typeface="ＭＳ Ｐゴシック"/>
            </a:rPr>
            <a:t/>
          </a:r>
          <a:r>
            <a:rPr kumimoji="1" lang="ja-JP" altLang="en-US" sz="1300">
              <a:latin typeface="ＭＳ Ｐゴシック"/>
              <a:ea typeface="ＭＳ Ｐゴシック"/>
            </a:rPr>
            <a:t>今後においても</a:t>
          </a:r>
          <a:r>
            <a:rPr kumimoji="1" lang="ja-JP" altLang="en-US" sz="1300">
              <a:latin typeface="ＭＳ Ｐゴシック"/>
              <a:ea typeface="ＭＳ Ｐゴシック"/>
            </a:rPr>
            <a:t>これまで同様に、</a:t>
          </a:r>
          <a:r>
            <a:rPr kumimoji="1" lang="ja-JP" altLang="en-US" sz="1300">
              <a:latin typeface="ＭＳ Ｐゴシック"/>
              <a:ea typeface="ＭＳ Ｐゴシック"/>
            </a:rPr>
            <a:t>公共施設等総合管理計画や町独自の公共施設長期修繕計画に基づき、適正な施設管理を図っていく。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41" name="正方形/長方形 40"/>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42" name="正方形/長方形 41"/>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43" name="正方形/長方形 42"/>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44" name="正方形/長方形 43"/>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45" name="正方形/長方形 44"/>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46" name="正方形/長方形 45"/>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47" name="正方形/長方形 46"/>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48" name="正方形/長方形 47"/>
        <xdr:cNvSpPr/>
      </xdr:nvSpPr>
      <xdr:spPr>
        <a:xfrm>
          <a:off x="6064250"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49" name="正方形/長方形 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50" name="正方形/長方形 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51" name="正方形/長方形 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52" name="正方形/長方形 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53" name="正方形/長方形 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54" name="正方形/長方形 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55" name="正方形/長方形 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56" name="正方形/長方形 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57" name="テキスト ボックス 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58" name="直線コネクタ 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59" name="テキスト ボックス 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60" name="直線コネクタ 59"/>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61" name="テキスト ボックス 60"/>
        <xdr:cNvSpPr txBox="1"/>
      </xdr:nvSpPr>
      <xdr:spPr>
        <a:xfrm>
          <a:off x="2787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62" name="直線コネクタ 61"/>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0050" cy="249555"/>
    <xdr:sp macro="" textlink="">
      <xdr:nvSpPr>
        <xdr:cNvPr id="63" name="テキスト ボックス 62"/>
        <xdr:cNvSpPr txBox="1"/>
      </xdr:nvSpPr>
      <xdr:spPr>
        <a:xfrm>
          <a:off x="342900" y="1014222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4" name="直線コネクタ 63"/>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0050" cy="248920"/>
    <xdr:sp macro="" textlink="">
      <xdr:nvSpPr>
        <xdr:cNvPr id="65" name="テキスト ボックス 64"/>
        <xdr:cNvSpPr txBox="1"/>
      </xdr:nvSpPr>
      <xdr:spPr>
        <a:xfrm>
          <a:off x="342900" y="9775190"/>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66" name="直線コネクタ 65"/>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0050" cy="248920"/>
    <xdr:sp macro="" textlink="">
      <xdr:nvSpPr>
        <xdr:cNvPr id="67" name="テキスト ボックス 66"/>
        <xdr:cNvSpPr txBox="1"/>
      </xdr:nvSpPr>
      <xdr:spPr>
        <a:xfrm>
          <a:off x="342900" y="9408795"/>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68" name="直線コネクタ 67"/>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0050" cy="248920"/>
    <xdr:sp macro="" textlink="">
      <xdr:nvSpPr>
        <xdr:cNvPr id="69" name="テキスト ボックス 68"/>
        <xdr:cNvSpPr txBox="1"/>
      </xdr:nvSpPr>
      <xdr:spPr>
        <a:xfrm>
          <a:off x="342900" y="9041765"/>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70" name="直線コネクタ 69"/>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83185</xdr:rowOff>
    </xdr:from>
    <xdr:ext cx="335915" cy="248920"/>
    <xdr:sp macro="" textlink="">
      <xdr:nvSpPr>
        <xdr:cNvPr id="71" name="テキスト ボックス 70"/>
        <xdr:cNvSpPr txBox="1"/>
      </xdr:nvSpPr>
      <xdr:spPr>
        <a:xfrm>
          <a:off x="391160" y="867473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72"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95250</xdr:rowOff>
    </xdr:from>
    <xdr:to xmlns:xdr="http://schemas.openxmlformats.org/drawingml/2006/spreadsheetDrawing">
      <xdr:col>24</xdr:col>
      <xdr:colOff>62865</xdr:colOff>
      <xdr:row>64</xdr:row>
      <xdr:rowOff>53340</xdr:rowOff>
    </xdr:to>
    <xdr:cxnSp macro="">
      <xdr:nvCxnSpPr>
        <xdr:cNvPr id="73" name="直線コネクタ 72"/>
        <xdr:cNvCxnSpPr/>
      </xdr:nvCxnSpPr>
      <xdr:spPr>
        <a:xfrm flipV="1">
          <a:off x="4253865" y="9347200"/>
          <a:ext cx="0" cy="1278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57150</xdr:rowOff>
    </xdr:from>
    <xdr:ext cx="401320" cy="248920"/>
    <xdr:sp macro="" textlink="">
      <xdr:nvSpPr>
        <xdr:cNvPr id="74" name="【体育館・プール】&#10;有形固定資産減価償却率最小値テキスト"/>
        <xdr:cNvSpPr txBox="1"/>
      </xdr:nvSpPr>
      <xdr:spPr>
        <a:xfrm>
          <a:off x="4292600" y="1062990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53340</xdr:rowOff>
    </xdr:from>
    <xdr:to xmlns:xdr="http://schemas.openxmlformats.org/drawingml/2006/spreadsheetDrawing">
      <xdr:col>24</xdr:col>
      <xdr:colOff>152400</xdr:colOff>
      <xdr:row>64</xdr:row>
      <xdr:rowOff>53340</xdr:rowOff>
    </xdr:to>
    <xdr:cxnSp macro="">
      <xdr:nvCxnSpPr>
        <xdr:cNvPr id="75" name="直線コネクタ 74"/>
        <xdr:cNvCxnSpPr/>
      </xdr:nvCxnSpPr>
      <xdr:spPr>
        <a:xfrm>
          <a:off x="4181475" y="1062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43815</xdr:rowOff>
    </xdr:from>
    <xdr:ext cx="401320" cy="249555"/>
    <xdr:sp macro="" textlink="">
      <xdr:nvSpPr>
        <xdr:cNvPr id="76" name="【体育館・プール】&#10;有形固定資産減価償却率最大値テキスト"/>
        <xdr:cNvSpPr txBox="1"/>
      </xdr:nvSpPr>
      <xdr:spPr>
        <a:xfrm>
          <a:off x="4292600" y="913066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95250</xdr:rowOff>
    </xdr:from>
    <xdr:to xmlns:xdr="http://schemas.openxmlformats.org/drawingml/2006/spreadsheetDrawing">
      <xdr:col>24</xdr:col>
      <xdr:colOff>152400</xdr:colOff>
      <xdr:row>56</xdr:row>
      <xdr:rowOff>95250</xdr:rowOff>
    </xdr:to>
    <xdr:cxnSp macro="">
      <xdr:nvCxnSpPr>
        <xdr:cNvPr id="77" name="直線コネクタ 76"/>
        <xdr:cNvCxnSpPr/>
      </xdr:nvCxnSpPr>
      <xdr:spPr>
        <a:xfrm>
          <a:off x="4181475" y="9347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139700</xdr:rowOff>
    </xdr:from>
    <xdr:ext cx="401320" cy="249555"/>
    <xdr:sp macro="" textlink="">
      <xdr:nvSpPr>
        <xdr:cNvPr id="78" name="【体育館・プール】&#10;有形固定資産減価償却率平均値テキスト"/>
        <xdr:cNvSpPr txBox="1"/>
      </xdr:nvSpPr>
      <xdr:spPr>
        <a:xfrm>
          <a:off x="4292600" y="988695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118110</xdr:rowOff>
    </xdr:from>
    <xdr:to xmlns:xdr="http://schemas.openxmlformats.org/drawingml/2006/spreadsheetDrawing">
      <xdr:col>24</xdr:col>
      <xdr:colOff>114300</xdr:colOff>
      <xdr:row>61</xdr:row>
      <xdr:rowOff>50800</xdr:rowOff>
    </xdr:to>
    <xdr:sp macro="" textlink="">
      <xdr:nvSpPr>
        <xdr:cNvPr id="79" name="フローチャート: 判断 78"/>
        <xdr:cNvSpPr/>
      </xdr:nvSpPr>
      <xdr:spPr>
        <a:xfrm>
          <a:off x="42037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137795</xdr:rowOff>
    </xdr:from>
    <xdr:to xmlns:xdr="http://schemas.openxmlformats.org/drawingml/2006/spreadsheetDrawing">
      <xdr:col>20</xdr:col>
      <xdr:colOff>38100</xdr:colOff>
      <xdr:row>61</xdr:row>
      <xdr:rowOff>71120</xdr:rowOff>
    </xdr:to>
    <xdr:sp macro="" textlink="">
      <xdr:nvSpPr>
        <xdr:cNvPr id="80" name="フローチャート: 判断 79"/>
        <xdr:cNvSpPr/>
      </xdr:nvSpPr>
      <xdr:spPr>
        <a:xfrm>
          <a:off x="3444875" y="1005014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106680</xdr:rowOff>
    </xdr:from>
    <xdr:to xmlns:xdr="http://schemas.openxmlformats.org/drawingml/2006/spreadsheetDrawing">
      <xdr:col>15</xdr:col>
      <xdr:colOff>101600</xdr:colOff>
      <xdr:row>61</xdr:row>
      <xdr:rowOff>39370</xdr:rowOff>
    </xdr:to>
    <xdr:sp macro="" textlink="">
      <xdr:nvSpPr>
        <xdr:cNvPr id="81" name="フローチャート: 判断 80"/>
        <xdr:cNvSpPr/>
      </xdr:nvSpPr>
      <xdr:spPr>
        <a:xfrm>
          <a:off x="2619375" y="10019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75565</xdr:rowOff>
    </xdr:from>
    <xdr:to xmlns:xdr="http://schemas.openxmlformats.org/drawingml/2006/spreadsheetDrawing">
      <xdr:col>10</xdr:col>
      <xdr:colOff>165100</xdr:colOff>
      <xdr:row>61</xdr:row>
      <xdr:rowOff>8255</xdr:rowOff>
    </xdr:to>
    <xdr:sp macro="" textlink="">
      <xdr:nvSpPr>
        <xdr:cNvPr id="82" name="フローチャート: 判断 81"/>
        <xdr:cNvSpPr/>
      </xdr:nvSpPr>
      <xdr:spPr>
        <a:xfrm>
          <a:off x="1809750" y="9987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121920</xdr:rowOff>
    </xdr:from>
    <xdr:to xmlns:xdr="http://schemas.openxmlformats.org/drawingml/2006/spreadsheetDrawing">
      <xdr:col>6</xdr:col>
      <xdr:colOff>38100</xdr:colOff>
      <xdr:row>61</xdr:row>
      <xdr:rowOff>54610</xdr:rowOff>
    </xdr:to>
    <xdr:sp macro="" textlink="">
      <xdr:nvSpPr>
        <xdr:cNvPr id="83" name="フローチャート: 判断 82"/>
        <xdr:cNvSpPr/>
      </xdr:nvSpPr>
      <xdr:spPr>
        <a:xfrm>
          <a:off x="1000125" y="100342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84" name="テキスト ボックス 83"/>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85" name="テキスト ボックス 84"/>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58825" cy="249555"/>
    <xdr:sp macro="" textlink="">
      <xdr:nvSpPr>
        <xdr:cNvPr id="86" name="テキスト ボックス 85"/>
        <xdr:cNvSpPr txBox="1"/>
      </xdr:nvSpPr>
      <xdr:spPr>
        <a:xfrm>
          <a:off x="2495550" y="110102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87" name="テキスト ボックス 86"/>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88" name="テキスト ボックス 87"/>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128905</xdr:rowOff>
    </xdr:from>
    <xdr:to xmlns:xdr="http://schemas.openxmlformats.org/drawingml/2006/spreadsheetDrawing">
      <xdr:col>24</xdr:col>
      <xdr:colOff>114300</xdr:colOff>
      <xdr:row>61</xdr:row>
      <xdr:rowOff>61595</xdr:rowOff>
    </xdr:to>
    <xdr:sp macro="" textlink="">
      <xdr:nvSpPr>
        <xdr:cNvPr id="89" name="楕円 88"/>
        <xdr:cNvSpPr/>
      </xdr:nvSpPr>
      <xdr:spPr>
        <a:xfrm>
          <a:off x="4203700" y="10041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107950</xdr:rowOff>
    </xdr:from>
    <xdr:ext cx="401320" cy="249555"/>
    <xdr:sp macro="" textlink="">
      <xdr:nvSpPr>
        <xdr:cNvPr id="90" name="【体育館・プール】&#10;有形固定資産減価償却率該当値テキスト"/>
        <xdr:cNvSpPr txBox="1"/>
      </xdr:nvSpPr>
      <xdr:spPr>
        <a:xfrm>
          <a:off x="4292600" y="1002030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134620</xdr:rowOff>
    </xdr:from>
    <xdr:to xmlns:xdr="http://schemas.openxmlformats.org/drawingml/2006/spreadsheetDrawing">
      <xdr:col>20</xdr:col>
      <xdr:colOff>38100</xdr:colOff>
      <xdr:row>61</xdr:row>
      <xdr:rowOff>67310</xdr:rowOff>
    </xdr:to>
    <xdr:sp macro="" textlink="">
      <xdr:nvSpPr>
        <xdr:cNvPr id="91" name="楕円 90"/>
        <xdr:cNvSpPr/>
      </xdr:nvSpPr>
      <xdr:spPr>
        <a:xfrm>
          <a:off x="3444875" y="100469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12700</xdr:rowOff>
    </xdr:from>
    <xdr:to xmlns:xdr="http://schemas.openxmlformats.org/drawingml/2006/spreadsheetDrawing">
      <xdr:col>24</xdr:col>
      <xdr:colOff>63500</xdr:colOff>
      <xdr:row>61</xdr:row>
      <xdr:rowOff>18415</xdr:rowOff>
    </xdr:to>
    <xdr:cxnSp macro="">
      <xdr:nvCxnSpPr>
        <xdr:cNvPr id="92" name="直線コネクタ 91"/>
        <xdr:cNvCxnSpPr/>
      </xdr:nvCxnSpPr>
      <xdr:spPr>
        <a:xfrm flipV="1">
          <a:off x="3492500" y="10090150"/>
          <a:ext cx="762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33655</xdr:rowOff>
    </xdr:from>
    <xdr:to xmlns:xdr="http://schemas.openxmlformats.org/drawingml/2006/spreadsheetDrawing">
      <xdr:col>15</xdr:col>
      <xdr:colOff>101600</xdr:colOff>
      <xdr:row>61</xdr:row>
      <xdr:rowOff>131445</xdr:rowOff>
    </xdr:to>
    <xdr:sp macro="" textlink="">
      <xdr:nvSpPr>
        <xdr:cNvPr id="93" name="楕円 92"/>
        <xdr:cNvSpPr/>
      </xdr:nvSpPr>
      <xdr:spPr>
        <a:xfrm>
          <a:off x="2619375" y="101111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18415</xdr:rowOff>
    </xdr:from>
    <xdr:to xmlns:xdr="http://schemas.openxmlformats.org/drawingml/2006/spreadsheetDrawing">
      <xdr:col>19</xdr:col>
      <xdr:colOff>174625</xdr:colOff>
      <xdr:row>61</xdr:row>
      <xdr:rowOff>83185</xdr:rowOff>
    </xdr:to>
    <xdr:cxnSp macro="">
      <xdr:nvCxnSpPr>
        <xdr:cNvPr id="94" name="直線コネクタ 93"/>
        <xdr:cNvCxnSpPr/>
      </xdr:nvCxnSpPr>
      <xdr:spPr>
        <a:xfrm flipV="1">
          <a:off x="2670175" y="10095865"/>
          <a:ext cx="822325"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137795</xdr:rowOff>
    </xdr:from>
    <xdr:to xmlns:xdr="http://schemas.openxmlformats.org/drawingml/2006/spreadsheetDrawing">
      <xdr:col>10</xdr:col>
      <xdr:colOff>165100</xdr:colOff>
      <xdr:row>62</xdr:row>
      <xdr:rowOff>71120</xdr:rowOff>
    </xdr:to>
    <xdr:sp macro="" textlink="">
      <xdr:nvSpPr>
        <xdr:cNvPr id="95" name="楕円 94"/>
        <xdr:cNvSpPr/>
      </xdr:nvSpPr>
      <xdr:spPr>
        <a:xfrm>
          <a:off x="1809750" y="1021524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83185</xdr:rowOff>
    </xdr:from>
    <xdr:to xmlns:xdr="http://schemas.openxmlformats.org/drawingml/2006/spreadsheetDrawing">
      <xdr:col>15</xdr:col>
      <xdr:colOff>50800</xdr:colOff>
      <xdr:row>62</xdr:row>
      <xdr:rowOff>22225</xdr:rowOff>
    </xdr:to>
    <xdr:cxnSp macro="">
      <xdr:nvCxnSpPr>
        <xdr:cNvPr id="96" name="直線コネクタ 95"/>
        <xdr:cNvCxnSpPr/>
      </xdr:nvCxnSpPr>
      <xdr:spPr>
        <a:xfrm flipV="1">
          <a:off x="1860550" y="10160635"/>
          <a:ext cx="80962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99695</xdr:rowOff>
    </xdr:from>
    <xdr:to xmlns:xdr="http://schemas.openxmlformats.org/drawingml/2006/spreadsheetDrawing">
      <xdr:col>6</xdr:col>
      <xdr:colOff>38100</xdr:colOff>
      <xdr:row>62</xdr:row>
      <xdr:rowOff>32385</xdr:rowOff>
    </xdr:to>
    <xdr:sp macro="" textlink="">
      <xdr:nvSpPr>
        <xdr:cNvPr id="97" name="楕円 96"/>
        <xdr:cNvSpPr/>
      </xdr:nvSpPr>
      <xdr:spPr>
        <a:xfrm>
          <a:off x="1000125" y="10177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149225</xdr:rowOff>
    </xdr:from>
    <xdr:to xmlns:xdr="http://schemas.openxmlformats.org/drawingml/2006/spreadsheetDrawing">
      <xdr:col>10</xdr:col>
      <xdr:colOff>114300</xdr:colOff>
      <xdr:row>62</xdr:row>
      <xdr:rowOff>22225</xdr:rowOff>
    </xdr:to>
    <xdr:cxnSp macro="">
      <xdr:nvCxnSpPr>
        <xdr:cNvPr id="98" name="直線コネクタ 97"/>
        <xdr:cNvCxnSpPr/>
      </xdr:nvCxnSpPr>
      <xdr:spPr>
        <a:xfrm>
          <a:off x="1047750" y="1022667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62230</xdr:rowOff>
    </xdr:from>
    <xdr:ext cx="401955" cy="248920"/>
    <xdr:sp macro="" textlink="">
      <xdr:nvSpPr>
        <xdr:cNvPr id="99" name="n_1aveValue【体育館・プール】&#10;有形固定資産減価償却率"/>
        <xdr:cNvSpPr txBox="1"/>
      </xdr:nvSpPr>
      <xdr:spPr>
        <a:xfrm>
          <a:off x="3296285" y="1013968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55880</xdr:rowOff>
    </xdr:from>
    <xdr:ext cx="401955" cy="248920"/>
    <xdr:sp macro="" textlink="">
      <xdr:nvSpPr>
        <xdr:cNvPr id="100" name="n_2aveValue【体育館・プール】&#10;有形固定資産減価償却率"/>
        <xdr:cNvSpPr txBox="1"/>
      </xdr:nvSpPr>
      <xdr:spPr>
        <a:xfrm>
          <a:off x="2483485" y="980313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24765</xdr:rowOff>
    </xdr:from>
    <xdr:ext cx="401955" cy="248920"/>
    <xdr:sp macro="" textlink="">
      <xdr:nvSpPr>
        <xdr:cNvPr id="101" name="n_3aveValue【体育館・プール】&#10;有形固定資産減価償却率"/>
        <xdr:cNvSpPr txBox="1"/>
      </xdr:nvSpPr>
      <xdr:spPr>
        <a:xfrm>
          <a:off x="1673860" y="977201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70485</xdr:rowOff>
    </xdr:from>
    <xdr:ext cx="405130" cy="249555"/>
    <xdr:sp macro="" textlink="">
      <xdr:nvSpPr>
        <xdr:cNvPr id="102" name="n_4aveValue【体育館・プール】&#10;有形固定資産減価償却率"/>
        <xdr:cNvSpPr txBox="1"/>
      </xdr:nvSpPr>
      <xdr:spPr>
        <a:xfrm>
          <a:off x="864235" y="98177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83185</xdr:rowOff>
    </xdr:from>
    <xdr:ext cx="401955" cy="248920"/>
    <xdr:sp macro="" textlink="">
      <xdr:nvSpPr>
        <xdr:cNvPr id="103" name="n_1mainValue【体育館・プール】&#10;有形固定資産減価償却率"/>
        <xdr:cNvSpPr txBox="1"/>
      </xdr:nvSpPr>
      <xdr:spPr>
        <a:xfrm>
          <a:off x="3296285" y="983043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123190</xdr:rowOff>
    </xdr:from>
    <xdr:ext cx="401955" cy="248920"/>
    <xdr:sp macro="" textlink="">
      <xdr:nvSpPr>
        <xdr:cNvPr id="104" name="n_2mainValue【体育館・プール】&#10;有形固定資産減価償却率"/>
        <xdr:cNvSpPr txBox="1"/>
      </xdr:nvSpPr>
      <xdr:spPr>
        <a:xfrm>
          <a:off x="2483485" y="1020064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62230</xdr:rowOff>
    </xdr:from>
    <xdr:ext cx="401955" cy="248920"/>
    <xdr:sp macro="" textlink="">
      <xdr:nvSpPr>
        <xdr:cNvPr id="105" name="n_3mainValue【体育館・プール】&#10;有形固定資産減価償却率"/>
        <xdr:cNvSpPr txBox="1"/>
      </xdr:nvSpPr>
      <xdr:spPr>
        <a:xfrm>
          <a:off x="1673860" y="1030478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24130</xdr:rowOff>
    </xdr:from>
    <xdr:ext cx="405130" cy="248920"/>
    <xdr:sp macro="" textlink="">
      <xdr:nvSpPr>
        <xdr:cNvPr id="106" name="n_4mainValue【体育館・プール】&#10;有形固定資産減価償却率"/>
        <xdr:cNvSpPr txBox="1"/>
      </xdr:nvSpPr>
      <xdr:spPr>
        <a:xfrm>
          <a:off x="864235" y="102666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107" name="正方形/長方形 106"/>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108" name="正方形/長方形 107"/>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109" name="正方形/長方形 108"/>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110" name="正方形/長方形 109"/>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111" name="正方形/長方形 110"/>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112" name="正方形/長方形 111"/>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113" name="正方形/長方形 112"/>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14" name="正方形/長方形 113"/>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115" name="テキスト ボックス 114"/>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116" name="直線コネクタ 115"/>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65</xdr:row>
      <xdr:rowOff>0</xdr:rowOff>
    </xdr:from>
    <xdr:to xmlns:xdr="http://schemas.openxmlformats.org/drawingml/2006/spreadsheetDrawing">
      <xdr:col>59</xdr:col>
      <xdr:colOff>50800</xdr:colOff>
      <xdr:row>65</xdr:row>
      <xdr:rowOff>0</xdr:rowOff>
    </xdr:to>
    <xdr:cxnSp macro="">
      <xdr:nvCxnSpPr>
        <xdr:cNvPr id="117" name="直線コネクタ 116"/>
        <xdr:cNvCxnSpPr/>
      </xdr:nvCxnSpPr>
      <xdr:spPr>
        <a:xfrm>
          <a:off x="6064250" y="10737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64</xdr:row>
      <xdr:rowOff>27940</xdr:rowOff>
    </xdr:from>
    <xdr:ext cx="463550" cy="248920"/>
    <xdr:sp macro="" textlink="">
      <xdr:nvSpPr>
        <xdr:cNvPr id="118" name="テキスト ボックス 117"/>
        <xdr:cNvSpPr txBox="1"/>
      </xdr:nvSpPr>
      <xdr:spPr>
        <a:xfrm>
          <a:off x="5628640" y="1060069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55245</xdr:rowOff>
    </xdr:from>
    <xdr:to xmlns:xdr="http://schemas.openxmlformats.org/drawingml/2006/spreadsheetDrawing">
      <xdr:col>59</xdr:col>
      <xdr:colOff>50800</xdr:colOff>
      <xdr:row>63</xdr:row>
      <xdr:rowOff>55245</xdr:rowOff>
    </xdr:to>
    <xdr:cxnSp macro="">
      <xdr:nvCxnSpPr>
        <xdr:cNvPr id="119" name="直線コネクタ 118"/>
        <xdr:cNvCxnSpPr/>
      </xdr:nvCxnSpPr>
      <xdr:spPr>
        <a:xfrm>
          <a:off x="6064250" y="10462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83185</xdr:rowOff>
    </xdr:from>
    <xdr:ext cx="463550" cy="248920"/>
    <xdr:sp macro="" textlink="">
      <xdr:nvSpPr>
        <xdr:cNvPr id="120" name="テキスト ボックス 119"/>
        <xdr:cNvSpPr txBox="1"/>
      </xdr:nvSpPr>
      <xdr:spPr>
        <a:xfrm>
          <a:off x="5628640" y="1032573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109855</xdr:rowOff>
    </xdr:from>
    <xdr:to xmlns:xdr="http://schemas.openxmlformats.org/drawingml/2006/spreadsheetDrawing">
      <xdr:col>59</xdr:col>
      <xdr:colOff>50800</xdr:colOff>
      <xdr:row>61</xdr:row>
      <xdr:rowOff>109855</xdr:rowOff>
    </xdr:to>
    <xdr:cxnSp macro="">
      <xdr:nvCxnSpPr>
        <xdr:cNvPr id="121" name="直線コネクタ 120"/>
        <xdr:cNvCxnSpPr/>
      </xdr:nvCxnSpPr>
      <xdr:spPr>
        <a:xfrm>
          <a:off x="6064250" y="101873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137795</xdr:rowOff>
    </xdr:from>
    <xdr:ext cx="463550" cy="249555"/>
    <xdr:sp macro="" textlink="">
      <xdr:nvSpPr>
        <xdr:cNvPr id="122" name="テキスト ボックス 121"/>
        <xdr:cNvSpPr txBox="1"/>
      </xdr:nvSpPr>
      <xdr:spPr>
        <a:xfrm>
          <a:off x="5628640" y="100501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23" name="直線コネクタ 122"/>
        <xdr:cNvCxnSpPr/>
      </xdr:nvCxnSpPr>
      <xdr:spPr>
        <a:xfrm>
          <a:off x="6064250" y="9912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27940</xdr:rowOff>
    </xdr:from>
    <xdr:ext cx="463550" cy="248920"/>
    <xdr:sp macro="" textlink="">
      <xdr:nvSpPr>
        <xdr:cNvPr id="124" name="テキスト ボックス 123"/>
        <xdr:cNvSpPr txBox="1"/>
      </xdr:nvSpPr>
      <xdr:spPr>
        <a:xfrm>
          <a:off x="5628640" y="977519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55245</xdr:rowOff>
    </xdr:from>
    <xdr:to xmlns:xdr="http://schemas.openxmlformats.org/drawingml/2006/spreadsheetDrawing">
      <xdr:col>59</xdr:col>
      <xdr:colOff>50800</xdr:colOff>
      <xdr:row>58</xdr:row>
      <xdr:rowOff>55245</xdr:rowOff>
    </xdr:to>
    <xdr:cxnSp macro="">
      <xdr:nvCxnSpPr>
        <xdr:cNvPr id="125" name="直線コネクタ 124"/>
        <xdr:cNvCxnSpPr/>
      </xdr:nvCxnSpPr>
      <xdr:spPr>
        <a:xfrm>
          <a:off x="6064250" y="96373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83185</xdr:rowOff>
    </xdr:from>
    <xdr:ext cx="463550" cy="248920"/>
    <xdr:sp macro="" textlink="">
      <xdr:nvSpPr>
        <xdr:cNvPr id="126" name="テキスト ボックス 125"/>
        <xdr:cNvSpPr txBox="1"/>
      </xdr:nvSpPr>
      <xdr:spPr>
        <a:xfrm>
          <a:off x="5628640" y="950023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109855</xdr:rowOff>
    </xdr:from>
    <xdr:to xmlns:xdr="http://schemas.openxmlformats.org/drawingml/2006/spreadsheetDrawing">
      <xdr:col>59</xdr:col>
      <xdr:colOff>50800</xdr:colOff>
      <xdr:row>56</xdr:row>
      <xdr:rowOff>109855</xdr:rowOff>
    </xdr:to>
    <xdr:cxnSp macro="">
      <xdr:nvCxnSpPr>
        <xdr:cNvPr id="127" name="直線コネクタ 126"/>
        <xdr:cNvCxnSpPr/>
      </xdr:nvCxnSpPr>
      <xdr:spPr>
        <a:xfrm>
          <a:off x="6064250" y="9361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137795</xdr:rowOff>
    </xdr:from>
    <xdr:ext cx="463550" cy="249555"/>
    <xdr:sp macro="" textlink="">
      <xdr:nvSpPr>
        <xdr:cNvPr id="128" name="テキスト ボックス 127"/>
        <xdr:cNvSpPr txBox="1"/>
      </xdr:nvSpPr>
      <xdr:spPr>
        <a:xfrm>
          <a:off x="5628640" y="9224645"/>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0</xdr:rowOff>
    </xdr:from>
    <xdr:to xmlns:xdr="http://schemas.openxmlformats.org/drawingml/2006/spreadsheetDrawing">
      <xdr:col>59</xdr:col>
      <xdr:colOff>50800</xdr:colOff>
      <xdr:row>55</xdr:row>
      <xdr:rowOff>0</xdr:rowOff>
    </xdr:to>
    <xdr:cxnSp macro="">
      <xdr:nvCxnSpPr>
        <xdr:cNvPr id="129" name="直線コネクタ 128"/>
        <xdr:cNvCxnSpPr/>
      </xdr:nvCxnSpPr>
      <xdr:spPr>
        <a:xfrm>
          <a:off x="6064250" y="90868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27940</xdr:rowOff>
    </xdr:from>
    <xdr:ext cx="463550" cy="248920"/>
    <xdr:sp macro="" textlink="">
      <xdr:nvSpPr>
        <xdr:cNvPr id="130" name="テキスト ボックス 129"/>
        <xdr:cNvSpPr txBox="1"/>
      </xdr:nvSpPr>
      <xdr:spPr>
        <a:xfrm>
          <a:off x="5628640" y="894969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131" name="直線コネクタ 130"/>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3550" cy="248920"/>
    <xdr:sp macro="" textlink="">
      <xdr:nvSpPr>
        <xdr:cNvPr id="132" name="テキスト ボックス 131"/>
        <xdr:cNvSpPr txBox="1"/>
      </xdr:nvSpPr>
      <xdr:spPr>
        <a:xfrm>
          <a:off x="5628640" y="867473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133"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56</xdr:row>
      <xdr:rowOff>13970</xdr:rowOff>
    </xdr:from>
    <xdr:to xmlns:xdr="http://schemas.openxmlformats.org/drawingml/2006/spreadsheetDrawing">
      <xdr:col>54</xdr:col>
      <xdr:colOff>174625</xdr:colOff>
      <xdr:row>64</xdr:row>
      <xdr:rowOff>48260</xdr:rowOff>
    </xdr:to>
    <xdr:cxnSp macro="">
      <xdr:nvCxnSpPr>
        <xdr:cNvPr id="134" name="直線コネクタ 133"/>
        <xdr:cNvCxnSpPr/>
      </xdr:nvCxnSpPr>
      <xdr:spPr>
        <a:xfrm flipV="1">
          <a:off x="9604375" y="9265920"/>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52070</xdr:rowOff>
    </xdr:from>
    <xdr:ext cx="469265" cy="248920"/>
    <xdr:sp macro="" textlink="">
      <xdr:nvSpPr>
        <xdr:cNvPr id="135" name="【体育館・プール】&#10;一人当たり面積最小値テキスト"/>
        <xdr:cNvSpPr txBox="1"/>
      </xdr:nvSpPr>
      <xdr:spPr>
        <a:xfrm>
          <a:off x="9642475" y="106248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48260</xdr:rowOff>
    </xdr:from>
    <xdr:to xmlns:xdr="http://schemas.openxmlformats.org/drawingml/2006/spreadsheetDrawing">
      <xdr:col>55</xdr:col>
      <xdr:colOff>88900</xdr:colOff>
      <xdr:row>64</xdr:row>
      <xdr:rowOff>48260</xdr:rowOff>
    </xdr:to>
    <xdr:cxnSp macro="">
      <xdr:nvCxnSpPr>
        <xdr:cNvPr id="136" name="直線コネクタ 135"/>
        <xdr:cNvCxnSpPr/>
      </xdr:nvCxnSpPr>
      <xdr:spPr>
        <a:xfrm>
          <a:off x="9531350" y="10621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127635</xdr:rowOff>
    </xdr:from>
    <xdr:ext cx="469265" cy="248920"/>
    <xdr:sp macro="" textlink="">
      <xdr:nvSpPr>
        <xdr:cNvPr id="137" name="【体育館・プール】&#10;一人当たり面積最大値テキスト"/>
        <xdr:cNvSpPr txBox="1"/>
      </xdr:nvSpPr>
      <xdr:spPr>
        <a:xfrm>
          <a:off x="9642475" y="90493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13970</xdr:rowOff>
    </xdr:from>
    <xdr:to xmlns:xdr="http://schemas.openxmlformats.org/drawingml/2006/spreadsheetDrawing">
      <xdr:col>55</xdr:col>
      <xdr:colOff>88900</xdr:colOff>
      <xdr:row>56</xdr:row>
      <xdr:rowOff>13970</xdr:rowOff>
    </xdr:to>
    <xdr:cxnSp macro="">
      <xdr:nvCxnSpPr>
        <xdr:cNvPr id="138" name="直線コネクタ 137"/>
        <xdr:cNvCxnSpPr/>
      </xdr:nvCxnSpPr>
      <xdr:spPr>
        <a:xfrm>
          <a:off x="9531350" y="926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84455</xdr:rowOff>
    </xdr:from>
    <xdr:ext cx="469265" cy="248920"/>
    <xdr:sp macro="" textlink="">
      <xdr:nvSpPr>
        <xdr:cNvPr id="139" name="【体育館・プール】&#10;一人当たり面積平均値テキスト"/>
        <xdr:cNvSpPr txBox="1"/>
      </xdr:nvSpPr>
      <xdr:spPr>
        <a:xfrm>
          <a:off x="9642475" y="999680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62230</xdr:rowOff>
    </xdr:from>
    <xdr:to xmlns:xdr="http://schemas.openxmlformats.org/drawingml/2006/spreadsheetDrawing">
      <xdr:col>55</xdr:col>
      <xdr:colOff>50800</xdr:colOff>
      <xdr:row>61</xdr:row>
      <xdr:rowOff>160020</xdr:rowOff>
    </xdr:to>
    <xdr:sp macro="" textlink="">
      <xdr:nvSpPr>
        <xdr:cNvPr id="140" name="フローチャート: 判断 139"/>
        <xdr:cNvSpPr/>
      </xdr:nvSpPr>
      <xdr:spPr>
        <a:xfrm>
          <a:off x="9569450" y="101396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111760</xdr:rowOff>
    </xdr:from>
    <xdr:to xmlns:xdr="http://schemas.openxmlformats.org/drawingml/2006/spreadsheetDrawing">
      <xdr:col>50</xdr:col>
      <xdr:colOff>165100</xdr:colOff>
      <xdr:row>62</xdr:row>
      <xdr:rowOff>44450</xdr:rowOff>
    </xdr:to>
    <xdr:sp macro="" textlink="">
      <xdr:nvSpPr>
        <xdr:cNvPr id="141" name="フローチャート: 判断 140"/>
        <xdr:cNvSpPr/>
      </xdr:nvSpPr>
      <xdr:spPr>
        <a:xfrm>
          <a:off x="8794750" y="10189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146050</xdr:rowOff>
    </xdr:from>
    <xdr:to xmlns:xdr="http://schemas.openxmlformats.org/drawingml/2006/spreadsheetDrawing">
      <xdr:col>46</xdr:col>
      <xdr:colOff>38100</xdr:colOff>
      <xdr:row>62</xdr:row>
      <xdr:rowOff>78740</xdr:rowOff>
    </xdr:to>
    <xdr:sp macro="" textlink="">
      <xdr:nvSpPr>
        <xdr:cNvPr id="142" name="フローチャート: 判断 141"/>
        <xdr:cNvSpPr/>
      </xdr:nvSpPr>
      <xdr:spPr>
        <a:xfrm>
          <a:off x="7985125" y="102235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154940</xdr:rowOff>
    </xdr:from>
    <xdr:to xmlns:xdr="http://schemas.openxmlformats.org/drawingml/2006/spreadsheetDrawing">
      <xdr:col>41</xdr:col>
      <xdr:colOff>101600</xdr:colOff>
      <xdr:row>62</xdr:row>
      <xdr:rowOff>87630</xdr:rowOff>
    </xdr:to>
    <xdr:sp macro="" textlink="">
      <xdr:nvSpPr>
        <xdr:cNvPr id="143" name="フローチャート: 判断 142"/>
        <xdr:cNvSpPr/>
      </xdr:nvSpPr>
      <xdr:spPr>
        <a:xfrm>
          <a:off x="7159625" y="102323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18415</xdr:rowOff>
    </xdr:from>
    <xdr:to xmlns:xdr="http://schemas.openxmlformats.org/drawingml/2006/spreadsheetDrawing">
      <xdr:col>36</xdr:col>
      <xdr:colOff>165100</xdr:colOff>
      <xdr:row>62</xdr:row>
      <xdr:rowOff>116205</xdr:rowOff>
    </xdr:to>
    <xdr:sp macro="" textlink="">
      <xdr:nvSpPr>
        <xdr:cNvPr id="144" name="フローチャート: 判断 143"/>
        <xdr:cNvSpPr/>
      </xdr:nvSpPr>
      <xdr:spPr>
        <a:xfrm>
          <a:off x="6350000" y="10260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145" name="テキスト ボックス 144"/>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146" name="テキスト ボックス 145"/>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147" name="テキスト ボックス 146"/>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58825" cy="249555"/>
    <xdr:sp macro="" textlink="">
      <xdr:nvSpPr>
        <xdr:cNvPr id="148" name="テキスト ボックス 147"/>
        <xdr:cNvSpPr txBox="1"/>
      </xdr:nvSpPr>
      <xdr:spPr>
        <a:xfrm>
          <a:off x="7035800" y="110102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149" name="テキスト ボックス 148"/>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130175</xdr:rowOff>
    </xdr:from>
    <xdr:to xmlns:xdr="http://schemas.openxmlformats.org/drawingml/2006/spreadsheetDrawing">
      <xdr:col>55</xdr:col>
      <xdr:colOff>50800</xdr:colOff>
      <xdr:row>63</xdr:row>
      <xdr:rowOff>62865</xdr:rowOff>
    </xdr:to>
    <xdr:sp macro="" textlink="">
      <xdr:nvSpPr>
        <xdr:cNvPr id="150" name="楕円 149"/>
        <xdr:cNvSpPr/>
      </xdr:nvSpPr>
      <xdr:spPr>
        <a:xfrm>
          <a:off x="9569450" y="103727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109220</xdr:rowOff>
    </xdr:from>
    <xdr:ext cx="469265" cy="248920"/>
    <xdr:sp macro="" textlink="">
      <xdr:nvSpPr>
        <xdr:cNvPr id="151" name="【体育館・プール】&#10;一人当たり面積該当値テキスト"/>
        <xdr:cNvSpPr txBox="1"/>
      </xdr:nvSpPr>
      <xdr:spPr>
        <a:xfrm>
          <a:off x="9642475" y="103517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132715</xdr:rowOff>
    </xdr:from>
    <xdr:to xmlns:xdr="http://schemas.openxmlformats.org/drawingml/2006/spreadsheetDrawing">
      <xdr:col>50</xdr:col>
      <xdr:colOff>165100</xdr:colOff>
      <xdr:row>63</xdr:row>
      <xdr:rowOff>65405</xdr:rowOff>
    </xdr:to>
    <xdr:sp macro="" textlink="">
      <xdr:nvSpPr>
        <xdr:cNvPr id="152" name="楕円 151"/>
        <xdr:cNvSpPr/>
      </xdr:nvSpPr>
      <xdr:spPr>
        <a:xfrm>
          <a:off x="8794750" y="103752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13970</xdr:rowOff>
    </xdr:from>
    <xdr:to xmlns:xdr="http://schemas.openxmlformats.org/drawingml/2006/spreadsheetDrawing">
      <xdr:col>55</xdr:col>
      <xdr:colOff>0</xdr:colOff>
      <xdr:row>63</xdr:row>
      <xdr:rowOff>17145</xdr:rowOff>
    </xdr:to>
    <xdr:cxnSp macro="">
      <xdr:nvCxnSpPr>
        <xdr:cNvPr id="153" name="直線コネクタ 152"/>
        <xdr:cNvCxnSpPr/>
      </xdr:nvCxnSpPr>
      <xdr:spPr>
        <a:xfrm flipV="1">
          <a:off x="8845550" y="1042162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137160</xdr:rowOff>
    </xdr:from>
    <xdr:to xmlns:xdr="http://schemas.openxmlformats.org/drawingml/2006/spreadsheetDrawing">
      <xdr:col>46</xdr:col>
      <xdr:colOff>38100</xdr:colOff>
      <xdr:row>63</xdr:row>
      <xdr:rowOff>69850</xdr:rowOff>
    </xdr:to>
    <xdr:sp macro="" textlink="">
      <xdr:nvSpPr>
        <xdr:cNvPr id="154" name="楕円 153"/>
        <xdr:cNvSpPr/>
      </xdr:nvSpPr>
      <xdr:spPr>
        <a:xfrm>
          <a:off x="7985125" y="103797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17145</xdr:rowOff>
    </xdr:from>
    <xdr:to xmlns:xdr="http://schemas.openxmlformats.org/drawingml/2006/spreadsheetDrawing">
      <xdr:col>50</xdr:col>
      <xdr:colOff>114300</xdr:colOff>
      <xdr:row>63</xdr:row>
      <xdr:rowOff>20955</xdr:rowOff>
    </xdr:to>
    <xdr:cxnSp macro="">
      <xdr:nvCxnSpPr>
        <xdr:cNvPr id="155" name="直線コネクタ 154"/>
        <xdr:cNvCxnSpPr/>
      </xdr:nvCxnSpPr>
      <xdr:spPr>
        <a:xfrm flipV="1">
          <a:off x="8032750" y="10424795"/>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73025</xdr:rowOff>
    </xdr:from>
    <xdr:to xmlns:xdr="http://schemas.openxmlformats.org/drawingml/2006/spreadsheetDrawing">
      <xdr:col>41</xdr:col>
      <xdr:colOff>101600</xdr:colOff>
      <xdr:row>64</xdr:row>
      <xdr:rowOff>5715</xdr:rowOff>
    </xdr:to>
    <xdr:sp macro="" textlink="">
      <xdr:nvSpPr>
        <xdr:cNvPr id="156" name="楕円 155"/>
        <xdr:cNvSpPr/>
      </xdr:nvSpPr>
      <xdr:spPr>
        <a:xfrm>
          <a:off x="7159625" y="10480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20955</xdr:rowOff>
    </xdr:from>
    <xdr:to xmlns:xdr="http://schemas.openxmlformats.org/drawingml/2006/spreadsheetDrawing">
      <xdr:col>45</xdr:col>
      <xdr:colOff>174625</xdr:colOff>
      <xdr:row>63</xdr:row>
      <xdr:rowOff>122555</xdr:rowOff>
    </xdr:to>
    <xdr:cxnSp macro="">
      <xdr:nvCxnSpPr>
        <xdr:cNvPr id="157" name="直線コネクタ 156"/>
        <xdr:cNvCxnSpPr/>
      </xdr:nvCxnSpPr>
      <xdr:spPr>
        <a:xfrm flipV="1">
          <a:off x="7210425" y="10428605"/>
          <a:ext cx="822325"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76200</xdr:rowOff>
    </xdr:from>
    <xdr:to xmlns:xdr="http://schemas.openxmlformats.org/drawingml/2006/spreadsheetDrawing">
      <xdr:col>36</xdr:col>
      <xdr:colOff>165100</xdr:colOff>
      <xdr:row>64</xdr:row>
      <xdr:rowOff>8890</xdr:rowOff>
    </xdr:to>
    <xdr:sp macro="" textlink="">
      <xdr:nvSpPr>
        <xdr:cNvPr id="158" name="楕円 157"/>
        <xdr:cNvSpPr/>
      </xdr:nvSpPr>
      <xdr:spPr>
        <a:xfrm>
          <a:off x="6350000" y="1048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122555</xdr:rowOff>
    </xdr:from>
    <xdr:to xmlns:xdr="http://schemas.openxmlformats.org/drawingml/2006/spreadsheetDrawing">
      <xdr:col>41</xdr:col>
      <xdr:colOff>50800</xdr:colOff>
      <xdr:row>63</xdr:row>
      <xdr:rowOff>125730</xdr:rowOff>
    </xdr:to>
    <xdr:cxnSp macro="">
      <xdr:nvCxnSpPr>
        <xdr:cNvPr id="159" name="直線コネクタ 158"/>
        <xdr:cNvCxnSpPr/>
      </xdr:nvCxnSpPr>
      <xdr:spPr>
        <a:xfrm flipV="1">
          <a:off x="6400800" y="1053020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60960</xdr:rowOff>
    </xdr:from>
    <xdr:ext cx="466725" cy="248920"/>
    <xdr:sp macro="" textlink="">
      <xdr:nvSpPr>
        <xdr:cNvPr id="160" name="n_1aveValue【体育館・プール】&#10;一人当たり面積"/>
        <xdr:cNvSpPr txBox="1"/>
      </xdr:nvSpPr>
      <xdr:spPr>
        <a:xfrm>
          <a:off x="8613775" y="997331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95250</xdr:rowOff>
    </xdr:from>
    <xdr:ext cx="469265" cy="248920"/>
    <xdr:sp macro="" textlink="">
      <xdr:nvSpPr>
        <xdr:cNvPr id="161" name="n_2aveValue【体育館・プール】&#10;一人当たり面積"/>
        <xdr:cNvSpPr txBox="1"/>
      </xdr:nvSpPr>
      <xdr:spPr>
        <a:xfrm>
          <a:off x="7816850" y="100076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103505</xdr:rowOff>
    </xdr:from>
    <xdr:ext cx="466090" cy="249555"/>
    <xdr:sp macro="" textlink="">
      <xdr:nvSpPr>
        <xdr:cNvPr id="162" name="n_3aveValue【体育館・プール】&#10;一人当たり面積"/>
        <xdr:cNvSpPr txBox="1"/>
      </xdr:nvSpPr>
      <xdr:spPr>
        <a:xfrm>
          <a:off x="6991350" y="1001585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132080</xdr:rowOff>
    </xdr:from>
    <xdr:ext cx="466090" cy="249555"/>
    <xdr:sp macro="" textlink="">
      <xdr:nvSpPr>
        <xdr:cNvPr id="163" name="n_4aveValue【体育館・プール】&#10;一人当たり面積"/>
        <xdr:cNvSpPr txBox="1"/>
      </xdr:nvSpPr>
      <xdr:spPr>
        <a:xfrm>
          <a:off x="6181725" y="1004443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57150</xdr:rowOff>
    </xdr:from>
    <xdr:ext cx="466725" cy="248920"/>
    <xdr:sp macro="" textlink="">
      <xdr:nvSpPr>
        <xdr:cNvPr id="164" name="n_1mainValue【体育館・プール】&#10;一人当たり面積"/>
        <xdr:cNvSpPr txBox="1"/>
      </xdr:nvSpPr>
      <xdr:spPr>
        <a:xfrm>
          <a:off x="8613775" y="104648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60960</xdr:rowOff>
    </xdr:from>
    <xdr:ext cx="469265" cy="248920"/>
    <xdr:sp macro="" textlink="">
      <xdr:nvSpPr>
        <xdr:cNvPr id="165" name="n_2mainValue【体育館・プール】&#10;一人当たり面積"/>
        <xdr:cNvSpPr txBox="1"/>
      </xdr:nvSpPr>
      <xdr:spPr>
        <a:xfrm>
          <a:off x="7816850" y="104686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162560</xdr:rowOff>
    </xdr:from>
    <xdr:ext cx="466090" cy="248920"/>
    <xdr:sp macro="" textlink="">
      <xdr:nvSpPr>
        <xdr:cNvPr id="166" name="n_3mainValue【体育館・プール】&#10;一人当たり面積"/>
        <xdr:cNvSpPr txBox="1"/>
      </xdr:nvSpPr>
      <xdr:spPr>
        <a:xfrm>
          <a:off x="6991350" y="1057021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635</xdr:rowOff>
    </xdr:from>
    <xdr:ext cx="466090" cy="249555"/>
    <xdr:sp macro="" textlink="">
      <xdr:nvSpPr>
        <xdr:cNvPr id="167" name="n_4mainValue【体育館・プール】&#10;一人当たり面積"/>
        <xdr:cNvSpPr txBox="1"/>
      </xdr:nvSpPr>
      <xdr:spPr>
        <a:xfrm>
          <a:off x="6181725" y="1057338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168" name="正方形/長方形 167"/>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169" name="正方形/長方形 168"/>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170" name="正方形/長方形 169"/>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171" name="正方形/長方形 170"/>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172" name="正方形/長方形 171"/>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173" name="正方形/長方形 172"/>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174" name="正方形/長方形 173"/>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75" name="正方形/長方形 174"/>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176" name="テキスト ボックス 175"/>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177" name="直線コネクタ 176"/>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178" name="テキスト ボックス 177"/>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179" name="直線コネクタ 178"/>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180" name="テキスト ボックス 179"/>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181" name="直線コネクタ 180"/>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0050" cy="249555"/>
    <xdr:sp macro="" textlink="">
      <xdr:nvSpPr>
        <xdr:cNvPr id="182" name="テキスト ボックス 181"/>
        <xdr:cNvSpPr txBox="1"/>
      </xdr:nvSpPr>
      <xdr:spPr>
        <a:xfrm>
          <a:off x="342900" y="1381125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183" name="直線コネクタ 182"/>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0050" cy="249555"/>
    <xdr:sp macro="" textlink="">
      <xdr:nvSpPr>
        <xdr:cNvPr id="184" name="テキスト ボックス 183"/>
        <xdr:cNvSpPr txBox="1"/>
      </xdr:nvSpPr>
      <xdr:spPr>
        <a:xfrm>
          <a:off x="342900" y="13444220"/>
          <a:ext cx="4000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85" name="直線コネクタ 184"/>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0050" cy="248920"/>
    <xdr:sp macro="" textlink="">
      <xdr:nvSpPr>
        <xdr:cNvPr id="186" name="テキスト ボックス 185"/>
        <xdr:cNvSpPr txBox="1"/>
      </xdr:nvSpPr>
      <xdr:spPr>
        <a:xfrm>
          <a:off x="342900" y="13077190"/>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187" name="直線コネクタ 186"/>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0050" cy="248920"/>
    <xdr:sp macro="" textlink="">
      <xdr:nvSpPr>
        <xdr:cNvPr id="188" name="テキスト ボックス 187"/>
        <xdr:cNvSpPr txBox="1"/>
      </xdr:nvSpPr>
      <xdr:spPr>
        <a:xfrm>
          <a:off x="342900" y="12710795"/>
          <a:ext cx="4000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189" name="直線コネクタ 188"/>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5915" cy="248920"/>
    <xdr:sp macro="" textlink="">
      <xdr:nvSpPr>
        <xdr:cNvPr id="190" name="テキスト ボックス 189"/>
        <xdr:cNvSpPr txBox="1"/>
      </xdr:nvSpPr>
      <xdr:spPr>
        <a:xfrm>
          <a:off x="391160" y="1234376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191"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34925</xdr:rowOff>
    </xdr:from>
    <xdr:to xmlns:xdr="http://schemas.openxmlformats.org/drawingml/2006/spreadsheetDrawing">
      <xdr:col>24</xdr:col>
      <xdr:colOff>62865</xdr:colOff>
      <xdr:row>85</xdr:row>
      <xdr:rowOff>92075</xdr:rowOff>
    </xdr:to>
    <xdr:cxnSp macro="">
      <xdr:nvCxnSpPr>
        <xdr:cNvPr id="192" name="直線コネクタ 191"/>
        <xdr:cNvCxnSpPr/>
      </xdr:nvCxnSpPr>
      <xdr:spPr>
        <a:xfrm flipV="1">
          <a:off x="4253865" y="12919075"/>
          <a:ext cx="0" cy="1212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95250</xdr:rowOff>
    </xdr:from>
    <xdr:ext cx="401320" cy="248920"/>
    <xdr:sp macro="" textlink="">
      <xdr:nvSpPr>
        <xdr:cNvPr id="193" name="【福祉施設】&#10;有形固定資産減価償却率最小値テキスト"/>
        <xdr:cNvSpPr txBox="1"/>
      </xdr:nvSpPr>
      <xdr:spPr>
        <a:xfrm>
          <a:off x="4292600" y="1413510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92075</xdr:rowOff>
    </xdr:from>
    <xdr:to xmlns:xdr="http://schemas.openxmlformats.org/drawingml/2006/spreadsheetDrawing">
      <xdr:col>24</xdr:col>
      <xdr:colOff>152400</xdr:colOff>
      <xdr:row>85</xdr:row>
      <xdr:rowOff>92075</xdr:rowOff>
    </xdr:to>
    <xdr:cxnSp macro="">
      <xdr:nvCxnSpPr>
        <xdr:cNvPr id="194" name="直線コネクタ 193"/>
        <xdr:cNvCxnSpPr/>
      </xdr:nvCxnSpPr>
      <xdr:spPr>
        <a:xfrm>
          <a:off x="4181475" y="14131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149225</xdr:rowOff>
    </xdr:from>
    <xdr:ext cx="401320" cy="248920"/>
    <xdr:sp macro="" textlink="">
      <xdr:nvSpPr>
        <xdr:cNvPr id="195" name="【福祉施設】&#10;有形固定資産減価償却率最大値テキスト"/>
        <xdr:cNvSpPr txBox="1"/>
      </xdr:nvSpPr>
      <xdr:spPr>
        <a:xfrm>
          <a:off x="4292600" y="1270317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34925</xdr:rowOff>
    </xdr:from>
    <xdr:to xmlns:xdr="http://schemas.openxmlformats.org/drawingml/2006/spreadsheetDrawing">
      <xdr:col>24</xdr:col>
      <xdr:colOff>152400</xdr:colOff>
      <xdr:row>78</xdr:row>
      <xdr:rowOff>34925</xdr:rowOff>
    </xdr:to>
    <xdr:cxnSp macro="">
      <xdr:nvCxnSpPr>
        <xdr:cNvPr id="196" name="直線コネクタ 195"/>
        <xdr:cNvCxnSpPr/>
      </xdr:nvCxnSpPr>
      <xdr:spPr>
        <a:xfrm>
          <a:off x="4181475" y="12919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76835</xdr:rowOff>
    </xdr:from>
    <xdr:ext cx="401320" cy="249555"/>
    <xdr:sp macro="" textlink="">
      <xdr:nvSpPr>
        <xdr:cNvPr id="197" name="【福祉施設】&#10;有形固定資産減価償却率平均値テキスト"/>
        <xdr:cNvSpPr txBox="1"/>
      </xdr:nvSpPr>
      <xdr:spPr>
        <a:xfrm>
          <a:off x="4292600" y="13456285"/>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97790</xdr:rowOff>
    </xdr:from>
    <xdr:to xmlns:xdr="http://schemas.openxmlformats.org/drawingml/2006/spreadsheetDrawing">
      <xdr:col>24</xdr:col>
      <xdr:colOff>114300</xdr:colOff>
      <xdr:row>82</xdr:row>
      <xdr:rowOff>30480</xdr:rowOff>
    </xdr:to>
    <xdr:sp macro="" textlink="">
      <xdr:nvSpPr>
        <xdr:cNvPr id="198" name="フローチャート: 判断 197"/>
        <xdr:cNvSpPr/>
      </xdr:nvSpPr>
      <xdr:spPr>
        <a:xfrm>
          <a:off x="4203700" y="13477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128905</xdr:rowOff>
    </xdr:from>
    <xdr:to xmlns:xdr="http://schemas.openxmlformats.org/drawingml/2006/spreadsheetDrawing">
      <xdr:col>20</xdr:col>
      <xdr:colOff>38100</xdr:colOff>
      <xdr:row>82</xdr:row>
      <xdr:rowOff>61595</xdr:rowOff>
    </xdr:to>
    <xdr:sp macro="" textlink="">
      <xdr:nvSpPr>
        <xdr:cNvPr id="199" name="フローチャート: 判断 198"/>
        <xdr:cNvSpPr/>
      </xdr:nvSpPr>
      <xdr:spPr>
        <a:xfrm>
          <a:off x="3444875" y="135083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77470</xdr:rowOff>
    </xdr:from>
    <xdr:to xmlns:xdr="http://schemas.openxmlformats.org/drawingml/2006/spreadsheetDrawing">
      <xdr:col>15</xdr:col>
      <xdr:colOff>101600</xdr:colOff>
      <xdr:row>82</xdr:row>
      <xdr:rowOff>10160</xdr:rowOff>
    </xdr:to>
    <xdr:sp macro="" textlink="">
      <xdr:nvSpPr>
        <xdr:cNvPr id="200" name="フローチャート: 判断 199"/>
        <xdr:cNvSpPr/>
      </xdr:nvSpPr>
      <xdr:spPr>
        <a:xfrm>
          <a:off x="2619375" y="13456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48260</xdr:rowOff>
    </xdr:from>
    <xdr:to xmlns:xdr="http://schemas.openxmlformats.org/drawingml/2006/spreadsheetDrawing">
      <xdr:col>10</xdr:col>
      <xdr:colOff>165100</xdr:colOff>
      <xdr:row>81</xdr:row>
      <xdr:rowOff>146050</xdr:rowOff>
    </xdr:to>
    <xdr:sp macro="" textlink="">
      <xdr:nvSpPr>
        <xdr:cNvPr id="201" name="フローチャート: 判断 200"/>
        <xdr:cNvSpPr/>
      </xdr:nvSpPr>
      <xdr:spPr>
        <a:xfrm>
          <a:off x="1809750" y="13427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20955</xdr:rowOff>
    </xdr:from>
    <xdr:to xmlns:xdr="http://schemas.openxmlformats.org/drawingml/2006/spreadsheetDrawing">
      <xdr:col>6</xdr:col>
      <xdr:colOff>38100</xdr:colOff>
      <xdr:row>81</xdr:row>
      <xdr:rowOff>118745</xdr:rowOff>
    </xdr:to>
    <xdr:sp macro="" textlink="">
      <xdr:nvSpPr>
        <xdr:cNvPr id="202" name="フローチャート: 判断 201"/>
        <xdr:cNvSpPr/>
      </xdr:nvSpPr>
      <xdr:spPr>
        <a:xfrm>
          <a:off x="1000125" y="134004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03" name="テキスト ボックス 202"/>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04" name="テキスト ボックス 203"/>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58825" cy="249555"/>
    <xdr:sp macro="" textlink="">
      <xdr:nvSpPr>
        <xdr:cNvPr id="205" name="テキスト ボックス 204"/>
        <xdr:cNvSpPr txBox="1"/>
      </xdr:nvSpPr>
      <xdr:spPr>
        <a:xfrm>
          <a:off x="2495550" y="146792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206" name="テキスト ボックス 205"/>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207" name="テキスト ボックス 206"/>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151130</xdr:rowOff>
    </xdr:from>
    <xdr:to xmlns:xdr="http://schemas.openxmlformats.org/drawingml/2006/spreadsheetDrawing">
      <xdr:col>24</xdr:col>
      <xdr:colOff>114300</xdr:colOff>
      <xdr:row>78</xdr:row>
      <xdr:rowOff>83820</xdr:rowOff>
    </xdr:to>
    <xdr:sp macro="" textlink="">
      <xdr:nvSpPr>
        <xdr:cNvPr id="208" name="楕円 207"/>
        <xdr:cNvSpPr/>
      </xdr:nvSpPr>
      <xdr:spPr>
        <a:xfrm>
          <a:off x="4203700" y="1287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105410</xdr:rowOff>
    </xdr:from>
    <xdr:ext cx="401320" cy="249555"/>
    <xdr:sp macro="" textlink="">
      <xdr:nvSpPr>
        <xdr:cNvPr id="209" name="【福祉施設】&#10;有形固定資産減価償却率該当値テキスト"/>
        <xdr:cNvSpPr txBox="1"/>
      </xdr:nvSpPr>
      <xdr:spPr>
        <a:xfrm>
          <a:off x="4292600" y="1282446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110490</xdr:rowOff>
    </xdr:from>
    <xdr:to xmlns:xdr="http://schemas.openxmlformats.org/drawingml/2006/spreadsheetDrawing">
      <xdr:col>20</xdr:col>
      <xdr:colOff>38100</xdr:colOff>
      <xdr:row>78</xdr:row>
      <xdr:rowOff>43180</xdr:rowOff>
    </xdr:to>
    <xdr:sp macro="" textlink="">
      <xdr:nvSpPr>
        <xdr:cNvPr id="210" name="楕円 209"/>
        <xdr:cNvSpPr/>
      </xdr:nvSpPr>
      <xdr:spPr>
        <a:xfrm>
          <a:off x="3444875" y="128295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77</xdr:row>
      <xdr:rowOff>160020</xdr:rowOff>
    </xdr:from>
    <xdr:to xmlns:xdr="http://schemas.openxmlformats.org/drawingml/2006/spreadsheetDrawing">
      <xdr:col>24</xdr:col>
      <xdr:colOff>63500</xdr:colOff>
      <xdr:row>78</xdr:row>
      <xdr:rowOff>34925</xdr:rowOff>
    </xdr:to>
    <xdr:cxnSp macro="">
      <xdr:nvCxnSpPr>
        <xdr:cNvPr id="211" name="直線コネクタ 210"/>
        <xdr:cNvCxnSpPr/>
      </xdr:nvCxnSpPr>
      <xdr:spPr>
        <a:xfrm>
          <a:off x="3492500" y="1287907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73660</xdr:rowOff>
    </xdr:from>
    <xdr:to xmlns:xdr="http://schemas.openxmlformats.org/drawingml/2006/spreadsheetDrawing">
      <xdr:col>15</xdr:col>
      <xdr:colOff>101600</xdr:colOff>
      <xdr:row>78</xdr:row>
      <xdr:rowOff>6350</xdr:rowOff>
    </xdr:to>
    <xdr:sp macro="" textlink="">
      <xdr:nvSpPr>
        <xdr:cNvPr id="212" name="楕円 211"/>
        <xdr:cNvSpPr/>
      </xdr:nvSpPr>
      <xdr:spPr>
        <a:xfrm>
          <a:off x="2619375" y="127927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123190</xdr:rowOff>
    </xdr:from>
    <xdr:to xmlns:xdr="http://schemas.openxmlformats.org/drawingml/2006/spreadsheetDrawing">
      <xdr:col>19</xdr:col>
      <xdr:colOff>174625</xdr:colOff>
      <xdr:row>77</xdr:row>
      <xdr:rowOff>160020</xdr:rowOff>
    </xdr:to>
    <xdr:cxnSp macro="">
      <xdr:nvCxnSpPr>
        <xdr:cNvPr id="213" name="直線コネクタ 212"/>
        <xdr:cNvCxnSpPr/>
      </xdr:nvCxnSpPr>
      <xdr:spPr>
        <a:xfrm>
          <a:off x="2670175" y="1284224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35560</xdr:rowOff>
    </xdr:from>
    <xdr:to xmlns:xdr="http://schemas.openxmlformats.org/drawingml/2006/spreadsheetDrawing">
      <xdr:col>10</xdr:col>
      <xdr:colOff>165100</xdr:colOff>
      <xdr:row>77</xdr:row>
      <xdr:rowOff>133350</xdr:rowOff>
    </xdr:to>
    <xdr:sp macro="" textlink="">
      <xdr:nvSpPr>
        <xdr:cNvPr id="214" name="楕円 213"/>
        <xdr:cNvSpPr/>
      </xdr:nvSpPr>
      <xdr:spPr>
        <a:xfrm>
          <a:off x="1809750" y="12754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77</xdr:row>
      <xdr:rowOff>84455</xdr:rowOff>
    </xdr:from>
    <xdr:to xmlns:xdr="http://schemas.openxmlformats.org/drawingml/2006/spreadsheetDrawing">
      <xdr:col>15</xdr:col>
      <xdr:colOff>50800</xdr:colOff>
      <xdr:row>77</xdr:row>
      <xdr:rowOff>123190</xdr:rowOff>
    </xdr:to>
    <xdr:cxnSp macro="">
      <xdr:nvCxnSpPr>
        <xdr:cNvPr id="215" name="直線コネクタ 214"/>
        <xdr:cNvCxnSpPr/>
      </xdr:nvCxnSpPr>
      <xdr:spPr>
        <a:xfrm>
          <a:off x="1860550" y="12803505"/>
          <a:ext cx="8096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76</xdr:row>
      <xdr:rowOff>160020</xdr:rowOff>
    </xdr:from>
    <xdr:to xmlns:xdr="http://schemas.openxmlformats.org/drawingml/2006/spreadsheetDrawing">
      <xdr:col>6</xdr:col>
      <xdr:colOff>38100</xdr:colOff>
      <xdr:row>77</xdr:row>
      <xdr:rowOff>93345</xdr:rowOff>
    </xdr:to>
    <xdr:sp macro="" textlink="">
      <xdr:nvSpPr>
        <xdr:cNvPr id="216" name="楕円 215"/>
        <xdr:cNvSpPr/>
      </xdr:nvSpPr>
      <xdr:spPr>
        <a:xfrm>
          <a:off x="1000125" y="1271397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77</xdr:row>
      <xdr:rowOff>43815</xdr:rowOff>
    </xdr:from>
    <xdr:to xmlns:xdr="http://schemas.openxmlformats.org/drawingml/2006/spreadsheetDrawing">
      <xdr:col>10</xdr:col>
      <xdr:colOff>114300</xdr:colOff>
      <xdr:row>77</xdr:row>
      <xdr:rowOff>84455</xdr:rowOff>
    </xdr:to>
    <xdr:cxnSp macro="">
      <xdr:nvCxnSpPr>
        <xdr:cNvPr id="217" name="直線コネクタ 216"/>
        <xdr:cNvCxnSpPr/>
      </xdr:nvCxnSpPr>
      <xdr:spPr>
        <a:xfrm>
          <a:off x="1047750" y="12762865"/>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53340</xdr:rowOff>
    </xdr:from>
    <xdr:ext cx="401955" cy="248920"/>
    <xdr:sp macro="" textlink="">
      <xdr:nvSpPr>
        <xdr:cNvPr id="218" name="n_1aveValue【福祉施設】&#10;有形固定資産減価償却率"/>
        <xdr:cNvSpPr txBox="1"/>
      </xdr:nvSpPr>
      <xdr:spPr>
        <a:xfrm>
          <a:off x="3296285" y="1359789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1905</xdr:rowOff>
    </xdr:from>
    <xdr:ext cx="401955" cy="249555"/>
    <xdr:sp macro="" textlink="">
      <xdr:nvSpPr>
        <xdr:cNvPr id="219" name="n_2aveValue【福祉施設】&#10;有形固定資産減価償却率"/>
        <xdr:cNvSpPr txBox="1"/>
      </xdr:nvSpPr>
      <xdr:spPr>
        <a:xfrm>
          <a:off x="2483485" y="135464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137795</xdr:rowOff>
    </xdr:from>
    <xdr:ext cx="401955" cy="249555"/>
    <xdr:sp macro="" textlink="">
      <xdr:nvSpPr>
        <xdr:cNvPr id="220" name="n_3aveValue【福祉施設】&#10;有形固定資産減価償却率"/>
        <xdr:cNvSpPr txBox="1"/>
      </xdr:nvSpPr>
      <xdr:spPr>
        <a:xfrm>
          <a:off x="1673860" y="1351724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109855</xdr:rowOff>
    </xdr:from>
    <xdr:ext cx="405130" cy="249555"/>
    <xdr:sp macro="" textlink="">
      <xdr:nvSpPr>
        <xdr:cNvPr id="221" name="n_4aveValue【福祉施設】&#10;有形固定資産減価償却率"/>
        <xdr:cNvSpPr txBox="1"/>
      </xdr:nvSpPr>
      <xdr:spPr>
        <a:xfrm>
          <a:off x="864235" y="134893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59690</xdr:rowOff>
    </xdr:from>
    <xdr:ext cx="401955" cy="248920"/>
    <xdr:sp macro="" textlink="">
      <xdr:nvSpPr>
        <xdr:cNvPr id="222" name="n_1mainValue【福祉施設】&#10;有形固定資産減価償却率"/>
        <xdr:cNvSpPr txBox="1"/>
      </xdr:nvSpPr>
      <xdr:spPr>
        <a:xfrm>
          <a:off x="3296285" y="1261364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22860</xdr:rowOff>
    </xdr:from>
    <xdr:ext cx="401955" cy="248920"/>
    <xdr:sp macro="" textlink="">
      <xdr:nvSpPr>
        <xdr:cNvPr id="223" name="n_2mainValue【福祉施設】&#10;有形固定資産減価償却率"/>
        <xdr:cNvSpPr txBox="1"/>
      </xdr:nvSpPr>
      <xdr:spPr>
        <a:xfrm>
          <a:off x="2483485" y="1257681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75</xdr:row>
      <xdr:rowOff>149225</xdr:rowOff>
    </xdr:from>
    <xdr:ext cx="401955" cy="248920"/>
    <xdr:sp macro="" textlink="">
      <xdr:nvSpPr>
        <xdr:cNvPr id="224" name="n_3mainValue【福祉施設】&#10;有形固定資産減価償却率"/>
        <xdr:cNvSpPr txBox="1"/>
      </xdr:nvSpPr>
      <xdr:spPr>
        <a:xfrm>
          <a:off x="1673860" y="1253807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75</xdr:row>
      <xdr:rowOff>108585</xdr:rowOff>
    </xdr:from>
    <xdr:ext cx="405130" cy="249555"/>
    <xdr:sp macro="" textlink="">
      <xdr:nvSpPr>
        <xdr:cNvPr id="225" name="n_4mainValue【福祉施設】&#10;有形固定資産減価償却率"/>
        <xdr:cNvSpPr txBox="1"/>
      </xdr:nvSpPr>
      <xdr:spPr>
        <a:xfrm>
          <a:off x="864235" y="124974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26" name="正方形/長方形 225"/>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27" name="正方形/長方形 226"/>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28" name="正方形/長方形 227"/>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29" name="正方形/長方形 228"/>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30" name="正方形/長方形 229"/>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31" name="正方形/長方形 230"/>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32" name="正方形/長方形 231"/>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33" name="正方形/長方形 232"/>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234" name="テキスト ボックス 233"/>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235" name="直線コネクタ 234"/>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236" name="直線コネクタ 235"/>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3550" cy="248920"/>
    <xdr:sp macro="" textlink="">
      <xdr:nvSpPr>
        <xdr:cNvPr id="237" name="テキスト ボックス 236"/>
        <xdr:cNvSpPr txBox="1"/>
      </xdr:nvSpPr>
      <xdr:spPr>
        <a:xfrm>
          <a:off x="5628640" y="1423098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238" name="直線コネクタ 237"/>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3550" cy="249555"/>
    <xdr:sp macro="" textlink="">
      <xdr:nvSpPr>
        <xdr:cNvPr id="239" name="テキスト ボックス 238"/>
        <xdr:cNvSpPr txBox="1"/>
      </xdr:nvSpPr>
      <xdr:spPr>
        <a:xfrm>
          <a:off x="5628640" y="139153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240" name="直線コネクタ 239"/>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3550" cy="248920"/>
    <xdr:sp macro="" textlink="">
      <xdr:nvSpPr>
        <xdr:cNvPr id="241" name="テキスト ボックス 240"/>
        <xdr:cNvSpPr txBox="1"/>
      </xdr:nvSpPr>
      <xdr:spPr>
        <a:xfrm>
          <a:off x="5628640" y="1360170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242" name="直線コネクタ 241"/>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3550" cy="249555"/>
    <xdr:sp macro="" textlink="">
      <xdr:nvSpPr>
        <xdr:cNvPr id="243" name="テキスト ボックス 242"/>
        <xdr:cNvSpPr txBox="1"/>
      </xdr:nvSpPr>
      <xdr:spPr>
        <a:xfrm>
          <a:off x="5628640" y="1328674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244" name="直線コネクタ 243"/>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88900</xdr:rowOff>
    </xdr:from>
    <xdr:ext cx="463550" cy="248920"/>
    <xdr:sp macro="" textlink="">
      <xdr:nvSpPr>
        <xdr:cNvPr id="245" name="テキスト ボックス 244"/>
        <xdr:cNvSpPr txBox="1"/>
      </xdr:nvSpPr>
      <xdr:spPr>
        <a:xfrm>
          <a:off x="5628640" y="1297305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246" name="直線コネクタ 245"/>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104140</xdr:rowOff>
    </xdr:from>
    <xdr:ext cx="463550" cy="249555"/>
    <xdr:sp macro="" textlink="">
      <xdr:nvSpPr>
        <xdr:cNvPr id="247" name="テキスト ボックス 246"/>
        <xdr:cNvSpPr txBox="1"/>
      </xdr:nvSpPr>
      <xdr:spPr>
        <a:xfrm>
          <a:off x="5628640" y="12658090"/>
          <a:ext cx="463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248" name="直線コネクタ 247"/>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3550" cy="248920"/>
    <xdr:sp macro="" textlink="">
      <xdr:nvSpPr>
        <xdr:cNvPr id="249" name="テキスト ボックス 248"/>
        <xdr:cNvSpPr txBox="1"/>
      </xdr:nvSpPr>
      <xdr:spPr>
        <a:xfrm>
          <a:off x="5628640" y="12343765"/>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50"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144780</xdr:rowOff>
    </xdr:from>
    <xdr:to xmlns:xdr="http://schemas.openxmlformats.org/drawingml/2006/spreadsheetDrawing">
      <xdr:col>54</xdr:col>
      <xdr:colOff>174625</xdr:colOff>
      <xdr:row>86</xdr:row>
      <xdr:rowOff>108585</xdr:rowOff>
    </xdr:to>
    <xdr:cxnSp macro="">
      <xdr:nvCxnSpPr>
        <xdr:cNvPr id="251" name="直線コネクタ 250"/>
        <xdr:cNvCxnSpPr/>
      </xdr:nvCxnSpPr>
      <xdr:spPr>
        <a:xfrm flipV="1">
          <a:off x="9604375" y="12863830"/>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112395</xdr:rowOff>
    </xdr:from>
    <xdr:ext cx="469265" cy="249555"/>
    <xdr:sp macro="" textlink="">
      <xdr:nvSpPr>
        <xdr:cNvPr id="252" name="【福祉施設】&#10;一人当たり面積最小値テキスト"/>
        <xdr:cNvSpPr txBox="1"/>
      </xdr:nvSpPr>
      <xdr:spPr>
        <a:xfrm>
          <a:off x="9642475" y="14317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108585</xdr:rowOff>
    </xdr:from>
    <xdr:to xmlns:xdr="http://schemas.openxmlformats.org/drawingml/2006/spreadsheetDrawing">
      <xdr:col>55</xdr:col>
      <xdr:colOff>88900</xdr:colOff>
      <xdr:row>86</xdr:row>
      <xdr:rowOff>108585</xdr:rowOff>
    </xdr:to>
    <xdr:cxnSp macro="">
      <xdr:nvCxnSpPr>
        <xdr:cNvPr id="253" name="直線コネクタ 252"/>
        <xdr:cNvCxnSpPr/>
      </xdr:nvCxnSpPr>
      <xdr:spPr>
        <a:xfrm>
          <a:off x="9531350" y="14313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93980</xdr:rowOff>
    </xdr:from>
    <xdr:ext cx="469265" cy="248920"/>
    <xdr:sp macro="" textlink="">
      <xdr:nvSpPr>
        <xdr:cNvPr id="254" name="【福祉施設】&#10;一人当たり面積最大値テキスト"/>
        <xdr:cNvSpPr txBox="1"/>
      </xdr:nvSpPr>
      <xdr:spPr>
        <a:xfrm>
          <a:off x="9642475" y="126479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144780</xdr:rowOff>
    </xdr:from>
    <xdr:to xmlns:xdr="http://schemas.openxmlformats.org/drawingml/2006/spreadsheetDrawing">
      <xdr:col>55</xdr:col>
      <xdr:colOff>88900</xdr:colOff>
      <xdr:row>77</xdr:row>
      <xdr:rowOff>144780</xdr:rowOff>
    </xdr:to>
    <xdr:cxnSp macro="">
      <xdr:nvCxnSpPr>
        <xdr:cNvPr id="255" name="直線コネクタ 254"/>
        <xdr:cNvCxnSpPr/>
      </xdr:nvCxnSpPr>
      <xdr:spPr>
        <a:xfrm>
          <a:off x="9531350" y="12863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81</xdr:row>
      <xdr:rowOff>163830</xdr:rowOff>
    </xdr:from>
    <xdr:ext cx="469265" cy="249555"/>
    <xdr:sp macro="" textlink="">
      <xdr:nvSpPr>
        <xdr:cNvPr id="256" name="【福祉施設】&#10;一人当たり面積平均値テキスト"/>
        <xdr:cNvSpPr txBox="1"/>
      </xdr:nvSpPr>
      <xdr:spPr>
        <a:xfrm>
          <a:off x="9642475" y="1354328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141605</xdr:rowOff>
    </xdr:from>
    <xdr:to xmlns:xdr="http://schemas.openxmlformats.org/drawingml/2006/spreadsheetDrawing">
      <xdr:col>55</xdr:col>
      <xdr:colOff>50800</xdr:colOff>
      <xdr:row>83</xdr:row>
      <xdr:rowOff>74295</xdr:rowOff>
    </xdr:to>
    <xdr:sp macro="" textlink="">
      <xdr:nvSpPr>
        <xdr:cNvPr id="257" name="フローチャート: 判断 256"/>
        <xdr:cNvSpPr/>
      </xdr:nvSpPr>
      <xdr:spPr>
        <a:xfrm>
          <a:off x="9569450" y="136861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144780</xdr:rowOff>
    </xdr:from>
    <xdr:to xmlns:xdr="http://schemas.openxmlformats.org/drawingml/2006/spreadsheetDrawing">
      <xdr:col>50</xdr:col>
      <xdr:colOff>165100</xdr:colOff>
      <xdr:row>83</xdr:row>
      <xdr:rowOff>77470</xdr:rowOff>
    </xdr:to>
    <xdr:sp macro="" textlink="">
      <xdr:nvSpPr>
        <xdr:cNvPr id="258" name="フローチャート: 判断 257"/>
        <xdr:cNvSpPr/>
      </xdr:nvSpPr>
      <xdr:spPr>
        <a:xfrm>
          <a:off x="8794750" y="13689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36830</xdr:rowOff>
    </xdr:from>
    <xdr:to xmlns:xdr="http://schemas.openxmlformats.org/drawingml/2006/spreadsheetDrawing">
      <xdr:col>46</xdr:col>
      <xdr:colOff>38100</xdr:colOff>
      <xdr:row>83</xdr:row>
      <xdr:rowOff>134620</xdr:rowOff>
    </xdr:to>
    <xdr:sp macro="" textlink="">
      <xdr:nvSpPr>
        <xdr:cNvPr id="259" name="フローチャート: 判断 258"/>
        <xdr:cNvSpPr/>
      </xdr:nvSpPr>
      <xdr:spPr>
        <a:xfrm>
          <a:off x="7985125" y="137464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82</xdr:row>
      <xdr:rowOff>163830</xdr:rowOff>
    </xdr:from>
    <xdr:to xmlns:xdr="http://schemas.openxmlformats.org/drawingml/2006/spreadsheetDrawing">
      <xdr:col>41</xdr:col>
      <xdr:colOff>101600</xdr:colOff>
      <xdr:row>83</xdr:row>
      <xdr:rowOff>96520</xdr:rowOff>
    </xdr:to>
    <xdr:sp macro="" textlink="">
      <xdr:nvSpPr>
        <xdr:cNvPr id="260" name="フローチャート: 判断 259"/>
        <xdr:cNvSpPr/>
      </xdr:nvSpPr>
      <xdr:spPr>
        <a:xfrm>
          <a:off x="7159625" y="13708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11430</xdr:rowOff>
    </xdr:from>
    <xdr:to xmlns:xdr="http://schemas.openxmlformats.org/drawingml/2006/spreadsheetDrawing">
      <xdr:col>36</xdr:col>
      <xdr:colOff>165100</xdr:colOff>
      <xdr:row>83</xdr:row>
      <xdr:rowOff>109220</xdr:rowOff>
    </xdr:to>
    <xdr:sp macro="" textlink="">
      <xdr:nvSpPr>
        <xdr:cNvPr id="261" name="フローチャート: 判断 260"/>
        <xdr:cNvSpPr/>
      </xdr:nvSpPr>
      <xdr:spPr>
        <a:xfrm>
          <a:off x="6350000" y="13721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262" name="テキスト ボックス 261"/>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263" name="テキスト ボックス 262"/>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264" name="テキスト ボックス 263"/>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58825" cy="249555"/>
    <xdr:sp macro="" textlink="">
      <xdr:nvSpPr>
        <xdr:cNvPr id="265" name="テキスト ボックス 264"/>
        <xdr:cNvSpPr txBox="1"/>
      </xdr:nvSpPr>
      <xdr:spPr>
        <a:xfrm>
          <a:off x="7035800" y="146792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266" name="テキスト ボックス 265"/>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17780</xdr:rowOff>
    </xdr:from>
    <xdr:to xmlns:xdr="http://schemas.openxmlformats.org/drawingml/2006/spreadsheetDrawing">
      <xdr:col>55</xdr:col>
      <xdr:colOff>50800</xdr:colOff>
      <xdr:row>83</xdr:row>
      <xdr:rowOff>116205</xdr:rowOff>
    </xdr:to>
    <xdr:sp macro="" textlink="">
      <xdr:nvSpPr>
        <xdr:cNvPr id="267" name="楕円 266"/>
        <xdr:cNvSpPr/>
      </xdr:nvSpPr>
      <xdr:spPr>
        <a:xfrm>
          <a:off x="9569450" y="1372743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161925</xdr:rowOff>
    </xdr:from>
    <xdr:ext cx="469265" cy="248920"/>
    <xdr:sp macro="" textlink="">
      <xdr:nvSpPr>
        <xdr:cNvPr id="268" name="【福祉施設】&#10;一人当たり面積該当値テキスト"/>
        <xdr:cNvSpPr txBox="1"/>
      </xdr:nvSpPr>
      <xdr:spPr>
        <a:xfrm>
          <a:off x="9642475" y="137064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27305</xdr:rowOff>
    </xdr:from>
    <xdr:to xmlns:xdr="http://schemas.openxmlformats.org/drawingml/2006/spreadsheetDrawing">
      <xdr:col>50</xdr:col>
      <xdr:colOff>165100</xdr:colOff>
      <xdr:row>83</xdr:row>
      <xdr:rowOff>125095</xdr:rowOff>
    </xdr:to>
    <xdr:sp macro="" textlink="">
      <xdr:nvSpPr>
        <xdr:cNvPr id="269" name="楕円 268"/>
        <xdr:cNvSpPr/>
      </xdr:nvSpPr>
      <xdr:spPr>
        <a:xfrm>
          <a:off x="8794750" y="13736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66675</xdr:rowOff>
    </xdr:from>
    <xdr:to xmlns:xdr="http://schemas.openxmlformats.org/drawingml/2006/spreadsheetDrawing">
      <xdr:col>55</xdr:col>
      <xdr:colOff>0</xdr:colOff>
      <xdr:row>83</xdr:row>
      <xdr:rowOff>75565</xdr:rowOff>
    </xdr:to>
    <xdr:cxnSp macro="">
      <xdr:nvCxnSpPr>
        <xdr:cNvPr id="270" name="直線コネクタ 269"/>
        <xdr:cNvCxnSpPr/>
      </xdr:nvCxnSpPr>
      <xdr:spPr>
        <a:xfrm flipV="1">
          <a:off x="8845550" y="1377632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33655</xdr:rowOff>
    </xdr:from>
    <xdr:to xmlns:xdr="http://schemas.openxmlformats.org/drawingml/2006/spreadsheetDrawing">
      <xdr:col>46</xdr:col>
      <xdr:colOff>38100</xdr:colOff>
      <xdr:row>83</xdr:row>
      <xdr:rowOff>131445</xdr:rowOff>
    </xdr:to>
    <xdr:sp macro="" textlink="">
      <xdr:nvSpPr>
        <xdr:cNvPr id="271" name="楕円 270"/>
        <xdr:cNvSpPr/>
      </xdr:nvSpPr>
      <xdr:spPr>
        <a:xfrm>
          <a:off x="7985125" y="137433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83</xdr:row>
      <xdr:rowOff>75565</xdr:rowOff>
    </xdr:from>
    <xdr:to xmlns:xdr="http://schemas.openxmlformats.org/drawingml/2006/spreadsheetDrawing">
      <xdr:col>50</xdr:col>
      <xdr:colOff>114300</xdr:colOff>
      <xdr:row>83</xdr:row>
      <xdr:rowOff>83185</xdr:rowOff>
    </xdr:to>
    <xdr:cxnSp macro="">
      <xdr:nvCxnSpPr>
        <xdr:cNvPr id="272" name="直線コネクタ 271"/>
        <xdr:cNvCxnSpPr/>
      </xdr:nvCxnSpPr>
      <xdr:spPr>
        <a:xfrm flipV="1">
          <a:off x="8032750" y="1378521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39370</xdr:rowOff>
    </xdr:from>
    <xdr:to xmlns:xdr="http://schemas.openxmlformats.org/drawingml/2006/spreadsheetDrawing">
      <xdr:col>41</xdr:col>
      <xdr:colOff>101600</xdr:colOff>
      <xdr:row>83</xdr:row>
      <xdr:rowOff>137795</xdr:rowOff>
    </xdr:to>
    <xdr:sp macro="" textlink="">
      <xdr:nvSpPr>
        <xdr:cNvPr id="273" name="楕円 272"/>
        <xdr:cNvSpPr/>
      </xdr:nvSpPr>
      <xdr:spPr>
        <a:xfrm>
          <a:off x="7159625" y="137490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83185</xdr:rowOff>
    </xdr:from>
    <xdr:to xmlns:xdr="http://schemas.openxmlformats.org/drawingml/2006/spreadsheetDrawing">
      <xdr:col>45</xdr:col>
      <xdr:colOff>174625</xdr:colOff>
      <xdr:row>83</xdr:row>
      <xdr:rowOff>88900</xdr:rowOff>
    </xdr:to>
    <xdr:cxnSp macro="">
      <xdr:nvCxnSpPr>
        <xdr:cNvPr id="274" name="直線コネクタ 273"/>
        <xdr:cNvCxnSpPr/>
      </xdr:nvCxnSpPr>
      <xdr:spPr>
        <a:xfrm flipV="1">
          <a:off x="7210425" y="1379283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45720</xdr:rowOff>
    </xdr:from>
    <xdr:to xmlns:xdr="http://schemas.openxmlformats.org/drawingml/2006/spreadsheetDrawing">
      <xdr:col>36</xdr:col>
      <xdr:colOff>165100</xdr:colOff>
      <xdr:row>83</xdr:row>
      <xdr:rowOff>143510</xdr:rowOff>
    </xdr:to>
    <xdr:sp macro="" textlink="">
      <xdr:nvSpPr>
        <xdr:cNvPr id="275" name="楕円 274"/>
        <xdr:cNvSpPr/>
      </xdr:nvSpPr>
      <xdr:spPr>
        <a:xfrm>
          <a:off x="6350000" y="13755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88900</xdr:rowOff>
    </xdr:from>
    <xdr:to xmlns:xdr="http://schemas.openxmlformats.org/drawingml/2006/spreadsheetDrawing">
      <xdr:col>41</xdr:col>
      <xdr:colOff>50800</xdr:colOff>
      <xdr:row>83</xdr:row>
      <xdr:rowOff>94615</xdr:rowOff>
    </xdr:to>
    <xdr:cxnSp macro="">
      <xdr:nvCxnSpPr>
        <xdr:cNvPr id="276" name="直線コネクタ 275"/>
        <xdr:cNvCxnSpPr/>
      </xdr:nvCxnSpPr>
      <xdr:spPr>
        <a:xfrm flipV="1">
          <a:off x="6400800" y="1379855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93980</xdr:rowOff>
    </xdr:from>
    <xdr:ext cx="466725" cy="248920"/>
    <xdr:sp macro="" textlink="">
      <xdr:nvSpPr>
        <xdr:cNvPr id="277" name="n_1aveValue【福祉施設】&#10;一人当たり面積"/>
        <xdr:cNvSpPr txBox="1"/>
      </xdr:nvSpPr>
      <xdr:spPr>
        <a:xfrm>
          <a:off x="8613775" y="1347343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126365</xdr:rowOff>
    </xdr:from>
    <xdr:ext cx="469265" cy="248920"/>
    <xdr:sp macro="" textlink="">
      <xdr:nvSpPr>
        <xdr:cNvPr id="278" name="n_2aveValue【福祉施設】&#10;一人当たり面積"/>
        <xdr:cNvSpPr txBox="1"/>
      </xdr:nvSpPr>
      <xdr:spPr>
        <a:xfrm>
          <a:off x="7816850" y="138360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112395</xdr:rowOff>
    </xdr:from>
    <xdr:ext cx="466090" cy="249555"/>
    <xdr:sp macro="" textlink="">
      <xdr:nvSpPr>
        <xdr:cNvPr id="279" name="n_3aveValue【福祉施設】&#10;一人当たり面積"/>
        <xdr:cNvSpPr txBox="1"/>
      </xdr:nvSpPr>
      <xdr:spPr>
        <a:xfrm>
          <a:off x="6991350" y="1349184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125730</xdr:rowOff>
    </xdr:from>
    <xdr:ext cx="466090" cy="248920"/>
    <xdr:sp macro="" textlink="">
      <xdr:nvSpPr>
        <xdr:cNvPr id="280" name="n_4aveValue【福祉施設】&#10;一人当たり面積"/>
        <xdr:cNvSpPr txBox="1"/>
      </xdr:nvSpPr>
      <xdr:spPr>
        <a:xfrm>
          <a:off x="6181725" y="1350518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83</xdr:row>
      <xdr:rowOff>116205</xdr:rowOff>
    </xdr:from>
    <xdr:ext cx="466725" cy="248920"/>
    <xdr:sp macro="" textlink="">
      <xdr:nvSpPr>
        <xdr:cNvPr id="281" name="n_1mainValue【福祉施設】&#10;一人当たり面積"/>
        <xdr:cNvSpPr txBox="1"/>
      </xdr:nvSpPr>
      <xdr:spPr>
        <a:xfrm>
          <a:off x="8613775" y="138258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147320</xdr:rowOff>
    </xdr:from>
    <xdr:ext cx="469265" cy="249555"/>
    <xdr:sp macro="" textlink="">
      <xdr:nvSpPr>
        <xdr:cNvPr id="282" name="n_2mainValue【福祉施設】&#10;一人当たり面積"/>
        <xdr:cNvSpPr txBox="1"/>
      </xdr:nvSpPr>
      <xdr:spPr>
        <a:xfrm>
          <a:off x="7816850" y="13526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128905</xdr:rowOff>
    </xdr:from>
    <xdr:ext cx="466090" cy="248920"/>
    <xdr:sp macro="" textlink="">
      <xdr:nvSpPr>
        <xdr:cNvPr id="283" name="n_3mainValue【福祉施設】&#10;一人当たり面積"/>
        <xdr:cNvSpPr txBox="1"/>
      </xdr:nvSpPr>
      <xdr:spPr>
        <a:xfrm>
          <a:off x="6991350" y="138385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135255</xdr:rowOff>
    </xdr:from>
    <xdr:ext cx="466090" cy="249555"/>
    <xdr:sp macro="" textlink="">
      <xdr:nvSpPr>
        <xdr:cNvPr id="284" name="n_4mainValue【福祉施設】&#10;一人当たり面積"/>
        <xdr:cNvSpPr txBox="1"/>
      </xdr:nvSpPr>
      <xdr:spPr>
        <a:xfrm>
          <a:off x="6181725" y="1384490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85" name="正方形/長方形 284"/>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6" name="正方形/長方形 285"/>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7" name="正方形/長方形 286"/>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8" name="正方形/長方形 287"/>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9" name="正方形/長方形 288"/>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90" name="正方形/長方形 289"/>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91" name="正方形/長方形 290"/>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2" name="正方形/長方形 291"/>
        <xdr:cNvSpPr/>
      </xdr:nvSpPr>
      <xdr:spPr>
        <a:xfrm>
          <a:off x="6985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93" name="正方形/長方形 292"/>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94" name="正方形/長方形 293"/>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95" name="正方形/長方形 294"/>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6" name="正方形/長方形 295"/>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7" name="正方形/長方形 296"/>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8" name="正方形/長方形 297"/>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9" name="正方形/長方形 298"/>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00" name="正方形/長方形 299"/>
        <xdr:cNvSpPr/>
      </xdr:nvSpPr>
      <xdr:spPr>
        <a:xfrm>
          <a:off x="6064250"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01" name="正方形/長方形 30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02" name="正方形/長方形 30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03" name="正方形/長方形 30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04" name="正方形/長方形 30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05" name="正方形/長方形 30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06" name="正方形/長方形 30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07" name="正方形/長方形 30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08" name="正方形/長方形 307"/>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275" cy="217170"/>
    <xdr:sp macro="" textlink="">
      <xdr:nvSpPr>
        <xdr:cNvPr id="309" name="テキスト ボックス 308"/>
        <xdr:cNvSpPr txBox="1"/>
      </xdr:nvSpPr>
      <xdr:spPr>
        <a:xfrm>
          <a:off x="11376025" y="4959350"/>
          <a:ext cx="2952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310" name="直線コネクタ 309"/>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311" name="テキスト ボックス 310"/>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312" name="直線コネクタ 311"/>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313" name="テキスト ボックス 312"/>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314" name="直線コネクタ 313"/>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315" name="テキスト ボックス 314"/>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316" name="直線コネクタ 315"/>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317" name="テキスト ボックス 316"/>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318" name="直線コネクタ 317"/>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319" name="テキスト ボックス 318"/>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320" name="直線コネクタ 319"/>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321" name="テキスト ボックス 320"/>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322" name="直線コネクタ 321"/>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5915" cy="248920"/>
    <xdr:sp macro="" textlink="">
      <xdr:nvSpPr>
        <xdr:cNvPr id="323" name="テキスト ボックス 322"/>
        <xdr:cNvSpPr txBox="1"/>
      </xdr:nvSpPr>
      <xdr:spPr>
        <a:xfrm>
          <a:off x="11106785" y="5320030"/>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324" name="直線コネクタ 323"/>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25" name="【一般廃棄物処理施設】&#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123825</xdr:rowOff>
    </xdr:from>
    <xdr:to xmlns:xdr="http://schemas.openxmlformats.org/drawingml/2006/spreadsheetDrawing">
      <xdr:col>85</xdr:col>
      <xdr:colOff>126365</xdr:colOff>
      <xdr:row>42</xdr:row>
      <xdr:rowOff>43180</xdr:rowOff>
    </xdr:to>
    <xdr:cxnSp macro="">
      <xdr:nvCxnSpPr>
        <xdr:cNvPr id="326" name="直線コネクタ 325"/>
        <xdr:cNvCxnSpPr/>
      </xdr:nvCxnSpPr>
      <xdr:spPr>
        <a:xfrm flipV="1">
          <a:off x="14969490" y="5578475"/>
          <a:ext cx="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46990</xdr:rowOff>
    </xdr:from>
    <xdr:ext cx="401320" cy="249555"/>
    <xdr:sp macro="" textlink="">
      <xdr:nvSpPr>
        <xdr:cNvPr id="327" name="【一般廃棄物処理施設】&#10;有形固定資産減価償却率最小値テキスト"/>
        <xdr:cNvSpPr txBox="1"/>
      </xdr:nvSpPr>
      <xdr:spPr>
        <a:xfrm>
          <a:off x="15008225" y="6987540"/>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43180</xdr:rowOff>
    </xdr:from>
    <xdr:to xmlns:xdr="http://schemas.openxmlformats.org/drawingml/2006/spreadsheetDrawing">
      <xdr:col>86</xdr:col>
      <xdr:colOff>25400</xdr:colOff>
      <xdr:row>42</xdr:row>
      <xdr:rowOff>43180</xdr:rowOff>
    </xdr:to>
    <xdr:cxnSp macro="">
      <xdr:nvCxnSpPr>
        <xdr:cNvPr id="328" name="直線コネクタ 327"/>
        <xdr:cNvCxnSpPr/>
      </xdr:nvCxnSpPr>
      <xdr:spPr>
        <a:xfrm>
          <a:off x="14881225" y="69837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71755</xdr:rowOff>
    </xdr:from>
    <xdr:ext cx="336550" cy="249555"/>
    <xdr:sp macro="" textlink="">
      <xdr:nvSpPr>
        <xdr:cNvPr id="329" name="【一般廃棄物処理施設】&#10;有形固定資産減価償却率最大値テキスト"/>
        <xdr:cNvSpPr txBox="1"/>
      </xdr:nvSpPr>
      <xdr:spPr>
        <a:xfrm>
          <a:off x="15008225" y="5361305"/>
          <a:ext cx="3365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123825</xdr:rowOff>
    </xdr:from>
    <xdr:to xmlns:xdr="http://schemas.openxmlformats.org/drawingml/2006/spreadsheetDrawing">
      <xdr:col>86</xdr:col>
      <xdr:colOff>25400</xdr:colOff>
      <xdr:row>33</xdr:row>
      <xdr:rowOff>123825</xdr:rowOff>
    </xdr:to>
    <xdr:cxnSp macro="">
      <xdr:nvCxnSpPr>
        <xdr:cNvPr id="330" name="直線コネクタ 329"/>
        <xdr:cNvCxnSpPr/>
      </xdr:nvCxnSpPr>
      <xdr:spPr>
        <a:xfrm>
          <a:off x="14881225" y="5578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57785</xdr:rowOff>
    </xdr:from>
    <xdr:ext cx="401320" cy="248920"/>
    <xdr:sp macro="" textlink="">
      <xdr:nvSpPr>
        <xdr:cNvPr id="331" name="【一般廃棄物処理施設】&#10;有形固定資産減価償却率平均値テキスト"/>
        <xdr:cNvSpPr txBox="1"/>
      </xdr:nvSpPr>
      <xdr:spPr>
        <a:xfrm>
          <a:off x="15008225" y="6172835"/>
          <a:ext cx="4013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35560</xdr:rowOff>
    </xdr:from>
    <xdr:to xmlns:xdr="http://schemas.openxmlformats.org/drawingml/2006/spreadsheetDrawing">
      <xdr:col>85</xdr:col>
      <xdr:colOff>174625</xdr:colOff>
      <xdr:row>38</xdr:row>
      <xdr:rowOff>133350</xdr:rowOff>
    </xdr:to>
    <xdr:sp macro="" textlink="">
      <xdr:nvSpPr>
        <xdr:cNvPr id="332" name="フローチャート: 判断 331"/>
        <xdr:cNvSpPr/>
      </xdr:nvSpPr>
      <xdr:spPr>
        <a:xfrm>
          <a:off x="14919325" y="631571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136525</xdr:rowOff>
    </xdr:from>
    <xdr:to xmlns:xdr="http://schemas.openxmlformats.org/drawingml/2006/spreadsheetDrawing">
      <xdr:col>81</xdr:col>
      <xdr:colOff>101600</xdr:colOff>
      <xdr:row>39</xdr:row>
      <xdr:rowOff>69215</xdr:rowOff>
    </xdr:to>
    <xdr:sp macro="" textlink="">
      <xdr:nvSpPr>
        <xdr:cNvPr id="333" name="フローチャート: 判断 332"/>
        <xdr:cNvSpPr/>
      </xdr:nvSpPr>
      <xdr:spPr>
        <a:xfrm>
          <a:off x="14144625" y="6416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92710</xdr:rowOff>
    </xdr:from>
    <xdr:to xmlns:xdr="http://schemas.openxmlformats.org/drawingml/2006/spreadsheetDrawing">
      <xdr:col>76</xdr:col>
      <xdr:colOff>165100</xdr:colOff>
      <xdr:row>39</xdr:row>
      <xdr:rowOff>25400</xdr:rowOff>
    </xdr:to>
    <xdr:sp macro="" textlink="">
      <xdr:nvSpPr>
        <xdr:cNvPr id="334" name="フローチャート: 判断 333"/>
        <xdr:cNvSpPr/>
      </xdr:nvSpPr>
      <xdr:spPr>
        <a:xfrm>
          <a:off x="1333500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106045</xdr:rowOff>
    </xdr:from>
    <xdr:to xmlns:xdr="http://schemas.openxmlformats.org/drawingml/2006/spreadsheetDrawing">
      <xdr:col>72</xdr:col>
      <xdr:colOff>38100</xdr:colOff>
      <xdr:row>39</xdr:row>
      <xdr:rowOff>38735</xdr:rowOff>
    </xdr:to>
    <xdr:sp macro="" textlink="">
      <xdr:nvSpPr>
        <xdr:cNvPr id="335" name="フローチャート: 判断 334"/>
        <xdr:cNvSpPr/>
      </xdr:nvSpPr>
      <xdr:spPr>
        <a:xfrm>
          <a:off x="12525375" y="63861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52705</xdr:rowOff>
    </xdr:from>
    <xdr:to xmlns:xdr="http://schemas.openxmlformats.org/drawingml/2006/spreadsheetDrawing">
      <xdr:col>67</xdr:col>
      <xdr:colOff>101600</xdr:colOff>
      <xdr:row>38</xdr:row>
      <xdr:rowOff>150495</xdr:rowOff>
    </xdr:to>
    <xdr:sp macro="" textlink="">
      <xdr:nvSpPr>
        <xdr:cNvPr id="336" name="フローチャート: 判断 335"/>
        <xdr:cNvSpPr/>
      </xdr:nvSpPr>
      <xdr:spPr>
        <a:xfrm>
          <a:off x="11699875" y="6332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337" name="テキスト ボックス 336"/>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58825" cy="249555"/>
    <xdr:sp macro="" textlink="">
      <xdr:nvSpPr>
        <xdr:cNvPr id="338" name="テキスト ボックス 337"/>
        <xdr:cNvSpPr txBox="1"/>
      </xdr:nvSpPr>
      <xdr:spPr>
        <a:xfrm>
          <a:off x="14020800" y="734187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339" name="テキスト ボックス 338"/>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340" name="テキスト ボックス 339"/>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58825" cy="249555"/>
    <xdr:sp macro="" textlink="">
      <xdr:nvSpPr>
        <xdr:cNvPr id="341" name="テキスト ボックス 340"/>
        <xdr:cNvSpPr txBox="1"/>
      </xdr:nvSpPr>
      <xdr:spPr>
        <a:xfrm>
          <a:off x="11576050" y="734187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83185</xdr:rowOff>
    </xdr:from>
    <xdr:to xmlns:xdr="http://schemas.openxmlformats.org/drawingml/2006/spreadsheetDrawing">
      <xdr:col>85</xdr:col>
      <xdr:colOff>174625</xdr:colOff>
      <xdr:row>41</xdr:row>
      <xdr:rowOff>15240</xdr:rowOff>
    </xdr:to>
    <xdr:sp macro="" textlink="">
      <xdr:nvSpPr>
        <xdr:cNvPr id="342" name="楕円 341"/>
        <xdr:cNvSpPr/>
      </xdr:nvSpPr>
      <xdr:spPr>
        <a:xfrm>
          <a:off x="14919325" y="6693535"/>
          <a:ext cx="98425"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61595</xdr:rowOff>
    </xdr:from>
    <xdr:ext cx="401320" cy="248920"/>
    <xdr:sp macro="" textlink="">
      <xdr:nvSpPr>
        <xdr:cNvPr id="343" name="【一般廃棄物処理施設】&#10;有形固定資産減価償却率該当値テキスト"/>
        <xdr:cNvSpPr txBox="1"/>
      </xdr:nvSpPr>
      <xdr:spPr>
        <a:xfrm>
          <a:off x="15008225" y="667194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52705</xdr:rowOff>
    </xdr:from>
    <xdr:to xmlns:xdr="http://schemas.openxmlformats.org/drawingml/2006/spreadsheetDrawing">
      <xdr:col>81</xdr:col>
      <xdr:colOff>101600</xdr:colOff>
      <xdr:row>40</xdr:row>
      <xdr:rowOff>150495</xdr:rowOff>
    </xdr:to>
    <xdr:sp macro="" textlink="">
      <xdr:nvSpPr>
        <xdr:cNvPr id="344" name="楕円 343"/>
        <xdr:cNvSpPr/>
      </xdr:nvSpPr>
      <xdr:spPr>
        <a:xfrm>
          <a:off x="14144625" y="6663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101600</xdr:rowOff>
    </xdr:from>
    <xdr:to xmlns:xdr="http://schemas.openxmlformats.org/drawingml/2006/spreadsheetDrawing">
      <xdr:col>85</xdr:col>
      <xdr:colOff>127000</xdr:colOff>
      <xdr:row>40</xdr:row>
      <xdr:rowOff>131445</xdr:rowOff>
    </xdr:to>
    <xdr:cxnSp macro="">
      <xdr:nvCxnSpPr>
        <xdr:cNvPr id="345" name="直線コネクタ 344"/>
        <xdr:cNvCxnSpPr/>
      </xdr:nvCxnSpPr>
      <xdr:spPr>
        <a:xfrm>
          <a:off x="14195425" y="6711950"/>
          <a:ext cx="774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149225</xdr:rowOff>
    </xdr:from>
    <xdr:to xmlns:xdr="http://schemas.openxmlformats.org/drawingml/2006/spreadsheetDrawing">
      <xdr:col>76</xdr:col>
      <xdr:colOff>165100</xdr:colOff>
      <xdr:row>40</xdr:row>
      <xdr:rowOff>81280</xdr:rowOff>
    </xdr:to>
    <xdr:sp macro="" textlink="">
      <xdr:nvSpPr>
        <xdr:cNvPr id="346" name="楕円 345"/>
        <xdr:cNvSpPr/>
      </xdr:nvSpPr>
      <xdr:spPr>
        <a:xfrm>
          <a:off x="13335000" y="65944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32385</xdr:rowOff>
    </xdr:from>
    <xdr:to xmlns:xdr="http://schemas.openxmlformats.org/drawingml/2006/spreadsheetDrawing">
      <xdr:col>81</xdr:col>
      <xdr:colOff>50800</xdr:colOff>
      <xdr:row>40</xdr:row>
      <xdr:rowOff>101600</xdr:rowOff>
    </xdr:to>
    <xdr:cxnSp macro="">
      <xdr:nvCxnSpPr>
        <xdr:cNvPr id="347" name="直線コネクタ 346"/>
        <xdr:cNvCxnSpPr/>
      </xdr:nvCxnSpPr>
      <xdr:spPr>
        <a:xfrm>
          <a:off x="13385800" y="6642735"/>
          <a:ext cx="809625"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112395</xdr:rowOff>
    </xdr:from>
    <xdr:to xmlns:xdr="http://schemas.openxmlformats.org/drawingml/2006/spreadsheetDrawing">
      <xdr:col>72</xdr:col>
      <xdr:colOff>38100</xdr:colOff>
      <xdr:row>40</xdr:row>
      <xdr:rowOff>45085</xdr:rowOff>
    </xdr:to>
    <xdr:sp macro="" textlink="">
      <xdr:nvSpPr>
        <xdr:cNvPr id="348" name="楕円 347"/>
        <xdr:cNvSpPr/>
      </xdr:nvSpPr>
      <xdr:spPr>
        <a:xfrm>
          <a:off x="12525375" y="65576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39</xdr:row>
      <xdr:rowOff>161290</xdr:rowOff>
    </xdr:from>
    <xdr:to xmlns:xdr="http://schemas.openxmlformats.org/drawingml/2006/spreadsheetDrawing">
      <xdr:col>76</xdr:col>
      <xdr:colOff>114300</xdr:colOff>
      <xdr:row>40</xdr:row>
      <xdr:rowOff>32385</xdr:rowOff>
    </xdr:to>
    <xdr:cxnSp macro="">
      <xdr:nvCxnSpPr>
        <xdr:cNvPr id="349" name="直線コネクタ 348"/>
        <xdr:cNvCxnSpPr/>
      </xdr:nvCxnSpPr>
      <xdr:spPr>
        <a:xfrm>
          <a:off x="12573000" y="6606540"/>
          <a:ext cx="8128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81280</xdr:rowOff>
    </xdr:from>
    <xdr:to xmlns:xdr="http://schemas.openxmlformats.org/drawingml/2006/spreadsheetDrawing">
      <xdr:col>67</xdr:col>
      <xdr:colOff>101600</xdr:colOff>
      <xdr:row>40</xdr:row>
      <xdr:rowOff>13970</xdr:rowOff>
    </xdr:to>
    <xdr:sp macro="" textlink="">
      <xdr:nvSpPr>
        <xdr:cNvPr id="350" name="楕円 349"/>
        <xdr:cNvSpPr/>
      </xdr:nvSpPr>
      <xdr:spPr>
        <a:xfrm>
          <a:off x="11699875" y="652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39</xdr:row>
      <xdr:rowOff>130175</xdr:rowOff>
    </xdr:from>
    <xdr:to xmlns:xdr="http://schemas.openxmlformats.org/drawingml/2006/spreadsheetDrawing">
      <xdr:col>71</xdr:col>
      <xdr:colOff>174625</xdr:colOff>
      <xdr:row>39</xdr:row>
      <xdr:rowOff>161290</xdr:rowOff>
    </xdr:to>
    <xdr:cxnSp macro="">
      <xdr:nvCxnSpPr>
        <xdr:cNvPr id="351" name="直線コネクタ 350"/>
        <xdr:cNvCxnSpPr/>
      </xdr:nvCxnSpPr>
      <xdr:spPr>
        <a:xfrm>
          <a:off x="11750675" y="6575425"/>
          <a:ext cx="82232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85090</xdr:rowOff>
    </xdr:from>
    <xdr:ext cx="405130" cy="248920"/>
    <xdr:sp macro="" textlink="">
      <xdr:nvSpPr>
        <xdr:cNvPr id="352" name="n_1aveValue【一般廃棄物処理施設】&#10;有形固定資産減価償却率"/>
        <xdr:cNvSpPr txBox="1"/>
      </xdr:nvSpPr>
      <xdr:spPr>
        <a:xfrm>
          <a:off x="13996035" y="62001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40640</xdr:rowOff>
    </xdr:from>
    <xdr:ext cx="401955" cy="249555"/>
    <xdr:sp macro="" textlink="">
      <xdr:nvSpPr>
        <xdr:cNvPr id="353" name="n_2aveValue【一般廃棄物処理施設】&#10;有形固定資産減価償却率"/>
        <xdr:cNvSpPr txBox="1"/>
      </xdr:nvSpPr>
      <xdr:spPr>
        <a:xfrm>
          <a:off x="13199110" y="615569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55245</xdr:rowOff>
    </xdr:from>
    <xdr:ext cx="405130" cy="248920"/>
    <xdr:sp macro="" textlink="">
      <xdr:nvSpPr>
        <xdr:cNvPr id="354" name="n_3aveValue【一般廃棄物処理施設】&#10;有形固定資産減価償却率"/>
        <xdr:cNvSpPr txBox="1"/>
      </xdr:nvSpPr>
      <xdr:spPr>
        <a:xfrm>
          <a:off x="12389485" y="61702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1270</xdr:rowOff>
    </xdr:from>
    <xdr:ext cx="401955" cy="249555"/>
    <xdr:sp macro="" textlink="">
      <xdr:nvSpPr>
        <xdr:cNvPr id="355" name="n_4aveValue【一般廃棄物処理施設】&#10;有形固定資産減価償却率"/>
        <xdr:cNvSpPr txBox="1"/>
      </xdr:nvSpPr>
      <xdr:spPr>
        <a:xfrm>
          <a:off x="11563985" y="611632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141605</xdr:rowOff>
    </xdr:from>
    <xdr:ext cx="405130" cy="249555"/>
    <xdr:sp macro="" textlink="">
      <xdr:nvSpPr>
        <xdr:cNvPr id="356" name="n_1mainValue【一般廃棄物処理施設】&#10;有形固定資産減価償却率"/>
        <xdr:cNvSpPr txBox="1"/>
      </xdr:nvSpPr>
      <xdr:spPr>
        <a:xfrm>
          <a:off x="13996035" y="67519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72390</xdr:rowOff>
    </xdr:from>
    <xdr:ext cx="401955" cy="249555"/>
    <xdr:sp macro="" textlink="">
      <xdr:nvSpPr>
        <xdr:cNvPr id="357" name="n_2mainValue【一般廃棄物処理施設】&#10;有形固定資産減価償却率"/>
        <xdr:cNvSpPr txBox="1"/>
      </xdr:nvSpPr>
      <xdr:spPr>
        <a:xfrm>
          <a:off x="13199110" y="668274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36830</xdr:rowOff>
    </xdr:from>
    <xdr:ext cx="405130" cy="249555"/>
    <xdr:sp macro="" textlink="">
      <xdr:nvSpPr>
        <xdr:cNvPr id="358" name="n_3mainValue【一般廃棄物処理施設】&#10;有形固定資産減価償却率"/>
        <xdr:cNvSpPr txBox="1"/>
      </xdr:nvSpPr>
      <xdr:spPr>
        <a:xfrm>
          <a:off x="12389485" y="66471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5715</xdr:rowOff>
    </xdr:from>
    <xdr:ext cx="401955" cy="249555"/>
    <xdr:sp macro="" textlink="">
      <xdr:nvSpPr>
        <xdr:cNvPr id="359" name="n_4mainValue【一般廃棄物処理施設】&#10;有形固定資産減価償却率"/>
        <xdr:cNvSpPr txBox="1"/>
      </xdr:nvSpPr>
      <xdr:spPr>
        <a:xfrm>
          <a:off x="11563985" y="661606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360" name="正方形/長方形 359"/>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361" name="正方形/長方形 360"/>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362" name="正方形/長方形 361"/>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363" name="正方形/長方形 362"/>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364" name="正方形/長方形 363"/>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365" name="正方形/長方形 364"/>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366" name="正方形/長方形 365"/>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367" name="正方形/長方形 366"/>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368" name="テキスト ボックス 367"/>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369" name="直線コネクタ 368"/>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370" name="直線コネクタ 369"/>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156845</xdr:rowOff>
    </xdr:from>
    <xdr:ext cx="248920" cy="248920"/>
    <xdr:sp macro="" textlink="">
      <xdr:nvSpPr>
        <xdr:cNvPr id="371" name="テキスト ボックス 370"/>
        <xdr:cNvSpPr txBox="1"/>
      </xdr:nvSpPr>
      <xdr:spPr>
        <a:xfrm>
          <a:off x="16546830" y="6767195"/>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372" name="直線コネクタ 371"/>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46355</xdr:rowOff>
    </xdr:from>
    <xdr:ext cx="592455" cy="249555"/>
    <xdr:sp macro="" textlink="">
      <xdr:nvSpPr>
        <xdr:cNvPr id="373" name="テキスト ボックス 372"/>
        <xdr:cNvSpPr txBox="1"/>
      </xdr:nvSpPr>
      <xdr:spPr>
        <a:xfrm>
          <a:off x="16231870" y="6326505"/>
          <a:ext cx="592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374" name="直線コネクタ 373"/>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101600</xdr:rowOff>
    </xdr:from>
    <xdr:ext cx="592455" cy="249555"/>
    <xdr:sp macro="" textlink="">
      <xdr:nvSpPr>
        <xdr:cNvPr id="375" name="テキスト ボックス 374"/>
        <xdr:cNvSpPr txBox="1"/>
      </xdr:nvSpPr>
      <xdr:spPr>
        <a:xfrm>
          <a:off x="16231870" y="5886450"/>
          <a:ext cx="592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376" name="直線コネクタ 375"/>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156845</xdr:rowOff>
    </xdr:from>
    <xdr:ext cx="592455" cy="248920"/>
    <xdr:sp macro="" textlink="">
      <xdr:nvSpPr>
        <xdr:cNvPr id="377" name="テキスト ボックス 376"/>
        <xdr:cNvSpPr txBox="1"/>
      </xdr:nvSpPr>
      <xdr:spPr>
        <a:xfrm>
          <a:off x="16231870" y="5446395"/>
          <a:ext cx="592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378" name="直線コネクタ 377"/>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46355</xdr:rowOff>
    </xdr:from>
    <xdr:ext cx="592455" cy="249555"/>
    <xdr:sp macro="" textlink="">
      <xdr:nvSpPr>
        <xdr:cNvPr id="379" name="テキスト ボックス 378"/>
        <xdr:cNvSpPr txBox="1"/>
      </xdr:nvSpPr>
      <xdr:spPr>
        <a:xfrm>
          <a:off x="16231870" y="5005705"/>
          <a:ext cx="5924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380" name="【一般廃棄物処理施設】&#10;一人当たり有形固定資産（償却資産）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35</xdr:row>
      <xdr:rowOff>47625</xdr:rowOff>
    </xdr:from>
    <xdr:to xmlns:xdr="http://schemas.openxmlformats.org/drawingml/2006/spreadsheetDrawing">
      <xdr:col>116</xdr:col>
      <xdr:colOff>62865</xdr:colOff>
      <xdr:row>41</xdr:row>
      <xdr:rowOff>121920</xdr:rowOff>
    </xdr:to>
    <xdr:cxnSp macro="">
      <xdr:nvCxnSpPr>
        <xdr:cNvPr id="381" name="直線コネクタ 380"/>
        <xdr:cNvCxnSpPr/>
      </xdr:nvCxnSpPr>
      <xdr:spPr>
        <a:xfrm flipV="1">
          <a:off x="20319365" y="5832475"/>
          <a:ext cx="0" cy="1064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125730</xdr:rowOff>
    </xdr:from>
    <xdr:ext cx="466090" cy="248920"/>
    <xdr:sp macro="" textlink="">
      <xdr:nvSpPr>
        <xdr:cNvPr id="382" name="【一般廃棄物処理施設】&#10;一人当たり有形固定資産（償却資産）額最小値テキスト"/>
        <xdr:cNvSpPr txBox="1"/>
      </xdr:nvSpPr>
      <xdr:spPr>
        <a:xfrm>
          <a:off x="20358100" y="690118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121920</xdr:rowOff>
    </xdr:from>
    <xdr:to xmlns:xdr="http://schemas.openxmlformats.org/drawingml/2006/spreadsheetDrawing">
      <xdr:col>116</xdr:col>
      <xdr:colOff>152400</xdr:colOff>
      <xdr:row>41</xdr:row>
      <xdr:rowOff>121920</xdr:rowOff>
    </xdr:to>
    <xdr:cxnSp macro="">
      <xdr:nvCxnSpPr>
        <xdr:cNvPr id="383" name="直線コネクタ 382"/>
        <xdr:cNvCxnSpPr/>
      </xdr:nvCxnSpPr>
      <xdr:spPr>
        <a:xfrm>
          <a:off x="20246975" y="6897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161290</xdr:rowOff>
    </xdr:from>
    <xdr:ext cx="594995" cy="248920"/>
    <xdr:sp macro="" textlink="">
      <xdr:nvSpPr>
        <xdr:cNvPr id="384" name="【一般廃棄物処理施設】&#10;一人当たり有形固定資産（償却資産）額最大値テキスト"/>
        <xdr:cNvSpPr txBox="1"/>
      </xdr:nvSpPr>
      <xdr:spPr>
        <a:xfrm>
          <a:off x="20358100" y="561594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35</xdr:row>
      <xdr:rowOff>47625</xdr:rowOff>
    </xdr:from>
    <xdr:to xmlns:xdr="http://schemas.openxmlformats.org/drawingml/2006/spreadsheetDrawing">
      <xdr:col>116</xdr:col>
      <xdr:colOff>152400</xdr:colOff>
      <xdr:row>35</xdr:row>
      <xdr:rowOff>47625</xdr:rowOff>
    </xdr:to>
    <xdr:cxnSp macro="">
      <xdr:nvCxnSpPr>
        <xdr:cNvPr id="385" name="直線コネクタ 384"/>
        <xdr:cNvCxnSpPr/>
      </xdr:nvCxnSpPr>
      <xdr:spPr>
        <a:xfrm>
          <a:off x="20246975" y="5832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30480</xdr:rowOff>
    </xdr:from>
    <xdr:ext cx="530860" cy="248920"/>
    <xdr:sp macro="" textlink="">
      <xdr:nvSpPr>
        <xdr:cNvPr id="386" name="【一般廃棄物処理施設】&#10;一人当たり有形固定資産（償却資産）額平均値テキスト"/>
        <xdr:cNvSpPr txBox="1"/>
      </xdr:nvSpPr>
      <xdr:spPr>
        <a:xfrm>
          <a:off x="20358100" y="6475730"/>
          <a:ext cx="5308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51435</xdr:rowOff>
    </xdr:from>
    <xdr:to xmlns:xdr="http://schemas.openxmlformats.org/drawingml/2006/spreadsheetDrawing">
      <xdr:col>116</xdr:col>
      <xdr:colOff>114300</xdr:colOff>
      <xdr:row>39</xdr:row>
      <xdr:rowOff>149225</xdr:rowOff>
    </xdr:to>
    <xdr:sp macro="" textlink="">
      <xdr:nvSpPr>
        <xdr:cNvPr id="387" name="フローチャート: 判断 386"/>
        <xdr:cNvSpPr/>
      </xdr:nvSpPr>
      <xdr:spPr>
        <a:xfrm>
          <a:off x="20269200" y="6496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69215</xdr:rowOff>
    </xdr:from>
    <xdr:to xmlns:xdr="http://schemas.openxmlformats.org/drawingml/2006/spreadsheetDrawing">
      <xdr:col>112</xdr:col>
      <xdr:colOff>38100</xdr:colOff>
      <xdr:row>39</xdr:row>
      <xdr:rowOff>1905</xdr:rowOff>
    </xdr:to>
    <xdr:sp macro="" textlink="">
      <xdr:nvSpPr>
        <xdr:cNvPr id="388" name="フローチャート: 判断 387"/>
        <xdr:cNvSpPr/>
      </xdr:nvSpPr>
      <xdr:spPr>
        <a:xfrm>
          <a:off x="19510375" y="63493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99695</xdr:rowOff>
    </xdr:from>
    <xdr:to xmlns:xdr="http://schemas.openxmlformats.org/drawingml/2006/spreadsheetDrawing">
      <xdr:col>107</xdr:col>
      <xdr:colOff>101600</xdr:colOff>
      <xdr:row>39</xdr:row>
      <xdr:rowOff>32385</xdr:rowOff>
    </xdr:to>
    <xdr:sp macro="" textlink="">
      <xdr:nvSpPr>
        <xdr:cNvPr id="389" name="フローチャート: 判断 388"/>
        <xdr:cNvSpPr/>
      </xdr:nvSpPr>
      <xdr:spPr>
        <a:xfrm>
          <a:off x="18684875" y="63798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141605</xdr:rowOff>
    </xdr:from>
    <xdr:to xmlns:xdr="http://schemas.openxmlformats.org/drawingml/2006/spreadsheetDrawing">
      <xdr:col>102</xdr:col>
      <xdr:colOff>165100</xdr:colOff>
      <xdr:row>39</xdr:row>
      <xdr:rowOff>74295</xdr:rowOff>
    </xdr:to>
    <xdr:sp macro="" textlink="">
      <xdr:nvSpPr>
        <xdr:cNvPr id="390" name="フローチャート: 判断 389"/>
        <xdr:cNvSpPr/>
      </xdr:nvSpPr>
      <xdr:spPr>
        <a:xfrm>
          <a:off x="17875250" y="64217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109220</xdr:rowOff>
    </xdr:from>
    <xdr:to xmlns:xdr="http://schemas.openxmlformats.org/drawingml/2006/spreadsheetDrawing">
      <xdr:col>98</xdr:col>
      <xdr:colOff>38100</xdr:colOff>
      <xdr:row>39</xdr:row>
      <xdr:rowOff>41910</xdr:rowOff>
    </xdr:to>
    <xdr:sp macro="" textlink="">
      <xdr:nvSpPr>
        <xdr:cNvPr id="391" name="フローチャート: 判断 390"/>
        <xdr:cNvSpPr/>
      </xdr:nvSpPr>
      <xdr:spPr>
        <a:xfrm>
          <a:off x="17065625" y="6389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392" name="テキスト ボックス 391"/>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393" name="テキスト ボックス 392"/>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58825" cy="249555"/>
    <xdr:sp macro="" textlink="">
      <xdr:nvSpPr>
        <xdr:cNvPr id="394" name="テキスト ボックス 393"/>
        <xdr:cNvSpPr txBox="1"/>
      </xdr:nvSpPr>
      <xdr:spPr>
        <a:xfrm>
          <a:off x="18561050" y="734187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395" name="テキスト ボックス 394"/>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396" name="テキスト ボックス 395"/>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1905</xdr:rowOff>
    </xdr:from>
    <xdr:to xmlns:xdr="http://schemas.openxmlformats.org/drawingml/2006/spreadsheetDrawing">
      <xdr:col>116</xdr:col>
      <xdr:colOff>114300</xdr:colOff>
      <xdr:row>38</xdr:row>
      <xdr:rowOff>99695</xdr:rowOff>
    </xdr:to>
    <xdr:sp macro="" textlink="">
      <xdr:nvSpPr>
        <xdr:cNvPr id="397" name="楕円 396"/>
        <xdr:cNvSpPr/>
      </xdr:nvSpPr>
      <xdr:spPr>
        <a:xfrm>
          <a:off x="20269200" y="6282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24130</xdr:rowOff>
    </xdr:from>
    <xdr:ext cx="594995" cy="248920"/>
    <xdr:sp macro="" textlink="">
      <xdr:nvSpPr>
        <xdr:cNvPr id="398" name="【一般廃棄物処理施設】&#10;一人当たり有形固定資産（償却資産）額該当値テキスト"/>
        <xdr:cNvSpPr txBox="1"/>
      </xdr:nvSpPr>
      <xdr:spPr>
        <a:xfrm>
          <a:off x="20358100" y="613918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xdr:rowOff>
    </xdr:from>
    <xdr:to xmlns:xdr="http://schemas.openxmlformats.org/drawingml/2006/spreadsheetDrawing">
      <xdr:col>112</xdr:col>
      <xdr:colOff>38100</xdr:colOff>
      <xdr:row>38</xdr:row>
      <xdr:rowOff>106680</xdr:rowOff>
    </xdr:to>
    <xdr:sp macro="" textlink="">
      <xdr:nvSpPr>
        <xdr:cNvPr id="399" name="楕円 398"/>
        <xdr:cNvSpPr/>
      </xdr:nvSpPr>
      <xdr:spPr>
        <a:xfrm>
          <a:off x="19510375" y="62890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50800</xdr:rowOff>
    </xdr:from>
    <xdr:to xmlns:xdr="http://schemas.openxmlformats.org/drawingml/2006/spreadsheetDrawing">
      <xdr:col>116</xdr:col>
      <xdr:colOff>63500</xdr:colOff>
      <xdr:row>38</xdr:row>
      <xdr:rowOff>58420</xdr:rowOff>
    </xdr:to>
    <xdr:cxnSp macro="">
      <xdr:nvCxnSpPr>
        <xdr:cNvPr id="400" name="直線コネクタ 399"/>
        <xdr:cNvCxnSpPr/>
      </xdr:nvCxnSpPr>
      <xdr:spPr>
        <a:xfrm flipV="1">
          <a:off x="19558000" y="633095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83185</xdr:rowOff>
    </xdr:from>
    <xdr:to xmlns:xdr="http://schemas.openxmlformats.org/drawingml/2006/spreadsheetDrawing">
      <xdr:col>107</xdr:col>
      <xdr:colOff>101600</xdr:colOff>
      <xdr:row>39</xdr:row>
      <xdr:rowOff>15875</xdr:rowOff>
    </xdr:to>
    <xdr:sp macro="" textlink="">
      <xdr:nvSpPr>
        <xdr:cNvPr id="401" name="楕円 400"/>
        <xdr:cNvSpPr/>
      </xdr:nvSpPr>
      <xdr:spPr>
        <a:xfrm>
          <a:off x="18684875" y="636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58420</xdr:rowOff>
    </xdr:from>
    <xdr:to xmlns:xdr="http://schemas.openxmlformats.org/drawingml/2006/spreadsheetDrawing">
      <xdr:col>111</xdr:col>
      <xdr:colOff>174625</xdr:colOff>
      <xdr:row>38</xdr:row>
      <xdr:rowOff>132080</xdr:rowOff>
    </xdr:to>
    <xdr:cxnSp macro="">
      <xdr:nvCxnSpPr>
        <xdr:cNvPr id="402" name="直線コネクタ 401"/>
        <xdr:cNvCxnSpPr/>
      </xdr:nvCxnSpPr>
      <xdr:spPr>
        <a:xfrm flipV="1">
          <a:off x="18735675" y="6338570"/>
          <a:ext cx="822325"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89535</xdr:rowOff>
    </xdr:from>
    <xdr:to xmlns:xdr="http://schemas.openxmlformats.org/drawingml/2006/spreadsheetDrawing">
      <xdr:col>102</xdr:col>
      <xdr:colOff>165100</xdr:colOff>
      <xdr:row>39</xdr:row>
      <xdr:rowOff>22225</xdr:rowOff>
    </xdr:to>
    <xdr:sp macro="" textlink="">
      <xdr:nvSpPr>
        <xdr:cNvPr id="403" name="楕円 402"/>
        <xdr:cNvSpPr/>
      </xdr:nvSpPr>
      <xdr:spPr>
        <a:xfrm>
          <a:off x="17875250" y="6369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132080</xdr:rowOff>
    </xdr:from>
    <xdr:to xmlns:xdr="http://schemas.openxmlformats.org/drawingml/2006/spreadsheetDrawing">
      <xdr:col>107</xdr:col>
      <xdr:colOff>50800</xdr:colOff>
      <xdr:row>38</xdr:row>
      <xdr:rowOff>137795</xdr:rowOff>
    </xdr:to>
    <xdr:cxnSp macro="">
      <xdr:nvCxnSpPr>
        <xdr:cNvPr id="404" name="直線コネクタ 403"/>
        <xdr:cNvCxnSpPr/>
      </xdr:nvCxnSpPr>
      <xdr:spPr>
        <a:xfrm flipV="1">
          <a:off x="17926050" y="6412230"/>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95250</xdr:rowOff>
    </xdr:from>
    <xdr:to xmlns:xdr="http://schemas.openxmlformats.org/drawingml/2006/spreadsheetDrawing">
      <xdr:col>98</xdr:col>
      <xdr:colOff>38100</xdr:colOff>
      <xdr:row>39</xdr:row>
      <xdr:rowOff>27940</xdr:rowOff>
    </xdr:to>
    <xdr:sp macro="" textlink="">
      <xdr:nvSpPr>
        <xdr:cNvPr id="405" name="楕円 404"/>
        <xdr:cNvSpPr/>
      </xdr:nvSpPr>
      <xdr:spPr>
        <a:xfrm>
          <a:off x="17065625" y="637540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38</xdr:row>
      <xdr:rowOff>137795</xdr:rowOff>
    </xdr:from>
    <xdr:to xmlns:xdr="http://schemas.openxmlformats.org/drawingml/2006/spreadsheetDrawing">
      <xdr:col>102</xdr:col>
      <xdr:colOff>114300</xdr:colOff>
      <xdr:row>38</xdr:row>
      <xdr:rowOff>144145</xdr:rowOff>
    </xdr:to>
    <xdr:cxnSp macro="">
      <xdr:nvCxnSpPr>
        <xdr:cNvPr id="406" name="直線コネクタ 405"/>
        <xdr:cNvCxnSpPr/>
      </xdr:nvCxnSpPr>
      <xdr:spPr>
        <a:xfrm flipV="1">
          <a:off x="17113250" y="641794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158750</xdr:rowOff>
    </xdr:from>
    <xdr:ext cx="594995" cy="248920"/>
    <xdr:sp macro="" textlink="">
      <xdr:nvSpPr>
        <xdr:cNvPr id="407" name="n_1aveValue【一般廃棄物処理施設】&#10;一人当たり有形固定資産（償却資産）額"/>
        <xdr:cNvSpPr txBox="1"/>
      </xdr:nvSpPr>
      <xdr:spPr>
        <a:xfrm>
          <a:off x="19264630" y="643890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24130</xdr:rowOff>
    </xdr:from>
    <xdr:ext cx="598805" cy="248920"/>
    <xdr:sp macro="" textlink="">
      <xdr:nvSpPr>
        <xdr:cNvPr id="408" name="n_2aveValue【一般廃棄物処理施設】&#10;一人当たり有形固定資産（償却資産）額"/>
        <xdr:cNvSpPr txBox="1"/>
      </xdr:nvSpPr>
      <xdr:spPr>
        <a:xfrm>
          <a:off x="18467705" y="646938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107,863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39</xdr:row>
      <xdr:rowOff>66040</xdr:rowOff>
    </xdr:from>
    <xdr:ext cx="530860" cy="249555"/>
    <xdr:sp macro="" textlink="">
      <xdr:nvSpPr>
        <xdr:cNvPr id="409" name="n_3aveValue【一般廃棄物処理施設】&#10;一人当たり有形固定資産（償却資産）額"/>
        <xdr:cNvSpPr txBox="1"/>
      </xdr:nvSpPr>
      <xdr:spPr>
        <a:xfrm>
          <a:off x="17674590" y="65112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33655</xdr:rowOff>
    </xdr:from>
    <xdr:ext cx="598805" cy="249555"/>
    <xdr:sp macro="" textlink="">
      <xdr:nvSpPr>
        <xdr:cNvPr id="410" name="n_4aveValue【一般廃棄物処理施設】&#10;一人当たり有形固定資産（償却資産）額"/>
        <xdr:cNvSpPr txBox="1"/>
      </xdr:nvSpPr>
      <xdr:spPr>
        <a:xfrm>
          <a:off x="16832580" y="647890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36</xdr:row>
      <xdr:rowOff>123190</xdr:rowOff>
    </xdr:from>
    <xdr:ext cx="594995" cy="248920"/>
    <xdr:sp macro="" textlink="">
      <xdr:nvSpPr>
        <xdr:cNvPr id="411" name="n_1mainValue【一般廃棄物処理施設】&#10;一人当たり有形固定資産（償却資産）額"/>
        <xdr:cNvSpPr txBox="1"/>
      </xdr:nvSpPr>
      <xdr:spPr>
        <a:xfrm>
          <a:off x="19264630" y="6073140"/>
          <a:ext cx="5949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31750</xdr:rowOff>
    </xdr:from>
    <xdr:ext cx="598805" cy="249555"/>
    <xdr:sp macro="" textlink="">
      <xdr:nvSpPr>
        <xdr:cNvPr id="412" name="n_2mainValue【一般廃棄物処理施設】&#10;一人当たり有形固定資産（償却資産）額"/>
        <xdr:cNvSpPr txBox="1"/>
      </xdr:nvSpPr>
      <xdr:spPr>
        <a:xfrm>
          <a:off x="18467705" y="614680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38100</xdr:rowOff>
    </xdr:from>
    <xdr:ext cx="595630" cy="249555"/>
    <xdr:sp macro="" textlink="">
      <xdr:nvSpPr>
        <xdr:cNvPr id="413" name="n_3mainValue【一般廃棄物処理施設】&#10;一人当たり有形固定資産（償却資産）額"/>
        <xdr:cNvSpPr txBox="1"/>
      </xdr:nvSpPr>
      <xdr:spPr>
        <a:xfrm>
          <a:off x="17642205" y="6153150"/>
          <a:ext cx="595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37</xdr:row>
      <xdr:rowOff>43815</xdr:rowOff>
    </xdr:from>
    <xdr:ext cx="598805" cy="249555"/>
    <xdr:sp macro="" textlink="">
      <xdr:nvSpPr>
        <xdr:cNvPr id="414" name="n_4mainValue【一般廃棄物処理施設】&#10;一人当たり有形固定資産（償却資産）額"/>
        <xdr:cNvSpPr txBox="1"/>
      </xdr:nvSpPr>
      <xdr:spPr>
        <a:xfrm>
          <a:off x="16832580" y="6158865"/>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15" name="正方形/長方形 414"/>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16" name="正方形/長方形 415"/>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17" name="正方形/長方形 416"/>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18" name="正方形/長方形 417"/>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19" name="正方形/長方形 418"/>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20" name="正方形/長方形 419"/>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21" name="正方形/長方形 420"/>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22" name="正方形/長方形 421"/>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5275" cy="217170"/>
    <xdr:sp macro="" textlink="">
      <xdr:nvSpPr>
        <xdr:cNvPr id="423" name="テキスト ボックス 422"/>
        <xdr:cNvSpPr txBox="1"/>
      </xdr:nvSpPr>
      <xdr:spPr>
        <a:xfrm>
          <a:off x="11376025" y="8628380"/>
          <a:ext cx="2952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24" name="直線コネクタ 423"/>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425" name="テキスト ボックス 424"/>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174625</xdr:colOff>
      <xdr:row>64</xdr:row>
      <xdr:rowOff>0</xdr:rowOff>
    </xdr:to>
    <xdr:cxnSp macro="">
      <xdr:nvCxnSpPr>
        <xdr:cNvPr id="426" name="直線コネクタ 425"/>
        <xdr:cNvCxnSpPr/>
      </xdr:nvCxnSpPr>
      <xdr:spPr>
        <a:xfrm>
          <a:off x="11414125" y="105727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27940</xdr:rowOff>
    </xdr:from>
    <xdr:ext cx="466725" cy="248920"/>
    <xdr:sp macro="" textlink="">
      <xdr:nvSpPr>
        <xdr:cNvPr id="427" name="テキスト ボックス 426"/>
        <xdr:cNvSpPr txBox="1"/>
      </xdr:nvSpPr>
      <xdr:spPr>
        <a:xfrm>
          <a:off x="10994390"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55245</xdr:rowOff>
    </xdr:from>
    <xdr:to xmlns:xdr="http://schemas.openxmlformats.org/drawingml/2006/spreadsheetDrawing">
      <xdr:col>89</xdr:col>
      <xdr:colOff>174625</xdr:colOff>
      <xdr:row>61</xdr:row>
      <xdr:rowOff>55245</xdr:rowOff>
    </xdr:to>
    <xdr:cxnSp macro="">
      <xdr:nvCxnSpPr>
        <xdr:cNvPr id="428" name="直線コネクタ 427"/>
        <xdr:cNvCxnSpPr/>
      </xdr:nvCxnSpPr>
      <xdr:spPr>
        <a:xfrm>
          <a:off x="11414125" y="10132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83185</xdr:rowOff>
    </xdr:from>
    <xdr:ext cx="403225" cy="248920"/>
    <xdr:sp macro="" textlink="">
      <xdr:nvSpPr>
        <xdr:cNvPr id="429" name="テキスト ボックス 428"/>
        <xdr:cNvSpPr txBox="1"/>
      </xdr:nvSpPr>
      <xdr:spPr>
        <a:xfrm>
          <a:off x="11042650" y="99955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109855</xdr:rowOff>
    </xdr:from>
    <xdr:to xmlns:xdr="http://schemas.openxmlformats.org/drawingml/2006/spreadsheetDrawing">
      <xdr:col>89</xdr:col>
      <xdr:colOff>174625</xdr:colOff>
      <xdr:row>58</xdr:row>
      <xdr:rowOff>109855</xdr:rowOff>
    </xdr:to>
    <xdr:cxnSp macro="">
      <xdr:nvCxnSpPr>
        <xdr:cNvPr id="430" name="直線コネクタ 429"/>
        <xdr:cNvCxnSpPr/>
      </xdr:nvCxnSpPr>
      <xdr:spPr>
        <a:xfrm>
          <a:off x="11414125" y="96920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137795</xdr:rowOff>
    </xdr:from>
    <xdr:ext cx="403225" cy="249555"/>
    <xdr:sp macro="" textlink="">
      <xdr:nvSpPr>
        <xdr:cNvPr id="431" name="テキスト ボックス 430"/>
        <xdr:cNvSpPr txBox="1"/>
      </xdr:nvSpPr>
      <xdr:spPr>
        <a:xfrm>
          <a:off x="11042650" y="95548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174625</xdr:colOff>
      <xdr:row>56</xdr:row>
      <xdr:rowOff>0</xdr:rowOff>
    </xdr:to>
    <xdr:cxnSp macro="">
      <xdr:nvCxnSpPr>
        <xdr:cNvPr id="432" name="直線コネクタ 431"/>
        <xdr:cNvCxnSpPr/>
      </xdr:nvCxnSpPr>
      <xdr:spPr>
        <a:xfrm>
          <a:off x="11414125" y="92519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27940</xdr:rowOff>
    </xdr:from>
    <xdr:ext cx="403225" cy="248920"/>
    <xdr:sp macro="" textlink="">
      <xdr:nvSpPr>
        <xdr:cNvPr id="433" name="テキスト ボックス 432"/>
        <xdr:cNvSpPr txBox="1"/>
      </xdr:nvSpPr>
      <xdr:spPr>
        <a:xfrm>
          <a:off x="11042650" y="91147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434" name="直線コネクタ 433"/>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83185</xdr:rowOff>
    </xdr:from>
    <xdr:ext cx="403225" cy="248920"/>
    <xdr:sp macro="" textlink="">
      <xdr:nvSpPr>
        <xdr:cNvPr id="435" name="テキスト ボックス 434"/>
        <xdr:cNvSpPr txBox="1"/>
      </xdr:nvSpPr>
      <xdr:spPr>
        <a:xfrm>
          <a:off x="11042650" y="867473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36"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94615</xdr:rowOff>
    </xdr:from>
    <xdr:to xmlns:xdr="http://schemas.openxmlformats.org/drawingml/2006/spreadsheetDrawing">
      <xdr:col>85</xdr:col>
      <xdr:colOff>126365</xdr:colOff>
      <xdr:row>62</xdr:row>
      <xdr:rowOff>81280</xdr:rowOff>
    </xdr:to>
    <xdr:cxnSp macro="">
      <xdr:nvCxnSpPr>
        <xdr:cNvPr id="437" name="直線コネクタ 436"/>
        <xdr:cNvCxnSpPr/>
      </xdr:nvCxnSpPr>
      <xdr:spPr>
        <a:xfrm flipV="1">
          <a:off x="14969490" y="9181465"/>
          <a:ext cx="0" cy="1142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85090</xdr:rowOff>
    </xdr:from>
    <xdr:ext cx="401320" cy="248920"/>
    <xdr:sp macro="" textlink="">
      <xdr:nvSpPr>
        <xdr:cNvPr id="438" name="【保健センター・保健所】&#10;有形固定資産減価償却率最小値テキスト"/>
        <xdr:cNvSpPr txBox="1"/>
      </xdr:nvSpPr>
      <xdr:spPr>
        <a:xfrm>
          <a:off x="15008225" y="1032764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81280</xdr:rowOff>
    </xdr:from>
    <xdr:to xmlns:xdr="http://schemas.openxmlformats.org/drawingml/2006/spreadsheetDrawing">
      <xdr:col>86</xdr:col>
      <xdr:colOff>25400</xdr:colOff>
      <xdr:row>62</xdr:row>
      <xdr:rowOff>81280</xdr:rowOff>
    </xdr:to>
    <xdr:cxnSp macro="">
      <xdr:nvCxnSpPr>
        <xdr:cNvPr id="439" name="直線コネクタ 438"/>
        <xdr:cNvCxnSpPr/>
      </xdr:nvCxnSpPr>
      <xdr:spPr>
        <a:xfrm>
          <a:off x="14881225" y="10323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43180</xdr:rowOff>
    </xdr:from>
    <xdr:ext cx="401320" cy="248920"/>
    <xdr:sp macro="" textlink="">
      <xdr:nvSpPr>
        <xdr:cNvPr id="440" name="【保健センター・保健所】&#10;有形固定資産減価償却率最大値テキスト"/>
        <xdr:cNvSpPr txBox="1"/>
      </xdr:nvSpPr>
      <xdr:spPr>
        <a:xfrm>
          <a:off x="15008225" y="896493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94615</xdr:rowOff>
    </xdr:from>
    <xdr:to xmlns:xdr="http://schemas.openxmlformats.org/drawingml/2006/spreadsheetDrawing">
      <xdr:col>86</xdr:col>
      <xdr:colOff>25400</xdr:colOff>
      <xdr:row>55</xdr:row>
      <xdr:rowOff>94615</xdr:rowOff>
    </xdr:to>
    <xdr:cxnSp macro="">
      <xdr:nvCxnSpPr>
        <xdr:cNvPr id="441" name="直線コネクタ 440"/>
        <xdr:cNvCxnSpPr/>
      </xdr:nvCxnSpPr>
      <xdr:spPr>
        <a:xfrm>
          <a:off x="14881225" y="91814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57</xdr:row>
      <xdr:rowOff>64770</xdr:rowOff>
    </xdr:from>
    <xdr:ext cx="401320" cy="249555"/>
    <xdr:sp macro="" textlink="">
      <xdr:nvSpPr>
        <xdr:cNvPr id="442" name="【保健センター・保健所】&#10;有形固定資産減価償却率平均値テキスト"/>
        <xdr:cNvSpPr txBox="1"/>
      </xdr:nvSpPr>
      <xdr:spPr>
        <a:xfrm>
          <a:off x="15008225" y="948182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85725</xdr:rowOff>
    </xdr:from>
    <xdr:to xmlns:xdr="http://schemas.openxmlformats.org/drawingml/2006/spreadsheetDrawing">
      <xdr:col>85</xdr:col>
      <xdr:colOff>174625</xdr:colOff>
      <xdr:row>58</xdr:row>
      <xdr:rowOff>18415</xdr:rowOff>
    </xdr:to>
    <xdr:sp macro="" textlink="">
      <xdr:nvSpPr>
        <xdr:cNvPr id="443" name="フローチャート: 判断 442"/>
        <xdr:cNvSpPr/>
      </xdr:nvSpPr>
      <xdr:spPr>
        <a:xfrm>
          <a:off x="14919325" y="95027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56</xdr:row>
      <xdr:rowOff>131445</xdr:rowOff>
    </xdr:from>
    <xdr:to xmlns:xdr="http://schemas.openxmlformats.org/drawingml/2006/spreadsheetDrawing">
      <xdr:col>81</xdr:col>
      <xdr:colOff>101600</xdr:colOff>
      <xdr:row>57</xdr:row>
      <xdr:rowOff>64135</xdr:rowOff>
    </xdr:to>
    <xdr:sp macro="" textlink="">
      <xdr:nvSpPr>
        <xdr:cNvPr id="444" name="フローチャート: 判断 443"/>
        <xdr:cNvSpPr/>
      </xdr:nvSpPr>
      <xdr:spPr>
        <a:xfrm>
          <a:off x="14144625" y="9383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56</xdr:row>
      <xdr:rowOff>98425</xdr:rowOff>
    </xdr:from>
    <xdr:to xmlns:xdr="http://schemas.openxmlformats.org/drawingml/2006/spreadsheetDrawing">
      <xdr:col>76</xdr:col>
      <xdr:colOff>165100</xdr:colOff>
      <xdr:row>57</xdr:row>
      <xdr:rowOff>31115</xdr:rowOff>
    </xdr:to>
    <xdr:sp macro="" textlink="">
      <xdr:nvSpPr>
        <xdr:cNvPr id="445" name="フローチャート: 判断 444"/>
        <xdr:cNvSpPr/>
      </xdr:nvSpPr>
      <xdr:spPr>
        <a:xfrm>
          <a:off x="13335000" y="9350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56</xdr:row>
      <xdr:rowOff>54610</xdr:rowOff>
    </xdr:from>
    <xdr:to xmlns:xdr="http://schemas.openxmlformats.org/drawingml/2006/spreadsheetDrawing">
      <xdr:col>72</xdr:col>
      <xdr:colOff>38100</xdr:colOff>
      <xdr:row>56</xdr:row>
      <xdr:rowOff>152400</xdr:rowOff>
    </xdr:to>
    <xdr:sp macro="" textlink="">
      <xdr:nvSpPr>
        <xdr:cNvPr id="446" name="フローチャート: 判断 445"/>
        <xdr:cNvSpPr/>
      </xdr:nvSpPr>
      <xdr:spPr>
        <a:xfrm>
          <a:off x="12525375" y="93065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56</xdr:row>
      <xdr:rowOff>38735</xdr:rowOff>
    </xdr:from>
    <xdr:to xmlns:xdr="http://schemas.openxmlformats.org/drawingml/2006/spreadsheetDrawing">
      <xdr:col>67</xdr:col>
      <xdr:colOff>101600</xdr:colOff>
      <xdr:row>56</xdr:row>
      <xdr:rowOff>137160</xdr:rowOff>
    </xdr:to>
    <xdr:sp macro="" textlink="">
      <xdr:nvSpPr>
        <xdr:cNvPr id="447" name="フローチャート: 判断 446"/>
        <xdr:cNvSpPr/>
      </xdr:nvSpPr>
      <xdr:spPr>
        <a:xfrm>
          <a:off x="11699875" y="929068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448" name="テキスト ボックス 447"/>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58825" cy="249555"/>
    <xdr:sp macro="" textlink="">
      <xdr:nvSpPr>
        <xdr:cNvPr id="449" name="テキスト ボックス 448"/>
        <xdr:cNvSpPr txBox="1"/>
      </xdr:nvSpPr>
      <xdr:spPr>
        <a:xfrm>
          <a:off x="14020800" y="110102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450" name="テキスト ボックス 449"/>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451" name="テキスト ボックス 450"/>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58825" cy="249555"/>
    <xdr:sp macro="" textlink="">
      <xdr:nvSpPr>
        <xdr:cNvPr id="452" name="テキスト ボックス 451"/>
        <xdr:cNvSpPr txBox="1"/>
      </xdr:nvSpPr>
      <xdr:spPr>
        <a:xfrm>
          <a:off x="11576050" y="110102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27940</xdr:rowOff>
    </xdr:from>
    <xdr:to xmlns:xdr="http://schemas.openxmlformats.org/drawingml/2006/spreadsheetDrawing">
      <xdr:col>85</xdr:col>
      <xdr:colOff>174625</xdr:colOff>
      <xdr:row>56</xdr:row>
      <xdr:rowOff>126365</xdr:rowOff>
    </xdr:to>
    <xdr:sp macro="" textlink="">
      <xdr:nvSpPr>
        <xdr:cNvPr id="453" name="楕円 452"/>
        <xdr:cNvSpPr/>
      </xdr:nvSpPr>
      <xdr:spPr>
        <a:xfrm>
          <a:off x="14919325" y="9279890"/>
          <a:ext cx="984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55</xdr:row>
      <xdr:rowOff>50165</xdr:rowOff>
    </xdr:from>
    <xdr:ext cx="401320" cy="248920"/>
    <xdr:sp macro="" textlink="">
      <xdr:nvSpPr>
        <xdr:cNvPr id="454" name="【保健センター・保健所】&#10;有形固定資産減価償却率該当値テキスト"/>
        <xdr:cNvSpPr txBox="1"/>
      </xdr:nvSpPr>
      <xdr:spPr>
        <a:xfrm>
          <a:off x="15008225" y="9137015"/>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149225</xdr:rowOff>
    </xdr:from>
    <xdr:to xmlns:xdr="http://schemas.openxmlformats.org/drawingml/2006/spreadsheetDrawing">
      <xdr:col>81</xdr:col>
      <xdr:colOff>101600</xdr:colOff>
      <xdr:row>56</xdr:row>
      <xdr:rowOff>81915</xdr:rowOff>
    </xdr:to>
    <xdr:sp macro="" textlink="">
      <xdr:nvSpPr>
        <xdr:cNvPr id="455" name="楕円 454"/>
        <xdr:cNvSpPr/>
      </xdr:nvSpPr>
      <xdr:spPr>
        <a:xfrm>
          <a:off x="14144625" y="9236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56</xdr:row>
      <xdr:rowOff>33020</xdr:rowOff>
    </xdr:from>
    <xdr:to xmlns:xdr="http://schemas.openxmlformats.org/drawingml/2006/spreadsheetDrawing">
      <xdr:col>85</xdr:col>
      <xdr:colOff>127000</xdr:colOff>
      <xdr:row>56</xdr:row>
      <xdr:rowOff>76835</xdr:rowOff>
    </xdr:to>
    <xdr:cxnSp macro="">
      <xdr:nvCxnSpPr>
        <xdr:cNvPr id="456" name="直線コネクタ 455"/>
        <xdr:cNvCxnSpPr/>
      </xdr:nvCxnSpPr>
      <xdr:spPr>
        <a:xfrm>
          <a:off x="14195425" y="9284970"/>
          <a:ext cx="7747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104775</xdr:rowOff>
    </xdr:from>
    <xdr:to xmlns:xdr="http://schemas.openxmlformats.org/drawingml/2006/spreadsheetDrawing">
      <xdr:col>76</xdr:col>
      <xdr:colOff>165100</xdr:colOff>
      <xdr:row>56</xdr:row>
      <xdr:rowOff>38100</xdr:rowOff>
    </xdr:to>
    <xdr:sp macro="" textlink="">
      <xdr:nvSpPr>
        <xdr:cNvPr id="457" name="楕円 456"/>
        <xdr:cNvSpPr/>
      </xdr:nvSpPr>
      <xdr:spPr>
        <a:xfrm>
          <a:off x="13335000" y="91916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154305</xdr:rowOff>
    </xdr:from>
    <xdr:to xmlns:xdr="http://schemas.openxmlformats.org/drawingml/2006/spreadsheetDrawing">
      <xdr:col>81</xdr:col>
      <xdr:colOff>50800</xdr:colOff>
      <xdr:row>56</xdr:row>
      <xdr:rowOff>33020</xdr:rowOff>
    </xdr:to>
    <xdr:cxnSp macro="">
      <xdr:nvCxnSpPr>
        <xdr:cNvPr id="458" name="直線コネクタ 457"/>
        <xdr:cNvCxnSpPr/>
      </xdr:nvCxnSpPr>
      <xdr:spPr>
        <a:xfrm>
          <a:off x="13385800" y="924115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55</xdr:row>
      <xdr:rowOff>65405</xdr:rowOff>
    </xdr:from>
    <xdr:to xmlns:xdr="http://schemas.openxmlformats.org/drawingml/2006/spreadsheetDrawing">
      <xdr:col>72</xdr:col>
      <xdr:colOff>38100</xdr:colOff>
      <xdr:row>55</xdr:row>
      <xdr:rowOff>163195</xdr:rowOff>
    </xdr:to>
    <xdr:sp macro="" textlink="">
      <xdr:nvSpPr>
        <xdr:cNvPr id="459" name="楕円 458"/>
        <xdr:cNvSpPr/>
      </xdr:nvSpPr>
      <xdr:spPr>
        <a:xfrm>
          <a:off x="12525375" y="91522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55</xdr:row>
      <xdr:rowOff>114300</xdr:rowOff>
    </xdr:from>
    <xdr:to xmlns:xdr="http://schemas.openxmlformats.org/drawingml/2006/spreadsheetDrawing">
      <xdr:col>76</xdr:col>
      <xdr:colOff>114300</xdr:colOff>
      <xdr:row>55</xdr:row>
      <xdr:rowOff>154305</xdr:rowOff>
    </xdr:to>
    <xdr:cxnSp macro="">
      <xdr:nvCxnSpPr>
        <xdr:cNvPr id="460" name="直線コネクタ 459"/>
        <xdr:cNvCxnSpPr/>
      </xdr:nvCxnSpPr>
      <xdr:spPr>
        <a:xfrm>
          <a:off x="12573000" y="920115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55</xdr:row>
      <xdr:rowOff>27940</xdr:rowOff>
    </xdr:from>
    <xdr:to xmlns:xdr="http://schemas.openxmlformats.org/drawingml/2006/spreadsheetDrawing">
      <xdr:col>67</xdr:col>
      <xdr:colOff>101600</xdr:colOff>
      <xdr:row>55</xdr:row>
      <xdr:rowOff>126365</xdr:rowOff>
    </xdr:to>
    <xdr:sp macro="" textlink="">
      <xdr:nvSpPr>
        <xdr:cNvPr id="461" name="楕円 460"/>
        <xdr:cNvSpPr/>
      </xdr:nvSpPr>
      <xdr:spPr>
        <a:xfrm>
          <a:off x="11699875" y="911479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55</xdr:row>
      <xdr:rowOff>76835</xdr:rowOff>
    </xdr:from>
    <xdr:to xmlns:xdr="http://schemas.openxmlformats.org/drawingml/2006/spreadsheetDrawing">
      <xdr:col>71</xdr:col>
      <xdr:colOff>174625</xdr:colOff>
      <xdr:row>55</xdr:row>
      <xdr:rowOff>114300</xdr:rowOff>
    </xdr:to>
    <xdr:cxnSp macro="">
      <xdr:nvCxnSpPr>
        <xdr:cNvPr id="462" name="直線コネクタ 461"/>
        <xdr:cNvCxnSpPr/>
      </xdr:nvCxnSpPr>
      <xdr:spPr>
        <a:xfrm>
          <a:off x="11750675" y="9163685"/>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55880</xdr:rowOff>
    </xdr:from>
    <xdr:ext cx="405130" cy="248920"/>
    <xdr:sp macro="" textlink="">
      <xdr:nvSpPr>
        <xdr:cNvPr id="463" name="n_1aveValue【保健センター・保健所】&#10;有形固定資産減価償却率"/>
        <xdr:cNvSpPr txBox="1"/>
      </xdr:nvSpPr>
      <xdr:spPr>
        <a:xfrm>
          <a:off x="13996035" y="947293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22860</xdr:rowOff>
    </xdr:from>
    <xdr:ext cx="401955" cy="248920"/>
    <xdr:sp macro="" textlink="">
      <xdr:nvSpPr>
        <xdr:cNvPr id="464" name="n_2aveValue【保健センター・保健所】&#10;有形固定資産減価償却率"/>
        <xdr:cNvSpPr txBox="1"/>
      </xdr:nvSpPr>
      <xdr:spPr>
        <a:xfrm>
          <a:off x="13199110" y="943991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143510</xdr:rowOff>
    </xdr:from>
    <xdr:ext cx="405130" cy="249555"/>
    <xdr:sp macro="" textlink="">
      <xdr:nvSpPr>
        <xdr:cNvPr id="465" name="n_3aveValue【保健センター・保健所】&#10;有形固定資産減価償却率"/>
        <xdr:cNvSpPr txBox="1"/>
      </xdr:nvSpPr>
      <xdr:spPr>
        <a:xfrm>
          <a:off x="12389485" y="939546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128270</xdr:rowOff>
    </xdr:from>
    <xdr:ext cx="401955" cy="248920"/>
    <xdr:sp macro="" textlink="">
      <xdr:nvSpPr>
        <xdr:cNvPr id="466" name="n_4aveValue【保健センター・保健所】&#10;有形固定資産減価償却率"/>
        <xdr:cNvSpPr txBox="1"/>
      </xdr:nvSpPr>
      <xdr:spPr>
        <a:xfrm>
          <a:off x="11563985" y="9380220"/>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54</xdr:row>
      <xdr:rowOff>97790</xdr:rowOff>
    </xdr:from>
    <xdr:ext cx="405130" cy="249555"/>
    <xdr:sp macro="" textlink="">
      <xdr:nvSpPr>
        <xdr:cNvPr id="467" name="n_1mainValue【保健センター・保健所】&#10;有形固定資産減価償却率"/>
        <xdr:cNvSpPr txBox="1"/>
      </xdr:nvSpPr>
      <xdr:spPr>
        <a:xfrm>
          <a:off x="13996035" y="90195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54</xdr:row>
      <xdr:rowOff>53975</xdr:rowOff>
    </xdr:from>
    <xdr:ext cx="401955" cy="248920"/>
    <xdr:sp macro="" textlink="">
      <xdr:nvSpPr>
        <xdr:cNvPr id="468" name="n_2mainValue【保健センター・保健所】&#10;有形固定資産減価償却率"/>
        <xdr:cNvSpPr txBox="1"/>
      </xdr:nvSpPr>
      <xdr:spPr>
        <a:xfrm>
          <a:off x="13199110" y="8975725"/>
          <a:ext cx="401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54</xdr:row>
      <xdr:rowOff>13970</xdr:rowOff>
    </xdr:from>
    <xdr:ext cx="405130" cy="249555"/>
    <xdr:sp macro="" textlink="">
      <xdr:nvSpPr>
        <xdr:cNvPr id="469" name="n_3mainValue【保健センター・保健所】&#10;有形固定資産減価償却率"/>
        <xdr:cNvSpPr txBox="1"/>
      </xdr:nvSpPr>
      <xdr:spPr>
        <a:xfrm>
          <a:off x="12389485" y="89357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53</xdr:row>
      <xdr:rowOff>141605</xdr:rowOff>
    </xdr:from>
    <xdr:ext cx="401955" cy="249555"/>
    <xdr:sp macro="" textlink="">
      <xdr:nvSpPr>
        <xdr:cNvPr id="470" name="n_4mainValue【保健センター・保健所】&#10;有形固定資産減価償却率"/>
        <xdr:cNvSpPr txBox="1"/>
      </xdr:nvSpPr>
      <xdr:spPr>
        <a:xfrm>
          <a:off x="11563985" y="889825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471" name="正方形/長方形 470"/>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472" name="正方形/長方形 471"/>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473" name="正方形/長方形 472"/>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474" name="正方形/長方形 473"/>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475" name="正方形/長方形 474"/>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476" name="正方形/長方形 475"/>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477" name="正方形/長方形 476"/>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78" name="正方形/長方形 477"/>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479" name="テキスト ボックス 478"/>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480" name="直線コネクタ 479"/>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73025</xdr:rowOff>
    </xdr:from>
    <xdr:to xmlns:xdr="http://schemas.openxmlformats.org/drawingml/2006/spreadsheetDrawing">
      <xdr:col>120</xdr:col>
      <xdr:colOff>114300</xdr:colOff>
      <xdr:row>64</xdr:row>
      <xdr:rowOff>73025</xdr:rowOff>
    </xdr:to>
    <xdr:cxnSp macro="">
      <xdr:nvCxnSpPr>
        <xdr:cNvPr id="481" name="直線コネクタ 480"/>
        <xdr:cNvCxnSpPr/>
      </xdr:nvCxnSpPr>
      <xdr:spPr>
        <a:xfrm>
          <a:off x="167640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101600</xdr:rowOff>
    </xdr:from>
    <xdr:ext cx="466725" cy="249555"/>
    <xdr:sp macro="" textlink="">
      <xdr:nvSpPr>
        <xdr:cNvPr id="482" name="テキスト ボックス 481"/>
        <xdr:cNvSpPr txBox="1"/>
      </xdr:nvSpPr>
      <xdr:spPr>
        <a:xfrm>
          <a:off x="163442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36830</xdr:rowOff>
    </xdr:from>
    <xdr:to xmlns:xdr="http://schemas.openxmlformats.org/drawingml/2006/spreadsheetDrawing">
      <xdr:col>120</xdr:col>
      <xdr:colOff>114300</xdr:colOff>
      <xdr:row>62</xdr:row>
      <xdr:rowOff>36830</xdr:rowOff>
    </xdr:to>
    <xdr:cxnSp macro="">
      <xdr:nvCxnSpPr>
        <xdr:cNvPr id="483" name="直線コネクタ 482"/>
        <xdr:cNvCxnSpPr/>
      </xdr:nvCxnSpPr>
      <xdr:spPr>
        <a:xfrm>
          <a:off x="167640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64770</xdr:rowOff>
    </xdr:from>
    <xdr:ext cx="466725" cy="249555"/>
    <xdr:sp macro="" textlink="">
      <xdr:nvSpPr>
        <xdr:cNvPr id="484" name="テキスト ボックス 483"/>
        <xdr:cNvSpPr txBox="1"/>
      </xdr:nvSpPr>
      <xdr:spPr>
        <a:xfrm>
          <a:off x="16344265" y="10142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85" name="直線コネクタ 484"/>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486" name="テキスト ボックス 485"/>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128270</xdr:rowOff>
    </xdr:from>
    <xdr:to xmlns:xdr="http://schemas.openxmlformats.org/drawingml/2006/spreadsheetDrawing">
      <xdr:col>120</xdr:col>
      <xdr:colOff>114300</xdr:colOff>
      <xdr:row>57</xdr:row>
      <xdr:rowOff>128270</xdr:rowOff>
    </xdr:to>
    <xdr:cxnSp macro="">
      <xdr:nvCxnSpPr>
        <xdr:cNvPr id="487" name="直線コネクタ 486"/>
        <xdr:cNvCxnSpPr/>
      </xdr:nvCxnSpPr>
      <xdr:spPr>
        <a:xfrm>
          <a:off x="167640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156845</xdr:rowOff>
    </xdr:from>
    <xdr:ext cx="466725" cy="248920"/>
    <xdr:sp macro="" textlink="">
      <xdr:nvSpPr>
        <xdr:cNvPr id="488" name="テキスト ボックス 487"/>
        <xdr:cNvSpPr txBox="1"/>
      </xdr:nvSpPr>
      <xdr:spPr>
        <a:xfrm>
          <a:off x="16344265" y="9408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92075</xdr:rowOff>
    </xdr:from>
    <xdr:to xmlns:xdr="http://schemas.openxmlformats.org/drawingml/2006/spreadsheetDrawing">
      <xdr:col>120</xdr:col>
      <xdr:colOff>114300</xdr:colOff>
      <xdr:row>55</xdr:row>
      <xdr:rowOff>92075</xdr:rowOff>
    </xdr:to>
    <xdr:cxnSp macro="">
      <xdr:nvCxnSpPr>
        <xdr:cNvPr id="489" name="直線コネクタ 488"/>
        <xdr:cNvCxnSpPr/>
      </xdr:nvCxnSpPr>
      <xdr:spPr>
        <a:xfrm>
          <a:off x="167640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120015</xdr:rowOff>
    </xdr:from>
    <xdr:ext cx="466725" cy="248920"/>
    <xdr:sp macro="" textlink="">
      <xdr:nvSpPr>
        <xdr:cNvPr id="490" name="テキスト ボックス 489"/>
        <xdr:cNvSpPr txBox="1"/>
      </xdr:nvSpPr>
      <xdr:spPr>
        <a:xfrm>
          <a:off x="16344265" y="9041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491" name="直線コネクタ 490"/>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492" name="テキスト ボックス 491"/>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93"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150495</xdr:rowOff>
    </xdr:from>
    <xdr:to xmlns:xdr="http://schemas.openxmlformats.org/drawingml/2006/spreadsheetDrawing">
      <xdr:col>116</xdr:col>
      <xdr:colOff>62865</xdr:colOff>
      <xdr:row>64</xdr:row>
      <xdr:rowOff>0</xdr:rowOff>
    </xdr:to>
    <xdr:cxnSp macro="">
      <xdr:nvCxnSpPr>
        <xdr:cNvPr id="494" name="直線コネクタ 493"/>
        <xdr:cNvCxnSpPr/>
      </xdr:nvCxnSpPr>
      <xdr:spPr>
        <a:xfrm flipV="1">
          <a:off x="20319365" y="9237345"/>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3810</xdr:rowOff>
    </xdr:from>
    <xdr:ext cx="466090" cy="249555"/>
    <xdr:sp macro="" textlink="">
      <xdr:nvSpPr>
        <xdr:cNvPr id="495" name="【保健センター・保健所】&#10;一人当たり面積最小値テキスト"/>
        <xdr:cNvSpPr txBox="1"/>
      </xdr:nvSpPr>
      <xdr:spPr>
        <a:xfrm>
          <a:off x="20358100" y="1057656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0</xdr:rowOff>
    </xdr:from>
    <xdr:to xmlns:xdr="http://schemas.openxmlformats.org/drawingml/2006/spreadsheetDrawing">
      <xdr:col>116</xdr:col>
      <xdr:colOff>152400</xdr:colOff>
      <xdr:row>64</xdr:row>
      <xdr:rowOff>0</xdr:rowOff>
    </xdr:to>
    <xdr:cxnSp macro="">
      <xdr:nvCxnSpPr>
        <xdr:cNvPr id="496" name="直線コネクタ 495"/>
        <xdr:cNvCxnSpPr/>
      </xdr:nvCxnSpPr>
      <xdr:spPr>
        <a:xfrm>
          <a:off x="20246975" y="10572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99060</xdr:rowOff>
    </xdr:from>
    <xdr:ext cx="466090" cy="249555"/>
    <xdr:sp macro="" textlink="">
      <xdr:nvSpPr>
        <xdr:cNvPr id="497" name="【保健センター・保健所】&#10;一人当たり面積最大値テキスト"/>
        <xdr:cNvSpPr txBox="1"/>
      </xdr:nvSpPr>
      <xdr:spPr>
        <a:xfrm>
          <a:off x="20358100" y="902081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150495</xdr:rowOff>
    </xdr:from>
    <xdr:to xmlns:xdr="http://schemas.openxmlformats.org/drawingml/2006/spreadsheetDrawing">
      <xdr:col>116</xdr:col>
      <xdr:colOff>152400</xdr:colOff>
      <xdr:row>55</xdr:row>
      <xdr:rowOff>150495</xdr:rowOff>
    </xdr:to>
    <xdr:cxnSp macro="">
      <xdr:nvCxnSpPr>
        <xdr:cNvPr id="498" name="直線コネクタ 497"/>
        <xdr:cNvCxnSpPr/>
      </xdr:nvCxnSpPr>
      <xdr:spPr>
        <a:xfrm>
          <a:off x="20246975" y="92373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5715</xdr:rowOff>
    </xdr:from>
    <xdr:ext cx="466090" cy="249555"/>
    <xdr:sp macro="" textlink="">
      <xdr:nvSpPr>
        <xdr:cNvPr id="499" name="【保健センター・保健所】&#10;一人当たり面積平均値テキスト"/>
        <xdr:cNvSpPr txBox="1"/>
      </xdr:nvSpPr>
      <xdr:spPr>
        <a:xfrm>
          <a:off x="20358100" y="10083165"/>
          <a:ext cx="4660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149225</xdr:rowOff>
    </xdr:from>
    <xdr:to xmlns:xdr="http://schemas.openxmlformats.org/drawingml/2006/spreadsheetDrawing">
      <xdr:col>116</xdr:col>
      <xdr:colOff>114300</xdr:colOff>
      <xdr:row>62</xdr:row>
      <xdr:rowOff>81915</xdr:rowOff>
    </xdr:to>
    <xdr:sp macro="" textlink="">
      <xdr:nvSpPr>
        <xdr:cNvPr id="500" name="フローチャート: 判断 499"/>
        <xdr:cNvSpPr/>
      </xdr:nvSpPr>
      <xdr:spPr>
        <a:xfrm>
          <a:off x="20269200" y="102266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9525</xdr:rowOff>
    </xdr:from>
    <xdr:to xmlns:xdr="http://schemas.openxmlformats.org/drawingml/2006/spreadsheetDrawing">
      <xdr:col>112</xdr:col>
      <xdr:colOff>38100</xdr:colOff>
      <xdr:row>62</xdr:row>
      <xdr:rowOff>107315</xdr:rowOff>
    </xdr:to>
    <xdr:sp macro="" textlink="">
      <xdr:nvSpPr>
        <xdr:cNvPr id="501" name="フローチャート: 判断 500"/>
        <xdr:cNvSpPr/>
      </xdr:nvSpPr>
      <xdr:spPr>
        <a:xfrm>
          <a:off x="19510375" y="10252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5715</xdr:rowOff>
    </xdr:from>
    <xdr:to xmlns:xdr="http://schemas.openxmlformats.org/drawingml/2006/spreadsheetDrawing">
      <xdr:col>107</xdr:col>
      <xdr:colOff>101600</xdr:colOff>
      <xdr:row>62</xdr:row>
      <xdr:rowOff>104140</xdr:rowOff>
    </xdr:to>
    <xdr:sp macro="" textlink="">
      <xdr:nvSpPr>
        <xdr:cNvPr id="502" name="フローチャート: 判断 501"/>
        <xdr:cNvSpPr/>
      </xdr:nvSpPr>
      <xdr:spPr>
        <a:xfrm>
          <a:off x="18684875" y="1024826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141605</xdr:rowOff>
    </xdr:from>
    <xdr:to xmlns:xdr="http://schemas.openxmlformats.org/drawingml/2006/spreadsheetDrawing">
      <xdr:col>102</xdr:col>
      <xdr:colOff>165100</xdr:colOff>
      <xdr:row>62</xdr:row>
      <xdr:rowOff>74295</xdr:rowOff>
    </xdr:to>
    <xdr:sp macro="" textlink="">
      <xdr:nvSpPr>
        <xdr:cNvPr id="503" name="フローチャート: 判断 502"/>
        <xdr:cNvSpPr/>
      </xdr:nvSpPr>
      <xdr:spPr>
        <a:xfrm>
          <a:off x="17875250" y="10219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42545</xdr:rowOff>
    </xdr:from>
    <xdr:to xmlns:xdr="http://schemas.openxmlformats.org/drawingml/2006/spreadsheetDrawing">
      <xdr:col>98</xdr:col>
      <xdr:colOff>38100</xdr:colOff>
      <xdr:row>62</xdr:row>
      <xdr:rowOff>140335</xdr:rowOff>
    </xdr:to>
    <xdr:sp macro="" textlink="">
      <xdr:nvSpPr>
        <xdr:cNvPr id="504" name="フローチャート: 判断 503"/>
        <xdr:cNvSpPr/>
      </xdr:nvSpPr>
      <xdr:spPr>
        <a:xfrm>
          <a:off x="17065625" y="102850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505" name="テキスト ボックス 504"/>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506" name="テキスト ボックス 505"/>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58825" cy="249555"/>
    <xdr:sp macro="" textlink="">
      <xdr:nvSpPr>
        <xdr:cNvPr id="507" name="テキスト ボックス 506"/>
        <xdr:cNvSpPr txBox="1"/>
      </xdr:nvSpPr>
      <xdr:spPr>
        <a:xfrm>
          <a:off x="18561050" y="1101026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508" name="テキスト ボックス 507"/>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09" name="テキスト ボックス 508"/>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145415</xdr:rowOff>
    </xdr:from>
    <xdr:to xmlns:xdr="http://schemas.openxmlformats.org/drawingml/2006/spreadsheetDrawing">
      <xdr:col>116</xdr:col>
      <xdr:colOff>114300</xdr:colOff>
      <xdr:row>63</xdr:row>
      <xdr:rowOff>78105</xdr:rowOff>
    </xdr:to>
    <xdr:sp macro="" textlink="">
      <xdr:nvSpPr>
        <xdr:cNvPr id="510" name="楕円 509"/>
        <xdr:cNvSpPr/>
      </xdr:nvSpPr>
      <xdr:spPr>
        <a:xfrm>
          <a:off x="20269200" y="103879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125095</xdr:rowOff>
    </xdr:from>
    <xdr:ext cx="466090" cy="248920"/>
    <xdr:sp macro="" textlink="">
      <xdr:nvSpPr>
        <xdr:cNvPr id="511" name="【保健センター・保健所】&#10;一人当たり面積該当値テキスト"/>
        <xdr:cNvSpPr txBox="1"/>
      </xdr:nvSpPr>
      <xdr:spPr>
        <a:xfrm>
          <a:off x="20358100" y="1036764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149225</xdr:rowOff>
    </xdr:from>
    <xdr:to xmlns:xdr="http://schemas.openxmlformats.org/drawingml/2006/spreadsheetDrawing">
      <xdr:col>112</xdr:col>
      <xdr:colOff>38100</xdr:colOff>
      <xdr:row>63</xdr:row>
      <xdr:rowOff>81915</xdr:rowOff>
    </xdr:to>
    <xdr:sp macro="" textlink="">
      <xdr:nvSpPr>
        <xdr:cNvPr id="512" name="楕円 511"/>
        <xdr:cNvSpPr/>
      </xdr:nvSpPr>
      <xdr:spPr>
        <a:xfrm>
          <a:off x="19510375" y="103917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29210</xdr:rowOff>
    </xdr:from>
    <xdr:to xmlns:xdr="http://schemas.openxmlformats.org/drawingml/2006/spreadsheetDrawing">
      <xdr:col>116</xdr:col>
      <xdr:colOff>63500</xdr:colOff>
      <xdr:row>63</xdr:row>
      <xdr:rowOff>33020</xdr:rowOff>
    </xdr:to>
    <xdr:cxnSp macro="">
      <xdr:nvCxnSpPr>
        <xdr:cNvPr id="513" name="直線コネクタ 512"/>
        <xdr:cNvCxnSpPr/>
      </xdr:nvCxnSpPr>
      <xdr:spPr>
        <a:xfrm flipV="1">
          <a:off x="19558000" y="1043686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149225</xdr:rowOff>
    </xdr:from>
    <xdr:to xmlns:xdr="http://schemas.openxmlformats.org/drawingml/2006/spreadsheetDrawing">
      <xdr:col>107</xdr:col>
      <xdr:colOff>101600</xdr:colOff>
      <xdr:row>63</xdr:row>
      <xdr:rowOff>81915</xdr:rowOff>
    </xdr:to>
    <xdr:sp macro="" textlink="">
      <xdr:nvSpPr>
        <xdr:cNvPr id="514" name="楕円 513"/>
        <xdr:cNvSpPr/>
      </xdr:nvSpPr>
      <xdr:spPr>
        <a:xfrm>
          <a:off x="18684875" y="10391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33020</xdr:rowOff>
    </xdr:from>
    <xdr:to xmlns:xdr="http://schemas.openxmlformats.org/drawingml/2006/spreadsheetDrawing">
      <xdr:col>111</xdr:col>
      <xdr:colOff>174625</xdr:colOff>
      <xdr:row>63</xdr:row>
      <xdr:rowOff>33020</xdr:rowOff>
    </xdr:to>
    <xdr:cxnSp macro="">
      <xdr:nvCxnSpPr>
        <xdr:cNvPr id="515" name="直線コネクタ 514"/>
        <xdr:cNvCxnSpPr/>
      </xdr:nvCxnSpPr>
      <xdr:spPr>
        <a:xfrm>
          <a:off x="18735675" y="104406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153035</xdr:rowOff>
    </xdr:from>
    <xdr:to xmlns:xdr="http://schemas.openxmlformats.org/drawingml/2006/spreadsheetDrawing">
      <xdr:col>102</xdr:col>
      <xdr:colOff>165100</xdr:colOff>
      <xdr:row>63</xdr:row>
      <xdr:rowOff>85725</xdr:rowOff>
    </xdr:to>
    <xdr:sp macro="" textlink="">
      <xdr:nvSpPr>
        <xdr:cNvPr id="516" name="楕円 515"/>
        <xdr:cNvSpPr/>
      </xdr:nvSpPr>
      <xdr:spPr>
        <a:xfrm>
          <a:off x="17875250" y="10395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33020</xdr:rowOff>
    </xdr:from>
    <xdr:to xmlns:xdr="http://schemas.openxmlformats.org/drawingml/2006/spreadsheetDrawing">
      <xdr:col>107</xdr:col>
      <xdr:colOff>50800</xdr:colOff>
      <xdr:row>63</xdr:row>
      <xdr:rowOff>36830</xdr:rowOff>
    </xdr:to>
    <xdr:cxnSp macro="">
      <xdr:nvCxnSpPr>
        <xdr:cNvPr id="517" name="直線コネクタ 516"/>
        <xdr:cNvCxnSpPr/>
      </xdr:nvCxnSpPr>
      <xdr:spPr>
        <a:xfrm flipV="1">
          <a:off x="17926050" y="1044067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156845</xdr:rowOff>
    </xdr:from>
    <xdr:to xmlns:xdr="http://schemas.openxmlformats.org/drawingml/2006/spreadsheetDrawing">
      <xdr:col>98</xdr:col>
      <xdr:colOff>38100</xdr:colOff>
      <xdr:row>63</xdr:row>
      <xdr:rowOff>89535</xdr:rowOff>
    </xdr:to>
    <xdr:sp macro="" textlink="">
      <xdr:nvSpPr>
        <xdr:cNvPr id="518" name="楕円 517"/>
        <xdr:cNvSpPr/>
      </xdr:nvSpPr>
      <xdr:spPr>
        <a:xfrm>
          <a:off x="17065625" y="1039939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36830</xdr:rowOff>
    </xdr:from>
    <xdr:to xmlns:xdr="http://schemas.openxmlformats.org/drawingml/2006/spreadsheetDrawing">
      <xdr:col>102</xdr:col>
      <xdr:colOff>114300</xdr:colOff>
      <xdr:row>63</xdr:row>
      <xdr:rowOff>40005</xdr:rowOff>
    </xdr:to>
    <xdr:cxnSp macro="">
      <xdr:nvCxnSpPr>
        <xdr:cNvPr id="519" name="直線コネクタ 518"/>
        <xdr:cNvCxnSpPr/>
      </xdr:nvCxnSpPr>
      <xdr:spPr>
        <a:xfrm flipV="1">
          <a:off x="17113250" y="1044448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123825</xdr:rowOff>
    </xdr:from>
    <xdr:ext cx="466725" cy="248920"/>
    <xdr:sp macro="" textlink="">
      <xdr:nvSpPr>
        <xdr:cNvPr id="520" name="n_1aveValue【保健センター・保健所】&#10;一人当たり面積"/>
        <xdr:cNvSpPr txBox="1"/>
      </xdr:nvSpPr>
      <xdr:spPr>
        <a:xfrm>
          <a:off x="19329400" y="1003617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120015</xdr:rowOff>
    </xdr:from>
    <xdr:ext cx="466090" cy="248920"/>
    <xdr:sp macro="" textlink="">
      <xdr:nvSpPr>
        <xdr:cNvPr id="521" name="n_2aveValue【保健センター・保健所】&#10;一人当たり面積"/>
        <xdr:cNvSpPr txBox="1"/>
      </xdr:nvSpPr>
      <xdr:spPr>
        <a:xfrm>
          <a:off x="18516600" y="1003236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90805</xdr:rowOff>
    </xdr:from>
    <xdr:ext cx="466090" cy="248920"/>
    <xdr:sp macro="" textlink="">
      <xdr:nvSpPr>
        <xdr:cNvPr id="522" name="n_3aveValue【保健センター・保健所】&#10;一人当たり面積"/>
        <xdr:cNvSpPr txBox="1"/>
      </xdr:nvSpPr>
      <xdr:spPr>
        <a:xfrm>
          <a:off x="17706975" y="1000315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156845</xdr:rowOff>
    </xdr:from>
    <xdr:ext cx="469265" cy="248920"/>
    <xdr:sp macro="" textlink="">
      <xdr:nvSpPr>
        <xdr:cNvPr id="523" name="n_4aveValue【保健センター・保健所】&#10;一人当たり面積"/>
        <xdr:cNvSpPr txBox="1"/>
      </xdr:nvSpPr>
      <xdr:spPr>
        <a:xfrm>
          <a:off x="16897350" y="100691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73025</xdr:rowOff>
    </xdr:from>
    <xdr:ext cx="466725" cy="249555"/>
    <xdr:sp macro="" textlink="">
      <xdr:nvSpPr>
        <xdr:cNvPr id="524" name="n_1mainValue【保健センター・保健所】&#10;一人当たり面積"/>
        <xdr:cNvSpPr txBox="1"/>
      </xdr:nvSpPr>
      <xdr:spPr>
        <a:xfrm>
          <a:off x="19329400" y="10480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73025</xdr:rowOff>
    </xdr:from>
    <xdr:ext cx="466090" cy="249555"/>
    <xdr:sp macro="" textlink="">
      <xdr:nvSpPr>
        <xdr:cNvPr id="525" name="n_2mainValue【保健センター・保健所】&#10;一人当たり面積"/>
        <xdr:cNvSpPr txBox="1"/>
      </xdr:nvSpPr>
      <xdr:spPr>
        <a:xfrm>
          <a:off x="18516600" y="1048067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76835</xdr:rowOff>
    </xdr:from>
    <xdr:ext cx="466090" cy="249555"/>
    <xdr:sp macro="" textlink="">
      <xdr:nvSpPr>
        <xdr:cNvPr id="526" name="n_3mainValue【保健センター・保健所】&#10;一人当たり面積"/>
        <xdr:cNvSpPr txBox="1"/>
      </xdr:nvSpPr>
      <xdr:spPr>
        <a:xfrm>
          <a:off x="17706975" y="1048448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80645</xdr:rowOff>
    </xdr:from>
    <xdr:ext cx="469265" cy="249555"/>
    <xdr:sp macro="" textlink="">
      <xdr:nvSpPr>
        <xdr:cNvPr id="527" name="n_4mainValue【保健センター・保健所】&#10;一人当たり面積"/>
        <xdr:cNvSpPr txBox="1"/>
      </xdr:nvSpPr>
      <xdr:spPr>
        <a:xfrm>
          <a:off x="16897350" y="104882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28" name="正方形/長方形 527"/>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29" name="正方形/長方形 528"/>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30" name="正方形/長方形 529"/>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31" name="正方形/長方形 530"/>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32" name="正方形/長方形 531"/>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33" name="正方形/長方形 532"/>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34" name="正方形/長方形 533"/>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35" name="正方形/長方形 534"/>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5275" cy="217170"/>
    <xdr:sp macro="" textlink="">
      <xdr:nvSpPr>
        <xdr:cNvPr id="536" name="テキスト ボックス 535"/>
        <xdr:cNvSpPr txBox="1"/>
      </xdr:nvSpPr>
      <xdr:spPr>
        <a:xfrm>
          <a:off x="11376025" y="12296775"/>
          <a:ext cx="2952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537" name="直線コネクタ 536"/>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538" name="テキスト ボックス 537"/>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539" name="直線コネクタ 538"/>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540" name="テキスト ボックス 539"/>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541" name="直線コネクタ 540"/>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542" name="テキスト ボックス 541"/>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543" name="直線コネクタ 542"/>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544" name="テキスト ボックス 543"/>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545" name="直線コネクタ 544"/>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546" name="テキスト ボックス 545"/>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547" name="直線コネクタ 546"/>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156845</xdr:rowOff>
    </xdr:from>
    <xdr:ext cx="403225" cy="248920"/>
    <xdr:sp macro="" textlink="">
      <xdr:nvSpPr>
        <xdr:cNvPr id="548" name="テキスト ボックス 547"/>
        <xdr:cNvSpPr txBox="1"/>
      </xdr:nvSpPr>
      <xdr:spPr>
        <a:xfrm>
          <a:off x="1104265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549" name="直線コネクタ 548"/>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120015</xdr:rowOff>
    </xdr:from>
    <xdr:ext cx="335915" cy="248920"/>
    <xdr:sp macro="" textlink="">
      <xdr:nvSpPr>
        <xdr:cNvPr id="550" name="テキスト ボックス 549"/>
        <xdr:cNvSpPr txBox="1"/>
      </xdr:nvSpPr>
      <xdr:spPr>
        <a:xfrm>
          <a:off x="11106785" y="12343765"/>
          <a:ext cx="3359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5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41910</xdr:rowOff>
    </xdr:from>
    <xdr:to xmlns:xdr="http://schemas.openxmlformats.org/drawingml/2006/spreadsheetDrawing">
      <xdr:col>85</xdr:col>
      <xdr:colOff>126365</xdr:colOff>
      <xdr:row>85</xdr:row>
      <xdr:rowOff>135890</xdr:rowOff>
    </xdr:to>
    <xdr:cxnSp macro="">
      <xdr:nvCxnSpPr>
        <xdr:cNvPr id="552" name="直線コネクタ 551"/>
        <xdr:cNvCxnSpPr/>
      </xdr:nvCxnSpPr>
      <xdr:spPr>
        <a:xfrm flipV="1">
          <a:off x="14969490" y="12760960"/>
          <a:ext cx="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139065</xdr:rowOff>
    </xdr:from>
    <xdr:ext cx="401320" cy="249555"/>
    <xdr:sp macro="" textlink="">
      <xdr:nvSpPr>
        <xdr:cNvPr id="553" name="【消防施設】&#10;有形固定資産減価償却率最小値テキスト"/>
        <xdr:cNvSpPr txBox="1"/>
      </xdr:nvSpPr>
      <xdr:spPr>
        <a:xfrm>
          <a:off x="15008225" y="14178915"/>
          <a:ext cx="401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135890</xdr:rowOff>
    </xdr:from>
    <xdr:to xmlns:xdr="http://schemas.openxmlformats.org/drawingml/2006/spreadsheetDrawing">
      <xdr:col>86</xdr:col>
      <xdr:colOff>25400</xdr:colOff>
      <xdr:row>85</xdr:row>
      <xdr:rowOff>135890</xdr:rowOff>
    </xdr:to>
    <xdr:cxnSp macro="">
      <xdr:nvCxnSpPr>
        <xdr:cNvPr id="554" name="直線コネクタ 553"/>
        <xdr:cNvCxnSpPr/>
      </xdr:nvCxnSpPr>
      <xdr:spPr>
        <a:xfrm>
          <a:off x="14881225" y="14175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75</xdr:row>
      <xdr:rowOff>156210</xdr:rowOff>
    </xdr:from>
    <xdr:ext cx="401320" cy="248920"/>
    <xdr:sp macro="" textlink="">
      <xdr:nvSpPr>
        <xdr:cNvPr id="555" name="【消防施設】&#10;有形固定資産減価償却率最大値テキスト"/>
        <xdr:cNvSpPr txBox="1"/>
      </xdr:nvSpPr>
      <xdr:spPr>
        <a:xfrm>
          <a:off x="15008225" y="1254506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41910</xdr:rowOff>
    </xdr:from>
    <xdr:to xmlns:xdr="http://schemas.openxmlformats.org/drawingml/2006/spreadsheetDrawing">
      <xdr:col>86</xdr:col>
      <xdr:colOff>25400</xdr:colOff>
      <xdr:row>77</xdr:row>
      <xdr:rowOff>41910</xdr:rowOff>
    </xdr:to>
    <xdr:cxnSp macro="">
      <xdr:nvCxnSpPr>
        <xdr:cNvPr id="556" name="直線コネクタ 555"/>
        <xdr:cNvCxnSpPr/>
      </xdr:nvCxnSpPr>
      <xdr:spPr>
        <a:xfrm>
          <a:off x="14881225" y="127609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73660</xdr:rowOff>
    </xdr:from>
    <xdr:ext cx="401320" cy="249555"/>
    <xdr:sp macro="" textlink="">
      <xdr:nvSpPr>
        <xdr:cNvPr id="557" name="【消防施設】&#10;有形固定資産減価償却率平均値テキスト"/>
        <xdr:cNvSpPr txBox="1"/>
      </xdr:nvSpPr>
      <xdr:spPr>
        <a:xfrm>
          <a:off x="15008225" y="13453110"/>
          <a:ext cx="40132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52070</xdr:rowOff>
    </xdr:from>
    <xdr:to xmlns:xdr="http://schemas.openxmlformats.org/drawingml/2006/spreadsheetDrawing">
      <xdr:col>85</xdr:col>
      <xdr:colOff>174625</xdr:colOff>
      <xdr:row>82</xdr:row>
      <xdr:rowOff>149860</xdr:rowOff>
    </xdr:to>
    <xdr:sp macro="" textlink="">
      <xdr:nvSpPr>
        <xdr:cNvPr id="558" name="フローチャート: 判断 557"/>
        <xdr:cNvSpPr/>
      </xdr:nvSpPr>
      <xdr:spPr>
        <a:xfrm>
          <a:off x="14919325" y="1359662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104775</xdr:rowOff>
    </xdr:from>
    <xdr:to xmlns:xdr="http://schemas.openxmlformats.org/drawingml/2006/spreadsheetDrawing">
      <xdr:col>81</xdr:col>
      <xdr:colOff>101600</xdr:colOff>
      <xdr:row>83</xdr:row>
      <xdr:rowOff>38100</xdr:rowOff>
    </xdr:to>
    <xdr:sp macro="" textlink="">
      <xdr:nvSpPr>
        <xdr:cNvPr id="559" name="フローチャート: 判断 558"/>
        <xdr:cNvSpPr/>
      </xdr:nvSpPr>
      <xdr:spPr>
        <a:xfrm>
          <a:off x="14144625" y="136493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83</xdr:row>
      <xdr:rowOff>24765</xdr:rowOff>
    </xdr:from>
    <xdr:to xmlns:xdr="http://schemas.openxmlformats.org/drawingml/2006/spreadsheetDrawing">
      <xdr:col>76</xdr:col>
      <xdr:colOff>165100</xdr:colOff>
      <xdr:row>83</xdr:row>
      <xdr:rowOff>122555</xdr:rowOff>
    </xdr:to>
    <xdr:sp macro="" textlink="">
      <xdr:nvSpPr>
        <xdr:cNvPr id="560" name="フローチャート: 判断 559"/>
        <xdr:cNvSpPr/>
      </xdr:nvSpPr>
      <xdr:spPr>
        <a:xfrm>
          <a:off x="13335000" y="13734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83</xdr:row>
      <xdr:rowOff>22860</xdr:rowOff>
    </xdr:from>
    <xdr:to xmlns:xdr="http://schemas.openxmlformats.org/drawingml/2006/spreadsheetDrawing">
      <xdr:col>72</xdr:col>
      <xdr:colOff>38100</xdr:colOff>
      <xdr:row>83</xdr:row>
      <xdr:rowOff>120650</xdr:rowOff>
    </xdr:to>
    <xdr:sp macro="" textlink="">
      <xdr:nvSpPr>
        <xdr:cNvPr id="561" name="フローチャート: 判断 560"/>
        <xdr:cNvSpPr/>
      </xdr:nvSpPr>
      <xdr:spPr>
        <a:xfrm>
          <a:off x="12525375" y="137325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24765</xdr:rowOff>
    </xdr:from>
    <xdr:to xmlns:xdr="http://schemas.openxmlformats.org/drawingml/2006/spreadsheetDrawing">
      <xdr:col>67</xdr:col>
      <xdr:colOff>101600</xdr:colOff>
      <xdr:row>82</xdr:row>
      <xdr:rowOff>122555</xdr:rowOff>
    </xdr:to>
    <xdr:sp macro="" textlink="">
      <xdr:nvSpPr>
        <xdr:cNvPr id="562" name="フローチャート: 判断 561"/>
        <xdr:cNvSpPr/>
      </xdr:nvSpPr>
      <xdr:spPr>
        <a:xfrm>
          <a:off x="11699875"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563" name="テキスト ボックス 5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58825" cy="249555"/>
    <xdr:sp macro="" textlink="">
      <xdr:nvSpPr>
        <xdr:cNvPr id="564" name="テキスト ボックス 563"/>
        <xdr:cNvSpPr txBox="1"/>
      </xdr:nvSpPr>
      <xdr:spPr>
        <a:xfrm>
          <a:off x="14020800" y="146792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565" name="テキスト ボックス 5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566" name="テキスト ボックス 5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58825" cy="249555"/>
    <xdr:sp macro="" textlink="">
      <xdr:nvSpPr>
        <xdr:cNvPr id="567" name="テキスト ボックス 566"/>
        <xdr:cNvSpPr txBox="1"/>
      </xdr:nvSpPr>
      <xdr:spPr>
        <a:xfrm>
          <a:off x="11576050" y="146792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77470</xdr:rowOff>
    </xdr:from>
    <xdr:to xmlns:xdr="http://schemas.openxmlformats.org/drawingml/2006/spreadsheetDrawing">
      <xdr:col>85</xdr:col>
      <xdr:colOff>174625</xdr:colOff>
      <xdr:row>84</xdr:row>
      <xdr:rowOff>10160</xdr:rowOff>
    </xdr:to>
    <xdr:sp macro="" textlink="">
      <xdr:nvSpPr>
        <xdr:cNvPr id="568" name="楕円 567"/>
        <xdr:cNvSpPr/>
      </xdr:nvSpPr>
      <xdr:spPr>
        <a:xfrm>
          <a:off x="14919325" y="137871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57150</xdr:rowOff>
    </xdr:from>
    <xdr:ext cx="401320" cy="248920"/>
    <xdr:sp macro="" textlink="">
      <xdr:nvSpPr>
        <xdr:cNvPr id="569" name="【消防施設】&#10;有形固定資産減価償却率該当値テキスト"/>
        <xdr:cNvSpPr txBox="1"/>
      </xdr:nvSpPr>
      <xdr:spPr>
        <a:xfrm>
          <a:off x="15008225" y="13766800"/>
          <a:ext cx="4013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77470</xdr:rowOff>
    </xdr:from>
    <xdr:to xmlns:xdr="http://schemas.openxmlformats.org/drawingml/2006/spreadsheetDrawing">
      <xdr:col>81</xdr:col>
      <xdr:colOff>101600</xdr:colOff>
      <xdr:row>84</xdr:row>
      <xdr:rowOff>10160</xdr:rowOff>
    </xdr:to>
    <xdr:sp macro="" textlink="">
      <xdr:nvSpPr>
        <xdr:cNvPr id="570" name="楕円 569"/>
        <xdr:cNvSpPr/>
      </xdr:nvSpPr>
      <xdr:spPr>
        <a:xfrm>
          <a:off x="14144625" y="1378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127000</xdr:rowOff>
    </xdr:from>
    <xdr:to xmlns:xdr="http://schemas.openxmlformats.org/drawingml/2006/spreadsheetDrawing">
      <xdr:col>85</xdr:col>
      <xdr:colOff>127000</xdr:colOff>
      <xdr:row>83</xdr:row>
      <xdr:rowOff>127000</xdr:rowOff>
    </xdr:to>
    <xdr:cxnSp macro="">
      <xdr:nvCxnSpPr>
        <xdr:cNvPr id="571" name="直線コネクタ 570"/>
        <xdr:cNvCxnSpPr/>
      </xdr:nvCxnSpPr>
      <xdr:spPr>
        <a:xfrm>
          <a:off x="14195425" y="1383665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50165</xdr:rowOff>
    </xdr:from>
    <xdr:to xmlns:xdr="http://schemas.openxmlformats.org/drawingml/2006/spreadsheetDrawing">
      <xdr:col>76</xdr:col>
      <xdr:colOff>165100</xdr:colOff>
      <xdr:row>83</xdr:row>
      <xdr:rowOff>147955</xdr:rowOff>
    </xdr:to>
    <xdr:sp macro="" textlink="">
      <xdr:nvSpPr>
        <xdr:cNvPr id="572" name="楕円 571"/>
        <xdr:cNvSpPr/>
      </xdr:nvSpPr>
      <xdr:spPr>
        <a:xfrm>
          <a:off x="13335000" y="13759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99060</xdr:rowOff>
    </xdr:from>
    <xdr:to xmlns:xdr="http://schemas.openxmlformats.org/drawingml/2006/spreadsheetDrawing">
      <xdr:col>81</xdr:col>
      <xdr:colOff>50800</xdr:colOff>
      <xdr:row>83</xdr:row>
      <xdr:rowOff>127000</xdr:rowOff>
    </xdr:to>
    <xdr:cxnSp macro="">
      <xdr:nvCxnSpPr>
        <xdr:cNvPr id="573" name="直線コネクタ 572"/>
        <xdr:cNvCxnSpPr/>
      </xdr:nvCxnSpPr>
      <xdr:spPr>
        <a:xfrm>
          <a:off x="13385800" y="13808710"/>
          <a:ext cx="809625"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9525</xdr:rowOff>
    </xdr:from>
    <xdr:to xmlns:xdr="http://schemas.openxmlformats.org/drawingml/2006/spreadsheetDrawing">
      <xdr:col>72</xdr:col>
      <xdr:colOff>38100</xdr:colOff>
      <xdr:row>83</xdr:row>
      <xdr:rowOff>107315</xdr:rowOff>
    </xdr:to>
    <xdr:sp macro="" textlink="">
      <xdr:nvSpPr>
        <xdr:cNvPr id="574" name="楕円 573"/>
        <xdr:cNvSpPr/>
      </xdr:nvSpPr>
      <xdr:spPr>
        <a:xfrm>
          <a:off x="12525375" y="13719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59055</xdr:rowOff>
    </xdr:from>
    <xdr:to xmlns:xdr="http://schemas.openxmlformats.org/drawingml/2006/spreadsheetDrawing">
      <xdr:col>76</xdr:col>
      <xdr:colOff>114300</xdr:colOff>
      <xdr:row>83</xdr:row>
      <xdr:rowOff>99060</xdr:rowOff>
    </xdr:to>
    <xdr:cxnSp macro="">
      <xdr:nvCxnSpPr>
        <xdr:cNvPr id="575" name="直線コネクタ 574"/>
        <xdr:cNvCxnSpPr/>
      </xdr:nvCxnSpPr>
      <xdr:spPr>
        <a:xfrm>
          <a:off x="12573000" y="1376870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22860</xdr:rowOff>
    </xdr:from>
    <xdr:to xmlns:xdr="http://schemas.openxmlformats.org/drawingml/2006/spreadsheetDrawing">
      <xdr:col>67</xdr:col>
      <xdr:colOff>101600</xdr:colOff>
      <xdr:row>83</xdr:row>
      <xdr:rowOff>120650</xdr:rowOff>
    </xdr:to>
    <xdr:sp macro="" textlink="">
      <xdr:nvSpPr>
        <xdr:cNvPr id="576" name="楕円 575"/>
        <xdr:cNvSpPr/>
      </xdr:nvSpPr>
      <xdr:spPr>
        <a:xfrm>
          <a:off x="11699875" y="13732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59055</xdr:rowOff>
    </xdr:from>
    <xdr:to xmlns:xdr="http://schemas.openxmlformats.org/drawingml/2006/spreadsheetDrawing">
      <xdr:col>71</xdr:col>
      <xdr:colOff>174625</xdr:colOff>
      <xdr:row>83</xdr:row>
      <xdr:rowOff>71755</xdr:rowOff>
    </xdr:to>
    <xdr:cxnSp macro="">
      <xdr:nvCxnSpPr>
        <xdr:cNvPr id="577" name="直線コネクタ 576"/>
        <xdr:cNvCxnSpPr/>
      </xdr:nvCxnSpPr>
      <xdr:spPr>
        <a:xfrm flipV="1">
          <a:off x="11750675" y="1376870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53975</xdr:rowOff>
    </xdr:from>
    <xdr:ext cx="405130" cy="248920"/>
    <xdr:sp macro="" textlink="">
      <xdr:nvSpPr>
        <xdr:cNvPr id="578" name="n_1aveValue【消防施設】&#10;有形固定資産減価償却率"/>
        <xdr:cNvSpPr txBox="1"/>
      </xdr:nvSpPr>
      <xdr:spPr>
        <a:xfrm>
          <a:off x="13996035" y="134334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137795</xdr:rowOff>
    </xdr:from>
    <xdr:ext cx="401955" cy="249555"/>
    <xdr:sp macro="" textlink="">
      <xdr:nvSpPr>
        <xdr:cNvPr id="579" name="n_2aveValue【消防施設】&#10;有形固定資産減価償却率"/>
        <xdr:cNvSpPr txBox="1"/>
      </xdr:nvSpPr>
      <xdr:spPr>
        <a:xfrm>
          <a:off x="13199110" y="1351724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111760</xdr:rowOff>
    </xdr:from>
    <xdr:ext cx="405130" cy="249555"/>
    <xdr:sp macro="" textlink="">
      <xdr:nvSpPr>
        <xdr:cNvPr id="580" name="n_3aveValue【消防施設】&#10;有形固定資産減価償却率"/>
        <xdr:cNvSpPr txBox="1"/>
      </xdr:nvSpPr>
      <xdr:spPr>
        <a:xfrm>
          <a:off x="12389485" y="138214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137795</xdr:rowOff>
    </xdr:from>
    <xdr:ext cx="401955" cy="249555"/>
    <xdr:sp macro="" textlink="">
      <xdr:nvSpPr>
        <xdr:cNvPr id="581" name="n_4aveValue【消防施設】&#10;有形固定資産減価償却率"/>
        <xdr:cNvSpPr txBox="1"/>
      </xdr:nvSpPr>
      <xdr:spPr>
        <a:xfrm>
          <a:off x="11563985" y="1335214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1905</xdr:rowOff>
    </xdr:from>
    <xdr:ext cx="405130" cy="249555"/>
    <xdr:sp macro="" textlink="">
      <xdr:nvSpPr>
        <xdr:cNvPr id="582" name="n_1mainValue【消防施設】&#10;有形固定資産減価償却率"/>
        <xdr:cNvSpPr txBox="1"/>
      </xdr:nvSpPr>
      <xdr:spPr>
        <a:xfrm>
          <a:off x="13996035" y="13876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139065</xdr:rowOff>
    </xdr:from>
    <xdr:ext cx="401955" cy="249555"/>
    <xdr:sp macro="" textlink="">
      <xdr:nvSpPr>
        <xdr:cNvPr id="583" name="n_2mainValue【消防施設】&#10;有形固定資産減価償却率"/>
        <xdr:cNvSpPr txBox="1"/>
      </xdr:nvSpPr>
      <xdr:spPr>
        <a:xfrm>
          <a:off x="13199110" y="13848715"/>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123825</xdr:rowOff>
    </xdr:from>
    <xdr:ext cx="405130" cy="248920"/>
    <xdr:sp macro="" textlink="">
      <xdr:nvSpPr>
        <xdr:cNvPr id="584" name="n_3mainValue【消防施設】&#10;有形固定資産減価償却率"/>
        <xdr:cNvSpPr txBox="1"/>
      </xdr:nvSpPr>
      <xdr:spPr>
        <a:xfrm>
          <a:off x="12389485" y="135032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111760</xdr:rowOff>
    </xdr:from>
    <xdr:ext cx="401955" cy="249555"/>
    <xdr:sp macro="" textlink="">
      <xdr:nvSpPr>
        <xdr:cNvPr id="585" name="n_4mainValue【消防施設】&#10;有形固定資産減価償却率"/>
        <xdr:cNvSpPr txBox="1"/>
      </xdr:nvSpPr>
      <xdr:spPr>
        <a:xfrm>
          <a:off x="11563985" y="13821410"/>
          <a:ext cx="40195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586" name="正方形/長方形 58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587" name="正方形/長方形 58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588" name="正方形/長方形 58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589" name="正方形/長方形 58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590" name="正方形/長方形 58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591" name="正方形/長方形 59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592" name="正方形/長方形 59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93" name="正方形/長方形 59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594" name="テキスト ボックス 593"/>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595" name="直線コネクタ 59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596" name="直線コネクタ 595"/>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597" name="テキスト ボックス 596"/>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598" name="直線コネクタ 597"/>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599" name="テキスト ボックス 598"/>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00" name="直線コネクタ 59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601" name="テキスト ボックス 600"/>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02" name="直線コネクタ 601"/>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603" name="テキスト ボックス 602"/>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604" name="直線コネクタ 603"/>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605" name="テキスト ボックス 604"/>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606" name="直線コネクタ 605"/>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607" name="テキスト ボックス 606"/>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08"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117475</xdr:rowOff>
    </xdr:from>
    <xdr:to xmlns:xdr="http://schemas.openxmlformats.org/drawingml/2006/spreadsheetDrawing">
      <xdr:col>116</xdr:col>
      <xdr:colOff>62865</xdr:colOff>
      <xdr:row>86</xdr:row>
      <xdr:rowOff>81915</xdr:rowOff>
    </xdr:to>
    <xdr:cxnSp macro="">
      <xdr:nvCxnSpPr>
        <xdr:cNvPr id="609" name="直線コネクタ 608"/>
        <xdr:cNvCxnSpPr/>
      </xdr:nvCxnSpPr>
      <xdr:spPr>
        <a:xfrm flipV="1">
          <a:off x="20319365" y="13001625"/>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85725</xdr:rowOff>
    </xdr:from>
    <xdr:ext cx="466090" cy="248920"/>
    <xdr:sp macro="" textlink="">
      <xdr:nvSpPr>
        <xdr:cNvPr id="610" name="【消防施設】&#10;一人当たり面積最小値テキスト"/>
        <xdr:cNvSpPr txBox="1"/>
      </xdr:nvSpPr>
      <xdr:spPr>
        <a:xfrm>
          <a:off x="20358100" y="1429067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81915</xdr:rowOff>
    </xdr:from>
    <xdr:to xmlns:xdr="http://schemas.openxmlformats.org/drawingml/2006/spreadsheetDrawing">
      <xdr:col>116</xdr:col>
      <xdr:colOff>152400</xdr:colOff>
      <xdr:row>86</xdr:row>
      <xdr:rowOff>81915</xdr:rowOff>
    </xdr:to>
    <xdr:cxnSp macro="">
      <xdr:nvCxnSpPr>
        <xdr:cNvPr id="611" name="直線コネクタ 610"/>
        <xdr:cNvCxnSpPr/>
      </xdr:nvCxnSpPr>
      <xdr:spPr>
        <a:xfrm>
          <a:off x="20246975" y="14286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66040</xdr:rowOff>
    </xdr:from>
    <xdr:ext cx="466090" cy="249555"/>
    <xdr:sp macro="" textlink="">
      <xdr:nvSpPr>
        <xdr:cNvPr id="612" name="【消防施設】&#10;一人当たり面積最大値テキスト"/>
        <xdr:cNvSpPr txBox="1"/>
      </xdr:nvSpPr>
      <xdr:spPr>
        <a:xfrm>
          <a:off x="20358100" y="12785090"/>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117475</xdr:rowOff>
    </xdr:from>
    <xdr:to xmlns:xdr="http://schemas.openxmlformats.org/drawingml/2006/spreadsheetDrawing">
      <xdr:col>116</xdr:col>
      <xdr:colOff>152400</xdr:colOff>
      <xdr:row>78</xdr:row>
      <xdr:rowOff>117475</xdr:rowOff>
    </xdr:to>
    <xdr:cxnSp macro="">
      <xdr:nvCxnSpPr>
        <xdr:cNvPr id="613" name="直線コネクタ 612"/>
        <xdr:cNvCxnSpPr/>
      </xdr:nvCxnSpPr>
      <xdr:spPr>
        <a:xfrm>
          <a:off x="20246975" y="130016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160020</xdr:rowOff>
    </xdr:from>
    <xdr:ext cx="466090" cy="248920"/>
    <xdr:sp macro="" textlink="">
      <xdr:nvSpPr>
        <xdr:cNvPr id="614" name="【消防施設】&#10;一人当たり面積平均値テキスト"/>
        <xdr:cNvSpPr txBox="1"/>
      </xdr:nvSpPr>
      <xdr:spPr>
        <a:xfrm>
          <a:off x="20358100" y="14034770"/>
          <a:ext cx="46609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15875</xdr:rowOff>
    </xdr:from>
    <xdr:to xmlns:xdr="http://schemas.openxmlformats.org/drawingml/2006/spreadsheetDrawing">
      <xdr:col>116</xdr:col>
      <xdr:colOff>114300</xdr:colOff>
      <xdr:row>85</xdr:row>
      <xdr:rowOff>113665</xdr:rowOff>
    </xdr:to>
    <xdr:sp macro="" textlink="">
      <xdr:nvSpPr>
        <xdr:cNvPr id="615" name="フローチャート: 判断 614"/>
        <xdr:cNvSpPr/>
      </xdr:nvSpPr>
      <xdr:spPr>
        <a:xfrm>
          <a:off x="20269200" y="140557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22225</xdr:rowOff>
    </xdr:from>
    <xdr:to xmlns:xdr="http://schemas.openxmlformats.org/drawingml/2006/spreadsheetDrawing">
      <xdr:col>112</xdr:col>
      <xdr:colOff>38100</xdr:colOff>
      <xdr:row>85</xdr:row>
      <xdr:rowOff>120015</xdr:rowOff>
    </xdr:to>
    <xdr:sp macro="" textlink="">
      <xdr:nvSpPr>
        <xdr:cNvPr id="616" name="フローチャート: 判断 615"/>
        <xdr:cNvSpPr/>
      </xdr:nvSpPr>
      <xdr:spPr>
        <a:xfrm>
          <a:off x="19510375" y="1406207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3810</xdr:rowOff>
    </xdr:from>
    <xdr:to xmlns:xdr="http://schemas.openxmlformats.org/drawingml/2006/spreadsheetDrawing">
      <xdr:col>107</xdr:col>
      <xdr:colOff>101600</xdr:colOff>
      <xdr:row>85</xdr:row>
      <xdr:rowOff>101600</xdr:rowOff>
    </xdr:to>
    <xdr:sp macro="" textlink="">
      <xdr:nvSpPr>
        <xdr:cNvPr id="617" name="フローチャート: 判断 616"/>
        <xdr:cNvSpPr/>
      </xdr:nvSpPr>
      <xdr:spPr>
        <a:xfrm>
          <a:off x="18684875" y="14043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163830</xdr:rowOff>
    </xdr:from>
    <xdr:to xmlns:xdr="http://schemas.openxmlformats.org/drawingml/2006/spreadsheetDrawing">
      <xdr:col>102</xdr:col>
      <xdr:colOff>165100</xdr:colOff>
      <xdr:row>85</xdr:row>
      <xdr:rowOff>96520</xdr:rowOff>
    </xdr:to>
    <xdr:sp macro="" textlink="">
      <xdr:nvSpPr>
        <xdr:cNvPr id="618" name="フローチャート: 判断 617"/>
        <xdr:cNvSpPr/>
      </xdr:nvSpPr>
      <xdr:spPr>
        <a:xfrm>
          <a:off x="17875250" y="14038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59055</xdr:rowOff>
    </xdr:from>
    <xdr:to xmlns:xdr="http://schemas.openxmlformats.org/drawingml/2006/spreadsheetDrawing">
      <xdr:col>98</xdr:col>
      <xdr:colOff>38100</xdr:colOff>
      <xdr:row>85</xdr:row>
      <xdr:rowOff>156845</xdr:rowOff>
    </xdr:to>
    <xdr:sp macro="" textlink="">
      <xdr:nvSpPr>
        <xdr:cNvPr id="619" name="フローチャート: 判断 618"/>
        <xdr:cNvSpPr/>
      </xdr:nvSpPr>
      <xdr:spPr>
        <a:xfrm>
          <a:off x="17065625" y="140989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20" name="テキスト ボックス 61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21" name="テキスト ボックス 62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58825" cy="249555"/>
    <xdr:sp macro="" textlink="">
      <xdr:nvSpPr>
        <xdr:cNvPr id="622" name="テキスト ボックス 621"/>
        <xdr:cNvSpPr txBox="1"/>
      </xdr:nvSpPr>
      <xdr:spPr>
        <a:xfrm>
          <a:off x="18561050" y="146792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23" name="テキスト ボックス 62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24" name="テキスト ボックス 62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8255</xdr:rowOff>
    </xdr:from>
    <xdr:to xmlns:xdr="http://schemas.openxmlformats.org/drawingml/2006/spreadsheetDrawing">
      <xdr:col>116</xdr:col>
      <xdr:colOff>114300</xdr:colOff>
      <xdr:row>82</xdr:row>
      <xdr:rowOff>106045</xdr:rowOff>
    </xdr:to>
    <xdr:sp macro="" textlink="">
      <xdr:nvSpPr>
        <xdr:cNvPr id="625" name="楕円 624"/>
        <xdr:cNvSpPr/>
      </xdr:nvSpPr>
      <xdr:spPr>
        <a:xfrm>
          <a:off x="20269200" y="13552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30480</xdr:rowOff>
    </xdr:from>
    <xdr:ext cx="466090" cy="248920"/>
    <xdr:sp macro="" textlink="">
      <xdr:nvSpPr>
        <xdr:cNvPr id="626" name="【消防施設】&#10;一人当たり面積該当値テキスト"/>
        <xdr:cNvSpPr txBox="1"/>
      </xdr:nvSpPr>
      <xdr:spPr>
        <a:xfrm>
          <a:off x="20358100" y="1340993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18415</xdr:rowOff>
    </xdr:from>
    <xdr:to xmlns:xdr="http://schemas.openxmlformats.org/drawingml/2006/spreadsheetDrawing">
      <xdr:col>112</xdr:col>
      <xdr:colOff>38100</xdr:colOff>
      <xdr:row>82</xdr:row>
      <xdr:rowOff>116205</xdr:rowOff>
    </xdr:to>
    <xdr:sp macro="" textlink="">
      <xdr:nvSpPr>
        <xdr:cNvPr id="627" name="楕円 626"/>
        <xdr:cNvSpPr/>
      </xdr:nvSpPr>
      <xdr:spPr>
        <a:xfrm>
          <a:off x="19510375" y="13562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82</xdr:row>
      <xdr:rowOff>57785</xdr:rowOff>
    </xdr:from>
    <xdr:to xmlns:xdr="http://schemas.openxmlformats.org/drawingml/2006/spreadsheetDrawing">
      <xdr:col>116</xdr:col>
      <xdr:colOff>63500</xdr:colOff>
      <xdr:row>82</xdr:row>
      <xdr:rowOff>67310</xdr:rowOff>
    </xdr:to>
    <xdr:cxnSp macro="">
      <xdr:nvCxnSpPr>
        <xdr:cNvPr id="628" name="直線コネクタ 627"/>
        <xdr:cNvCxnSpPr/>
      </xdr:nvCxnSpPr>
      <xdr:spPr>
        <a:xfrm flipV="1">
          <a:off x="19558000" y="13602335"/>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26035</xdr:rowOff>
    </xdr:from>
    <xdr:to xmlns:xdr="http://schemas.openxmlformats.org/drawingml/2006/spreadsheetDrawing">
      <xdr:col>107</xdr:col>
      <xdr:colOff>101600</xdr:colOff>
      <xdr:row>82</xdr:row>
      <xdr:rowOff>123825</xdr:rowOff>
    </xdr:to>
    <xdr:sp macro="" textlink="">
      <xdr:nvSpPr>
        <xdr:cNvPr id="629" name="楕円 628"/>
        <xdr:cNvSpPr/>
      </xdr:nvSpPr>
      <xdr:spPr>
        <a:xfrm>
          <a:off x="18684875" y="13570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67310</xdr:rowOff>
    </xdr:from>
    <xdr:to xmlns:xdr="http://schemas.openxmlformats.org/drawingml/2006/spreadsheetDrawing">
      <xdr:col>111</xdr:col>
      <xdr:colOff>174625</xdr:colOff>
      <xdr:row>82</xdr:row>
      <xdr:rowOff>74295</xdr:rowOff>
    </xdr:to>
    <xdr:cxnSp macro="">
      <xdr:nvCxnSpPr>
        <xdr:cNvPr id="630" name="直線コネクタ 629"/>
        <xdr:cNvCxnSpPr/>
      </xdr:nvCxnSpPr>
      <xdr:spPr>
        <a:xfrm flipV="1">
          <a:off x="18735675" y="1361186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81</xdr:row>
      <xdr:rowOff>146685</xdr:rowOff>
    </xdr:from>
    <xdr:to xmlns:xdr="http://schemas.openxmlformats.org/drawingml/2006/spreadsheetDrawing">
      <xdr:col>102</xdr:col>
      <xdr:colOff>165100</xdr:colOff>
      <xdr:row>82</xdr:row>
      <xdr:rowOff>79375</xdr:rowOff>
    </xdr:to>
    <xdr:sp macro="" textlink="">
      <xdr:nvSpPr>
        <xdr:cNvPr id="631" name="楕円 630"/>
        <xdr:cNvSpPr/>
      </xdr:nvSpPr>
      <xdr:spPr>
        <a:xfrm>
          <a:off x="17875250" y="135261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30480</xdr:rowOff>
    </xdr:from>
    <xdr:to xmlns:xdr="http://schemas.openxmlformats.org/drawingml/2006/spreadsheetDrawing">
      <xdr:col>107</xdr:col>
      <xdr:colOff>50800</xdr:colOff>
      <xdr:row>82</xdr:row>
      <xdr:rowOff>74295</xdr:rowOff>
    </xdr:to>
    <xdr:cxnSp macro="">
      <xdr:nvCxnSpPr>
        <xdr:cNvPr id="632" name="直線コネクタ 631"/>
        <xdr:cNvCxnSpPr/>
      </xdr:nvCxnSpPr>
      <xdr:spPr>
        <a:xfrm>
          <a:off x="17926050" y="13575030"/>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81</xdr:row>
      <xdr:rowOff>155575</xdr:rowOff>
    </xdr:from>
    <xdr:to xmlns:xdr="http://schemas.openxmlformats.org/drawingml/2006/spreadsheetDrawing">
      <xdr:col>98</xdr:col>
      <xdr:colOff>38100</xdr:colOff>
      <xdr:row>82</xdr:row>
      <xdr:rowOff>88265</xdr:rowOff>
    </xdr:to>
    <xdr:sp macro="" textlink="">
      <xdr:nvSpPr>
        <xdr:cNvPr id="633" name="楕円 632"/>
        <xdr:cNvSpPr/>
      </xdr:nvSpPr>
      <xdr:spPr>
        <a:xfrm>
          <a:off x="17065625" y="135350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82</xdr:row>
      <xdr:rowOff>30480</xdr:rowOff>
    </xdr:from>
    <xdr:to xmlns:xdr="http://schemas.openxmlformats.org/drawingml/2006/spreadsheetDrawing">
      <xdr:col>102</xdr:col>
      <xdr:colOff>114300</xdr:colOff>
      <xdr:row>82</xdr:row>
      <xdr:rowOff>38735</xdr:rowOff>
    </xdr:to>
    <xdr:cxnSp macro="">
      <xdr:nvCxnSpPr>
        <xdr:cNvPr id="634" name="直線コネクタ 633"/>
        <xdr:cNvCxnSpPr/>
      </xdr:nvCxnSpPr>
      <xdr:spPr>
        <a:xfrm flipV="1">
          <a:off x="17113250" y="1357503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111125</xdr:rowOff>
    </xdr:from>
    <xdr:ext cx="466725" cy="249555"/>
    <xdr:sp macro="" textlink="">
      <xdr:nvSpPr>
        <xdr:cNvPr id="635" name="n_1aveValue【消防施設】&#10;一人当たり面積"/>
        <xdr:cNvSpPr txBox="1"/>
      </xdr:nvSpPr>
      <xdr:spPr>
        <a:xfrm>
          <a:off x="19329400" y="141509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93345</xdr:rowOff>
    </xdr:from>
    <xdr:ext cx="466090" cy="248920"/>
    <xdr:sp macro="" textlink="">
      <xdr:nvSpPr>
        <xdr:cNvPr id="636" name="n_2aveValue【消防施設】&#10;一人当たり面積"/>
        <xdr:cNvSpPr txBox="1"/>
      </xdr:nvSpPr>
      <xdr:spPr>
        <a:xfrm>
          <a:off x="18516600" y="1413319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88265</xdr:rowOff>
    </xdr:from>
    <xdr:ext cx="466090" cy="248920"/>
    <xdr:sp macro="" textlink="">
      <xdr:nvSpPr>
        <xdr:cNvPr id="637" name="n_3aveValue【消防施設】&#10;一人当たり面積"/>
        <xdr:cNvSpPr txBox="1"/>
      </xdr:nvSpPr>
      <xdr:spPr>
        <a:xfrm>
          <a:off x="17706975" y="14128115"/>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147955</xdr:rowOff>
    </xdr:from>
    <xdr:ext cx="469265" cy="249555"/>
    <xdr:sp macro="" textlink="">
      <xdr:nvSpPr>
        <xdr:cNvPr id="638" name="n_4aveValue【消防施設】&#10;一人当たり面積"/>
        <xdr:cNvSpPr txBox="1"/>
      </xdr:nvSpPr>
      <xdr:spPr>
        <a:xfrm>
          <a:off x="16897350" y="141878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132080</xdr:rowOff>
    </xdr:from>
    <xdr:ext cx="466725" cy="249555"/>
    <xdr:sp macro="" textlink="">
      <xdr:nvSpPr>
        <xdr:cNvPr id="639" name="n_1mainValue【消防施設】&#10;一人当たり面積"/>
        <xdr:cNvSpPr txBox="1"/>
      </xdr:nvSpPr>
      <xdr:spPr>
        <a:xfrm>
          <a:off x="19329400" y="1334643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139065</xdr:rowOff>
    </xdr:from>
    <xdr:ext cx="466090" cy="249555"/>
    <xdr:sp macro="" textlink="">
      <xdr:nvSpPr>
        <xdr:cNvPr id="640" name="n_2mainValue【消防施設】&#10;一人当たり面積"/>
        <xdr:cNvSpPr txBox="1"/>
      </xdr:nvSpPr>
      <xdr:spPr>
        <a:xfrm>
          <a:off x="18516600" y="13353415"/>
          <a:ext cx="466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95250</xdr:rowOff>
    </xdr:from>
    <xdr:ext cx="466090" cy="248920"/>
    <xdr:sp macro="" textlink="">
      <xdr:nvSpPr>
        <xdr:cNvPr id="641" name="n_3mainValue【消防施設】&#10;一人当たり面積"/>
        <xdr:cNvSpPr txBox="1"/>
      </xdr:nvSpPr>
      <xdr:spPr>
        <a:xfrm>
          <a:off x="17706975" y="1330960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104140</xdr:rowOff>
    </xdr:from>
    <xdr:ext cx="469265" cy="249555"/>
    <xdr:sp macro="" textlink="">
      <xdr:nvSpPr>
        <xdr:cNvPr id="642" name="n_4mainValue【消防施設】&#10;一人当たり面積"/>
        <xdr:cNvSpPr txBox="1"/>
      </xdr:nvSpPr>
      <xdr:spPr>
        <a:xfrm>
          <a:off x="16897350" y="133184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3" name="正方形/長方形 64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4" name="正方形/長方形 64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5" name="正方形/長方形 64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6" name="正方形/長方形 64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7" name="正方形/長方形 64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8" name="正方形/長方形 64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9" name="正方形/長方形 64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0" name="正方形/長方形 64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275" cy="225425"/>
    <xdr:sp macro="" textlink="">
      <xdr:nvSpPr>
        <xdr:cNvPr id="651" name="テキスト ボックス 650"/>
        <xdr:cNvSpPr txBox="1"/>
      </xdr:nvSpPr>
      <xdr:spPr>
        <a:xfrm>
          <a:off x="11376025" y="16002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52" name="直線コネクタ 65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53" name="テキスト ボックス 652"/>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54" name="直線コネクタ 653"/>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5270"/>
    <xdr:sp macro="" textlink="">
      <xdr:nvSpPr>
        <xdr:cNvPr id="655" name="テキスト ボックス 654"/>
        <xdr:cNvSpPr txBox="1"/>
      </xdr:nvSpPr>
      <xdr:spPr>
        <a:xfrm>
          <a:off x="10994390" y="180098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56" name="直線コネクタ 655"/>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7" name="テキスト ボックス 656"/>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58" name="直線コネクタ 657"/>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5270"/>
    <xdr:sp macro="" textlink="">
      <xdr:nvSpPr>
        <xdr:cNvPr id="659" name="テキスト ボックス 658"/>
        <xdr:cNvSpPr txBox="1"/>
      </xdr:nvSpPr>
      <xdr:spPr>
        <a:xfrm>
          <a:off x="11042650" y="17357090"/>
          <a:ext cx="4032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60" name="直線コネクタ 659"/>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61" name="テキスト ボックス 660"/>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62" name="直線コネクタ 661"/>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3" name="テキスト ボックス 662"/>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64" name="直線コネクタ 663"/>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5915" cy="255270"/>
    <xdr:sp macro="" textlink="">
      <xdr:nvSpPr>
        <xdr:cNvPr id="665" name="テキスト ボックス 664"/>
        <xdr:cNvSpPr txBox="1"/>
      </xdr:nvSpPr>
      <xdr:spPr>
        <a:xfrm>
          <a:off x="11106785" y="16376650"/>
          <a:ext cx="3359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66" name="直線コネクタ 665"/>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7"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84455</xdr:rowOff>
    </xdr:from>
    <xdr:to xmlns:xdr="http://schemas.openxmlformats.org/drawingml/2006/spreadsheetDrawing">
      <xdr:col>85</xdr:col>
      <xdr:colOff>126365</xdr:colOff>
      <xdr:row>108</xdr:row>
      <xdr:rowOff>162560</xdr:rowOff>
    </xdr:to>
    <xdr:cxnSp macro="">
      <xdr:nvCxnSpPr>
        <xdr:cNvPr id="668" name="直線コネクタ 667"/>
        <xdr:cNvCxnSpPr/>
      </xdr:nvCxnSpPr>
      <xdr:spPr>
        <a:xfrm flipV="1">
          <a:off x="14969490" y="1665795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166370</xdr:rowOff>
    </xdr:from>
    <xdr:ext cx="401320" cy="255270"/>
    <xdr:sp macro="" textlink="">
      <xdr:nvSpPr>
        <xdr:cNvPr id="669" name="【庁舎】&#10;有形固定資産減価償却率最小値テキスト"/>
        <xdr:cNvSpPr txBox="1"/>
      </xdr:nvSpPr>
      <xdr:spPr>
        <a:xfrm>
          <a:off x="15008225" y="1811147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162560</xdr:rowOff>
    </xdr:from>
    <xdr:to xmlns:xdr="http://schemas.openxmlformats.org/drawingml/2006/spreadsheetDrawing">
      <xdr:col>86</xdr:col>
      <xdr:colOff>25400</xdr:colOff>
      <xdr:row>108</xdr:row>
      <xdr:rowOff>162560</xdr:rowOff>
    </xdr:to>
    <xdr:cxnSp macro="">
      <xdr:nvCxnSpPr>
        <xdr:cNvPr id="670" name="直線コネクタ 669"/>
        <xdr:cNvCxnSpPr/>
      </xdr:nvCxnSpPr>
      <xdr:spPr>
        <a:xfrm>
          <a:off x="14881225" y="18107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31115</xdr:rowOff>
    </xdr:from>
    <xdr:ext cx="336550" cy="255270"/>
    <xdr:sp macro="" textlink="">
      <xdr:nvSpPr>
        <xdr:cNvPr id="671" name="【庁舎】&#10;有形固定資産減価償却率最大値テキスト"/>
        <xdr:cNvSpPr txBox="1"/>
      </xdr:nvSpPr>
      <xdr:spPr>
        <a:xfrm>
          <a:off x="15008225" y="16433165"/>
          <a:ext cx="336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84455</xdr:rowOff>
    </xdr:from>
    <xdr:to xmlns:xdr="http://schemas.openxmlformats.org/drawingml/2006/spreadsheetDrawing">
      <xdr:col>86</xdr:col>
      <xdr:colOff>25400</xdr:colOff>
      <xdr:row>100</xdr:row>
      <xdr:rowOff>84455</xdr:rowOff>
    </xdr:to>
    <xdr:cxnSp macro="">
      <xdr:nvCxnSpPr>
        <xdr:cNvPr id="672" name="直線コネクタ 671"/>
        <xdr:cNvCxnSpPr/>
      </xdr:nvCxnSpPr>
      <xdr:spPr>
        <a:xfrm>
          <a:off x="14881225" y="16657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13335</xdr:rowOff>
    </xdr:from>
    <xdr:ext cx="401320" cy="259080"/>
    <xdr:sp macro="" textlink="">
      <xdr:nvSpPr>
        <xdr:cNvPr id="673" name="【庁舎】&#10;有形固定資産減価償却率平均値テキスト"/>
        <xdr:cNvSpPr txBox="1"/>
      </xdr:nvSpPr>
      <xdr:spPr>
        <a:xfrm>
          <a:off x="15008225" y="17272635"/>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34925</xdr:rowOff>
    </xdr:from>
    <xdr:to xmlns:xdr="http://schemas.openxmlformats.org/drawingml/2006/spreadsheetDrawing">
      <xdr:col>85</xdr:col>
      <xdr:colOff>174625</xdr:colOff>
      <xdr:row>104</xdr:row>
      <xdr:rowOff>136525</xdr:rowOff>
    </xdr:to>
    <xdr:sp macro="" textlink="">
      <xdr:nvSpPr>
        <xdr:cNvPr id="674" name="フローチャート: 判断 673"/>
        <xdr:cNvSpPr/>
      </xdr:nvSpPr>
      <xdr:spPr>
        <a:xfrm>
          <a:off x="14919325" y="1729422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110490</xdr:rowOff>
    </xdr:from>
    <xdr:to xmlns:xdr="http://schemas.openxmlformats.org/drawingml/2006/spreadsheetDrawing">
      <xdr:col>81</xdr:col>
      <xdr:colOff>101600</xdr:colOff>
      <xdr:row>105</xdr:row>
      <xdr:rowOff>40640</xdr:rowOff>
    </xdr:to>
    <xdr:sp macro="" textlink="">
      <xdr:nvSpPr>
        <xdr:cNvPr id="675" name="フローチャート: 判断 674"/>
        <xdr:cNvSpPr/>
      </xdr:nvSpPr>
      <xdr:spPr>
        <a:xfrm>
          <a:off x="14144625" y="1736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66040</xdr:rowOff>
    </xdr:from>
    <xdr:to xmlns:xdr="http://schemas.openxmlformats.org/drawingml/2006/spreadsheetDrawing">
      <xdr:col>76</xdr:col>
      <xdr:colOff>165100</xdr:colOff>
      <xdr:row>104</xdr:row>
      <xdr:rowOff>167640</xdr:rowOff>
    </xdr:to>
    <xdr:sp macro="" textlink="">
      <xdr:nvSpPr>
        <xdr:cNvPr id="676" name="フローチャート: 判断 675"/>
        <xdr:cNvSpPr/>
      </xdr:nvSpPr>
      <xdr:spPr>
        <a:xfrm>
          <a:off x="13335000" y="1732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38735</xdr:rowOff>
    </xdr:from>
    <xdr:to xmlns:xdr="http://schemas.openxmlformats.org/drawingml/2006/spreadsheetDrawing">
      <xdr:col>72</xdr:col>
      <xdr:colOff>38100</xdr:colOff>
      <xdr:row>104</xdr:row>
      <xdr:rowOff>140335</xdr:rowOff>
    </xdr:to>
    <xdr:sp macro="" textlink="">
      <xdr:nvSpPr>
        <xdr:cNvPr id="677" name="フローチャート: 判断 676"/>
        <xdr:cNvSpPr/>
      </xdr:nvSpPr>
      <xdr:spPr>
        <a:xfrm>
          <a:off x="12525375" y="172980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19050</xdr:rowOff>
    </xdr:from>
    <xdr:to xmlns:xdr="http://schemas.openxmlformats.org/drawingml/2006/spreadsheetDrawing">
      <xdr:col>67</xdr:col>
      <xdr:colOff>101600</xdr:colOff>
      <xdr:row>105</xdr:row>
      <xdr:rowOff>120650</xdr:rowOff>
    </xdr:to>
    <xdr:sp macro="" textlink="">
      <xdr:nvSpPr>
        <xdr:cNvPr id="678" name="フローチャート: 判断 677"/>
        <xdr:cNvSpPr/>
      </xdr:nvSpPr>
      <xdr:spPr>
        <a:xfrm>
          <a:off x="11699875" y="1744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8825" cy="259080"/>
    <xdr:sp macro="" textlink="">
      <xdr:nvSpPr>
        <xdr:cNvPr id="680" name="テキスト ボックス 679"/>
        <xdr:cNvSpPr txBox="1"/>
      </xdr:nvSpPr>
      <xdr:spPr>
        <a:xfrm>
          <a:off x="14020800" y="18475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82" name="テキスト ボックス 68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8825" cy="259080"/>
    <xdr:sp macro="" textlink="">
      <xdr:nvSpPr>
        <xdr:cNvPr id="683" name="テキスト ボックス 682"/>
        <xdr:cNvSpPr txBox="1"/>
      </xdr:nvSpPr>
      <xdr:spPr>
        <a:xfrm>
          <a:off x="11576050" y="18475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19050</xdr:rowOff>
    </xdr:from>
    <xdr:to xmlns:xdr="http://schemas.openxmlformats.org/drawingml/2006/spreadsheetDrawing">
      <xdr:col>85</xdr:col>
      <xdr:colOff>174625</xdr:colOff>
      <xdr:row>102</xdr:row>
      <xdr:rowOff>120650</xdr:rowOff>
    </xdr:to>
    <xdr:sp macro="" textlink="">
      <xdr:nvSpPr>
        <xdr:cNvPr id="684" name="楕円 683"/>
        <xdr:cNvSpPr/>
      </xdr:nvSpPr>
      <xdr:spPr>
        <a:xfrm>
          <a:off x="14919325" y="1693545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41910</xdr:rowOff>
    </xdr:from>
    <xdr:ext cx="401320" cy="255270"/>
    <xdr:sp macro="" textlink="">
      <xdr:nvSpPr>
        <xdr:cNvPr id="685" name="【庁舎】&#10;有形固定資産減価償却率該当値テキスト"/>
        <xdr:cNvSpPr txBox="1"/>
      </xdr:nvSpPr>
      <xdr:spPr>
        <a:xfrm>
          <a:off x="15008225" y="1678686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149225</xdr:rowOff>
    </xdr:from>
    <xdr:to xmlns:xdr="http://schemas.openxmlformats.org/drawingml/2006/spreadsheetDrawing">
      <xdr:col>81</xdr:col>
      <xdr:colOff>101600</xdr:colOff>
      <xdr:row>109</xdr:row>
      <xdr:rowOff>79375</xdr:rowOff>
    </xdr:to>
    <xdr:sp macro="" textlink="">
      <xdr:nvSpPr>
        <xdr:cNvPr id="686" name="楕円 685"/>
        <xdr:cNvSpPr/>
      </xdr:nvSpPr>
      <xdr:spPr>
        <a:xfrm>
          <a:off x="14144625"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69850</xdr:rowOff>
    </xdr:from>
    <xdr:to xmlns:xdr="http://schemas.openxmlformats.org/drawingml/2006/spreadsheetDrawing">
      <xdr:col>85</xdr:col>
      <xdr:colOff>127000</xdr:colOff>
      <xdr:row>109</xdr:row>
      <xdr:rowOff>29210</xdr:rowOff>
    </xdr:to>
    <xdr:cxnSp macro="">
      <xdr:nvCxnSpPr>
        <xdr:cNvPr id="687" name="直線コネクタ 686"/>
        <xdr:cNvCxnSpPr/>
      </xdr:nvCxnSpPr>
      <xdr:spPr>
        <a:xfrm flipV="1">
          <a:off x="14195425" y="16986250"/>
          <a:ext cx="774700" cy="1159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149225</xdr:rowOff>
    </xdr:from>
    <xdr:to xmlns:xdr="http://schemas.openxmlformats.org/drawingml/2006/spreadsheetDrawing">
      <xdr:col>76</xdr:col>
      <xdr:colOff>165100</xdr:colOff>
      <xdr:row>109</xdr:row>
      <xdr:rowOff>79375</xdr:rowOff>
    </xdr:to>
    <xdr:sp macro="" textlink="">
      <xdr:nvSpPr>
        <xdr:cNvPr id="688" name="楕円 687"/>
        <xdr:cNvSpPr/>
      </xdr:nvSpPr>
      <xdr:spPr>
        <a:xfrm>
          <a:off x="133350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109</xdr:row>
      <xdr:rowOff>29210</xdr:rowOff>
    </xdr:from>
    <xdr:to xmlns:xdr="http://schemas.openxmlformats.org/drawingml/2006/spreadsheetDrawing">
      <xdr:col>81</xdr:col>
      <xdr:colOff>50800</xdr:colOff>
      <xdr:row>109</xdr:row>
      <xdr:rowOff>29210</xdr:rowOff>
    </xdr:to>
    <xdr:cxnSp macro="">
      <xdr:nvCxnSpPr>
        <xdr:cNvPr id="689" name="直線コネクタ 688"/>
        <xdr:cNvCxnSpPr/>
      </xdr:nvCxnSpPr>
      <xdr:spPr>
        <a:xfrm>
          <a:off x="13385800" y="1814576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108</xdr:row>
      <xdr:rowOff>149225</xdr:rowOff>
    </xdr:from>
    <xdr:to xmlns:xdr="http://schemas.openxmlformats.org/drawingml/2006/spreadsheetDrawing">
      <xdr:col>72</xdr:col>
      <xdr:colOff>38100</xdr:colOff>
      <xdr:row>109</xdr:row>
      <xdr:rowOff>79375</xdr:rowOff>
    </xdr:to>
    <xdr:sp macro="" textlink="">
      <xdr:nvSpPr>
        <xdr:cNvPr id="690" name="楕円 689"/>
        <xdr:cNvSpPr/>
      </xdr:nvSpPr>
      <xdr:spPr>
        <a:xfrm>
          <a:off x="12525375" y="180943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109</xdr:row>
      <xdr:rowOff>29210</xdr:rowOff>
    </xdr:from>
    <xdr:to xmlns:xdr="http://schemas.openxmlformats.org/drawingml/2006/spreadsheetDrawing">
      <xdr:col>76</xdr:col>
      <xdr:colOff>114300</xdr:colOff>
      <xdr:row>109</xdr:row>
      <xdr:rowOff>29210</xdr:rowOff>
    </xdr:to>
    <xdr:cxnSp macro="">
      <xdr:nvCxnSpPr>
        <xdr:cNvPr id="691" name="直線コネクタ 690"/>
        <xdr:cNvCxnSpPr/>
      </xdr:nvCxnSpPr>
      <xdr:spPr>
        <a:xfrm>
          <a:off x="12573000" y="181457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108</xdr:row>
      <xdr:rowOff>156210</xdr:rowOff>
    </xdr:from>
    <xdr:to xmlns:xdr="http://schemas.openxmlformats.org/drawingml/2006/spreadsheetDrawing">
      <xdr:col>67</xdr:col>
      <xdr:colOff>101600</xdr:colOff>
      <xdr:row>109</xdr:row>
      <xdr:rowOff>86360</xdr:rowOff>
    </xdr:to>
    <xdr:sp macro="" textlink="">
      <xdr:nvSpPr>
        <xdr:cNvPr id="692" name="楕円 691"/>
        <xdr:cNvSpPr/>
      </xdr:nvSpPr>
      <xdr:spPr>
        <a:xfrm>
          <a:off x="11699875" y="1810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109</xdr:row>
      <xdr:rowOff>29210</xdr:rowOff>
    </xdr:from>
    <xdr:to xmlns:xdr="http://schemas.openxmlformats.org/drawingml/2006/spreadsheetDrawing">
      <xdr:col>71</xdr:col>
      <xdr:colOff>174625</xdr:colOff>
      <xdr:row>109</xdr:row>
      <xdr:rowOff>35560</xdr:rowOff>
    </xdr:to>
    <xdr:cxnSp macro="">
      <xdr:nvCxnSpPr>
        <xdr:cNvPr id="693" name="直線コネクタ 692"/>
        <xdr:cNvCxnSpPr/>
      </xdr:nvCxnSpPr>
      <xdr:spPr>
        <a:xfrm flipV="1">
          <a:off x="11750675" y="18145760"/>
          <a:ext cx="8223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57150</xdr:rowOff>
    </xdr:from>
    <xdr:ext cx="405130" cy="259080"/>
    <xdr:sp macro="" textlink="">
      <xdr:nvSpPr>
        <xdr:cNvPr id="694" name="n_1aveValue【庁舎】&#10;有形固定資産減価償却率"/>
        <xdr:cNvSpPr txBox="1"/>
      </xdr:nvSpPr>
      <xdr:spPr>
        <a:xfrm>
          <a:off x="13996035" y="17145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12700</xdr:rowOff>
    </xdr:from>
    <xdr:ext cx="401955" cy="259080"/>
    <xdr:sp macro="" textlink="">
      <xdr:nvSpPr>
        <xdr:cNvPr id="695" name="n_2aveValue【庁舎】&#10;有形固定資産減価償却率"/>
        <xdr:cNvSpPr txBox="1"/>
      </xdr:nvSpPr>
      <xdr:spPr>
        <a:xfrm>
          <a:off x="13199110" y="1710055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156845</xdr:rowOff>
    </xdr:from>
    <xdr:ext cx="405130" cy="255270"/>
    <xdr:sp macro="" textlink="">
      <xdr:nvSpPr>
        <xdr:cNvPr id="696" name="n_3aveValue【庁舎】&#10;有形固定資産減価償却率"/>
        <xdr:cNvSpPr txBox="1"/>
      </xdr:nvSpPr>
      <xdr:spPr>
        <a:xfrm>
          <a:off x="12389485" y="17073245"/>
          <a:ext cx="4051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137160</xdr:rowOff>
    </xdr:from>
    <xdr:ext cx="401955" cy="259080"/>
    <xdr:sp macro="" textlink="">
      <xdr:nvSpPr>
        <xdr:cNvPr id="697" name="n_4aveValue【庁舎】&#10;有形固定資産減価償却率"/>
        <xdr:cNvSpPr txBox="1"/>
      </xdr:nvSpPr>
      <xdr:spPr>
        <a:xfrm>
          <a:off x="11563985" y="17225010"/>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109</xdr:row>
      <xdr:rowOff>70485</xdr:rowOff>
    </xdr:from>
    <xdr:ext cx="405130" cy="259080"/>
    <xdr:sp macro="" textlink="">
      <xdr:nvSpPr>
        <xdr:cNvPr id="698" name="n_1mainValue【庁舎】&#10;有形固定資産減価償却率"/>
        <xdr:cNvSpPr txBox="1"/>
      </xdr:nvSpPr>
      <xdr:spPr>
        <a:xfrm>
          <a:off x="13996035"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109</xdr:row>
      <xdr:rowOff>70485</xdr:rowOff>
    </xdr:from>
    <xdr:ext cx="401955" cy="259080"/>
    <xdr:sp macro="" textlink="">
      <xdr:nvSpPr>
        <xdr:cNvPr id="699" name="n_2mainValue【庁舎】&#10;有形固定資産減価償却率"/>
        <xdr:cNvSpPr txBox="1"/>
      </xdr:nvSpPr>
      <xdr:spPr>
        <a:xfrm>
          <a:off x="13199110" y="18187035"/>
          <a:ext cx="401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109</xdr:row>
      <xdr:rowOff>70485</xdr:rowOff>
    </xdr:from>
    <xdr:ext cx="405130" cy="259080"/>
    <xdr:sp macro="" textlink="">
      <xdr:nvSpPr>
        <xdr:cNvPr id="700" name="n_3mainValue【庁舎】&#10;有形固定資産減価償却率"/>
        <xdr:cNvSpPr txBox="1"/>
      </xdr:nvSpPr>
      <xdr:spPr>
        <a:xfrm>
          <a:off x="12389485" y="18187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109</xdr:row>
      <xdr:rowOff>77470</xdr:rowOff>
    </xdr:from>
    <xdr:ext cx="466090" cy="255270"/>
    <xdr:sp macro="" textlink="">
      <xdr:nvSpPr>
        <xdr:cNvPr id="701" name="n_4mainValue【庁舎】&#10;有形固定資産減価償却率"/>
        <xdr:cNvSpPr txBox="1"/>
      </xdr:nvSpPr>
      <xdr:spPr>
        <a:xfrm>
          <a:off x="11531600" y="181940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02" name="正方形/長方形 70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03" name="正方形/長方形 70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04" name="正方形/長方形 70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05" name="正方形/長方形 70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6" name="正方形/長方形 70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7" name="正方形/長方形 70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8" name="正方形/長方形 70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9" name="正方形/長方形 70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10" name="テキスト ボックス 70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11" name="直線コネクタ 71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12" name="直線コネクタ 711"/>
        <xdr:cNvCxnSpPr/>
      </xdr:nvCxnSpPr>
      <xdr:spPr>
        <a:xfrm>
          <a:off x="167640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5270"/>
    <xdr:sp macro="" textlink="">
      <xdr:nvSpPr>
        <xdr:cNvPr id="713" name="テキスト ボックス 712"/>
        <xdr:cNvSpPr txBox="1"/>
      </xdr:nvSpPr>
      <xdr:spPr>
        <a:xfrm>
          <a:off x="16344265" y="1800987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14" name="直線コネクタ 713"/>
        <xdr:cNvCxnSpPr/>
      </xdr:nvCxnSpPr>
      <xdr:spPr>
        <a:xfrm>
          <a:off x="167640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715" name="テキスト ボックス 714"/>
        <xdr:cNvSpPr txBox="1"/>
      </xdr:nvSpPr>
      <xdr:spPr>
        <a:xfrm>
          <a:off x="16344265" y="176828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16" name="直線コネクタ 715"/>
        <xdr:cNvCxnSpPr/>
      </xdr:nvCxnSpPr>
      <xdr:spPr>
        <a:xfrm>
          <a:off x="167640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5270"/>
    <xdr:sp macro="" textlink="">
      <xdr:nvSpPr>
        <xdr:cNvPr id="717" name="テキスト ボックス 716"/>
        <xdr:cNvSpPr txBox="1"/>
      </xdr:nvSpPr>
      <xdr:spPr>
        <a:xfrm>
          <a:off x="16344265" y="1735709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8" name="直線コネクタ 717"/>
        <xdr:cNvCxnSpPr/>
      </xdr:nvCxnSpPr>
      <xdr:spPr>
        <a:xfrm>
          <a:off x="167640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719" name="テキスト ボックス 718"/>
        <xdr:cNvSpPr txBox="1"/>
      </xdr:nvSpPr>
      <xdr:spPr>
        <a:xfrm>
          <a:off x="16344265" y="170300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20" name="直線コネクタ 719"/>
        <xdr:cNvCxnSpPr/>
      </xdr:nvCxnSpPr>
      <xdr:spPr>
        <a:xfrm>
          <a:off x="167640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721" name="テキスト ボックス 720"/>
        <xdr:cNvSpPr txBox="1"/>
      </xdr:nvSpPr>
      <xdr:spPr>
        <a:xfrm>
          <a:off x="16344265" y="167036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22" name="直線コネクタ 721"/>
        <xdr:cNvCxnSpPr/>
      </xdr:nvCxnSpPr>
      <xdr:spPr>
        <a:xfrm>
          <a:off x="167640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6725" cy="255270"/>
    <xdr:sp macro="" textlink="">
      <xdr:nvSpPr>
        <xdr:cNvPr id="723" name="テキスト ボックス 722"/>
        <xdr:cNvSpPr txBox="1"/>
      </xdr:nvSpPr>
      <xdr:spPr>
        <a:xfrm>
          <a:off x="16344265" y="1637665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24" name="直線コネクタ 723"/>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25" name="テキスト ボックス 724"/>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26"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99</xdr:row>
      <xdr:rowOff>156210</xdr:rowOff>
    </xdr:from>
    <xdr:to xmlns:xdr="http://schemas.openxmlformats.org/drawingml/2006/spreadsheetDrawing">
      <xdr:col>116</xdr:col>
      <xdr:colOff>62865</xdr:colOff>
      <xdr:row>107</xdr:row>
      <xdr:rowOff>86360</xdr:rowOff>
    </xdr:to>
    <xdr:cxnSp macro="">
      <xdr:nvCxnSpPr>
        <xdr:cNvPr id="727" name="直線コネクタ 726"/>
        <xdr:cNvCxnSpPr/>
      </xdr:nvCxnSpPr>
      <xdr:spPr>
        <a:xfrm flipV="1">
          <a:off x="20319365" y="16558260"/>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89535</xdr:rowOff>
    </xdr:from>
    <xdr:ext cx="466090" cy="255270"/>
    <xdr:sp macro="" textlink="">
      <xdr:nvSpPr>
        <xdr:cNvPr id="728" name="【庁舎】&#10;一人当たり面積最小値テキスト"/>
        <xdr:cNvSpPr txBox="1"/>
      </xdr:nvSpPr>
      <xdr:spPr>
        <a:xfrm>
          <a:off x="20358100" y="1786318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86360</xdr:rowOff>
    </xdr:from>
    <xdr:to xmlns:xdr="http://schemas.openxmlformats.org/drawingml/2006/spreadsheetDrawing">
      <xdr:col>116</xdr:col>
      <xdr:colOff>152400</xdr:colOff>
      <xdr:row>107</xdr:row>
      <xdr:rowOff>86360</xdr:rowOff>
    </xdr:to>
    <xdr:cxnSp macro="">
      <xdr:nvCxnSpPr>
        <xdr:cNvPr id="729" name="直線コネクタ 728"/>
        <xdr:cNvCxnSpPr/>
      </xdr:nvCxnSpPr>
      <xdr:spPr>
        <a:xfrm>
          <a:off x="20246975" y="178600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102870</xdr:rowOff>
    </xdr:from>
    <xdr:ext cx="466090" cy="259080"/>
    <xdr:sp macro="" textlink="">
      <xdr:nvSpPr>
        <xdr:cNvPr id="730" name="【庁舎】&#10;一人当たり面積最大値テキスト"/>
        <xdr:cNvSpPr txBox="1"/>
      </xdr:nvSpPr>
      <xdr:spPr>
        <a:xfrm>
          <a:off x="20358100" y="163334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99</xdr:row>
      <xdr:rowOff>156210</xdr:rowOff>
    </xdr:from>
    <xdr:to xmlns:xdr="http://schemas.openxmlformats.org/drawingml/2006/spreadsheetDrawing">
      <xdr:col>116</xdr:col>
      <xdr:colOff>152400</xdr:colOff>
      <xdr:row>99</xdr:row>
      <xdr:rowOff>156210</xdr:rowOff>
    </xdr:to>
    <xdr:cxnSp macro="">
      <xdr:nvCxnSpPr>
        <xdr:cNvPr id="731" name="直線コネクタ 730"/>
        <xdr:cNvCxnSpPr/>
      </xdr:nvCxnSpPr>
      <xdr:spPr>
        <a:xfrm>
          <a:off x="20246975" y="16558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84455</xdr:rowOff>
    </xdr:from>
    <xdr:ext cx="466090" cy="259080"/>
    <xdr:sp macro="" textlink="">
      <xdr:nvSpPr>
        <xdr:cNvPr id="732" name="【庁舎】&#10;一人当たり面積平均値テキスト"/>
        <xdr:cNvSpPr txBox="1"/>
      </xdr:nvSpPr>
      <xdr:spPr>
        <a:xfrm>
          <a:off x="20358100" y="17343755"/>
          <a:ext cx="4660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61595</xdr:rowOff>
    </xdr:from>
    <xdr:to xmlns:xdr="http://schemas.openxmlformats.org/drawingml/2006/spreadsheetDrawing">
      <xdr:col>116</xdr:col>
      <xdr:colOff>114300</xdr:colOff>
      <xdr:row>105</xdr:row>
      <xdr:rowOff>163195</xdr:rowOff>
    </xdr:to>
    <xdr:sp macro="" textlink="">
      <xdr:nvSpPr>
        <xdr:cNvPr id="733" name="フローチャート: 判断 732"/>
        <xdr:cNvSpPr/>
      </xdr:nvSpPr>
      <xdr:spPr>
        <a:xfrm>
          <a:off x="20269200" y="1749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136525</xdr:rowOff>
    </xdr:from>
    <xdr:to xmlns:xdr="http://schemas.openxmlformats.org/drawingml/2006/spreadsheetDrawing">
      <xdr:col>112</xdr:col>
      <xdr:colOff>38100</xdr:colOff>
      <xdr:row>106</xdr:row>
      <xdr:rowOff>66675</xdr:rowOff>
    </xdr:to>
    <xdr:sp macro="" textlink="">
      <xdr:nvSpPr>
        <xdr:cNvPr id="734" name="フローチャート: 判断 733"/>
        <xdr:cNvSpPr/>
      </xdr:nvSpPr>
      <xdr:spPr>
        <a:xfrm>
          <a:off x="19510375" y="175672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143510</xdr:rowOff>
    </xdr:from>
    <xdr:to xmlns:xdr="http://schemas.openxmlformats.org/drawingml/2006/spreadsheetDrawing">
      <xdr:col>107</xdr:col>
      <xdr:colOff>101600</xdr:colOff>
      <xdr:row>106</xdr:row>
      <xdr:rowOff>73025</xdr:rowOff>
    </xdr:to>
    <xdr:sp macro="" textlink="">
      <xdr:nvSpPr>
        <xdr:cNvPr id="735" name="フローチャート: 判断 734"/>
        <xdr:cNvSpPr/>
      </xdr:nvSpPr>
      <xdr:spPr>
        <a:xfrm>
          <a:off x="18684875" y="1757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110490</xdr:rowOff>
    </xdr:from>
    <xdr:to xmlns:xdr="http://schemas.openxmlformats.org/drawingml/2006/spreadsheetDrawing">
      <xdr:col>102</xdr:col>
      <xdr:colOff>165100</xdr:colOff>
      <xdr:row>106</xdr:row>
      <xdr:rowOff>40640</xdr:rowOff>
    </xdr:to>
    <xdr:sp macro="" textlink="">
      <xdr:nvSpPr>
        <xdr:cNvPr id="736" name="フローチャート: 判断 735"/>
        <xdr:cNvSpPr/>
      </xdr:nvSpPr>
      <xdr:spPr>
        <a:xfrm>
          <a:off x="17875250" y="1754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15875</xdr:rowOff>
    </xdr:from>
    <xdr:to xmlns:xdr="http://schemas.openxmlformats.org/drawingml/2006/spreadsheetDrawing">
      <xdr:col>98</xdr:col>
      <xdr:colOff>38100</xdr:colOff>
      <xdr:row>106</xdr:row>
      <xdr:rowOff>117475</xdr:rowOff>
    </xdr:to>
    <xdr:sp macro="" textlink="">
      <xdr:nvSpPr>
        <xdr:cNvPr id="737" name="フローチャート: 判断 736"/>
        <xdr:cNvSpPr/>
      </xdr:nvSpPr>
      <xdr:spPr>
        <a:xfrm>
          <a:off x="17065625" y="176180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8" name="テキスト ボックス 737"/>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39" name="テキスト ボックス 738"/>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8825" cy="259080"/>
    <xdr:sp macro="" textlink="">
      <xdr:nvSpPr>
        <xdr:cNvPr id="740" name="テキスト ボックス 739"/>
        <xdr:cNvSpPr txBox="1"/>
      </xdr:nvSpPr>
      <xdr:spPr>
        <a:xfrm>
          <a:off x="18561050" y="18475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41" name="テキスト ボックス 740"/>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42" name="テキスト ボックス 741"/>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128270</xdr:rowOff>
    </xdr:from>
    <xdr:to xmlns:xdr="http://schemas.openxmlformats.org/drawingml/2006/spreadsheetDrawing">
      <xdr:col>116</xdr:col>
      <xdr:colOff>114300</xdr:colOff>
      <xdr:row>106</xdr:row>
      <xdr:rowOff>58420</xdr:rowOff>
    </xdr:to>
    <xdr:sp macro="" textlink="">
      <xdr:nvSpPr>
        <xdr:cNvPr id="743" name="楕円 742"/>
        <xdr:cNvSpPr/>
      </xdr:nvSpPr>
      <xdr:spPr>
        <a:xfrm>
          <a:off x="202692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106680</xdr:rowOff>
    </xdr:from>
    <xdr:ext cx="466090" cy="259080"/>
    <xdr:sp macro="" textlink="">
      <xdr:nvSpPr>
        <xdr:cNvPr id="744" name="【庁舎】&#10;一人当たり面積該当値テキスト"/>
        <xdr:cNvSpPr txBox="1"/>
      </xdr:nvSpPr>
      <xdr:spPr>
        <a:xfrm>
          <a:off x="20358100" y="175374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110490</xdr:rowOff>
    </xdr:from>
    <xdr:to xmlns:xdr="http://schemas.openxmlformats.org/drawingml/2006/spreadsheetDrawing">
      <xdr:col>112</xdr:col>
      <xdr:colOff>38100</xdr:colOff>
      <xdr:row>108</xdr:row>
      <xdr:rowOff>40640</xdr:rowOff>
    </xdr:to>
    <xdr:sp macro="" textlink="">
      <xdr:nvSpPr>
        <xdr:cNvPr id="745" name="楕円 744"/>
        <xdr:cNvSpPr/>
      </xdr:nvSpPr>
      <xdr:spPr>
        <a:xfrm>
          <a:off x="19510375" y="17884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106</xdr:row>
      <xdr:rowOff>7620</xdr:rowOff>
    </xdr:from>
    <xdr:to xmlns:xdr="http://schemas.openxmlformats.org/drawingml/2006/spreadsheetDrawing">
      <xdr:col>116</xdr:col>
      <xdr:colOff>63500</xdr:colOff>
      <xdr:row>107</xdr:row>
      <xdr:rowOff>161290</xdr:rowOff>
    </xdr:to>
    <xdr:cxnSp macro="">
      <xdr:nvCxnSpPr>
        <xdr:cNvPr id="746" name="直線コネクタ 745"/>
        <xdr:cNvCxnSpPr/>
      </xdr:nvCxnSpPr>
      <xdr:spPr>
        <a:xfrm flipV="1">
          <a:off x="19558000" y="17609820"/>
          <a:ext cx="762000" cy="325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113665</xdr:rowOff>
    </xdr:from>
    <xdr:to xmlns:xdr="http://schemas.openxmlformats.org/drawingml/2006/spreadsheetDrawing">
      <xdr:col>107</xdr:col>
      <xdr:colOff>101600</xdr:colOff>
      <xdr:row>108</xdr:row>
      <xdr:rowOff>43815</xdr:rowOff>
    </xdr:to>
    <xdr:sp macro="" textlink="">
      <xdr:nvSpPr>
        <xdr:cNvPr id="747" name="楕円 746"/>
        <xdr:cNvSpPr/>
      </xdr:nvSpPr>
      <xdr:spPr>
        <a:xfrm>
          <a:off x="18684875" y="1788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161290</xdr:rowOff>
    </xdr:from>
    <xdr:to xmlns:xdr="http://schemas.openxmlformats.org/drawingml/2006/spreadsheetDrawing">
      <xdr:col>111</xdr:col>
      <xdr:colOff>174625</xdr:colOff>
      <xdr:row>107</xdr:row>
      <xdr:rowOff>164465</xdr:rowOff>
    </xdr:to>
    <xdr:cxnSp macro="">
      <xdr:nvCxnSpPr>
        <xdr:cNvPr id="748" name="直線コネクタ 747"/>
        <xdr:cNvCxnSpPr/>
      </xdr:nvCxnSpPr>
      <xdr:spPr>
        <a:xfrm flipV="1">
          <a:off x="18735675" y="17934940"/>
          <a:ext cx="8223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114935</xdr:rowOff>
    </xdr:from>
    <xdr:to xmlns:xdr="http://schemas.openxmlformats.org/drawingml/2006/spreadsheetDrawing">
      <xdr:col>102</xdr:col>
      <xdr:colOff>165100</xdr:colOff>
      <xdr:row>108</xdr:row>
      <xdr:rowOff>45085</xdr:rowOff>
    </xdr:to>
    <xdr:sp macro="" textlink="">
      <xdr:nvSpPr>
        <xdr:cNvPr id="749" name="楕円 748"/>
        <xdr:cNvSpPr/>
      </xdr:nvSpPr>
      <xdr:spPr>
        <a:xfrm>
          <a:off x="17875250" y="178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164465</xdr:rowOff>
    </xdr:from>
    <xdr:to xmlns:xdr="http://schemas.openxmlformats.org/drawingml/2006/spreadsheetDrawing">
      <xdr:col>107</xdr:col>
      <xdr:colOff>50800</xdr:colOff>
      <xdr:row>107</xdr:row>
      <xdr:rowOff>166370</xdr:rowOff>
    </xdr:to>
    <xdr:cxnSp macro="">
      <xdr:nvCxnSpPr>
        <xdr:cNvPr id="750" name="直線コネクタ 749"/>
        <xdr:cNvCxnSpPr/>
      </xdr:nvCxnSpPr>
      <xdr:spPr>
        <a:xfrm flipV="1">
          <a:off x="17926050" y="1793811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118745</xdr:rowOff>
    </xdr:from>
    <xdr:to xmlns:xdr="http://schemas.openxmlformats.org/drawingml/2006/spreadsheetDrawing">
      <xdr:col>98</xdr:col>
      <xdr:colOff>38100</xdr:colOff>
      <xdr:row>108</xdr:row>
      <xdr:rowOff>48895</xdr:rowOff>
    </xdr:to>
    <xdr:sp macro="" textlink="">
      <xdr:nvSpPr>
        <xdr:cNvPr id="751" name="楕円 750"/>
        <xdr:cNvSpPr/>
      </xdr:nvSpPr>
      <xdr:spPr>
        <a:xfrm>
          <a:off x="17065625" y="178923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166370</xdr:rowOff>
    </xdr:from>
    <xdr:to xmlns:xdr="http://schemas.openxmlformats.org/drawingml/2006/spreadsheetDrawing">
      <xdr:col>102</xdr:col>
      <xdr:colOff>114300</xdr:colOff>
      <xdr:row>107</xdr:row>
      <xdr:rowOff>169545</xdr:rowOff>
    </xdr:to>
    <xdr:cxnSp macro="">
      <xdr:nvCxnSpPr>
        <xdr:cNvPr id="752" name="直線コネクタ 751"/>
        <xdr:cNvCxnSpPr/>
      </xdr:nvCxnSpPr>
      <xdr:spPr>
        <a:xfrm flipV="1">
          <a:off x="17113250" y="1794002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83185</xdr:rowOff>
    </xdr:from>
    <xdr:ext cx="466725" cy="259080"/>
    <xdr:sp macro="" textlink="">
      <xdr:nvSpPr>
        <xdr:cNvPr id="753" name="n_1aveValue【庁舎】&#10;一人当たり面積"/>
        <xdr:cNvSpPr txBox="1"/>
      </xdr:nvSpPr>
      <xdr:spPr>
        <a:xfrm>
          <a:off x="19329400" y="1734248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89535</xdr:rowOff>
    </xdr:from>
    <xdr:ext cx="466090" cy="255270"/>
    <xdr:sp macro="" textlink="">
      <xdr:nvSpPr>
        <xdr:cNvPr id="754" name="n_2aveValue【庁舎】&#10;一人当たり面積"/>
        <xdr:cNvSpPr txBox="1"/>
      </xdr:nvSpPr>
      <xdr:spPr>
        <a:xfrm>
          <a:off x="18516600" y="1734883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57150</xdr:rowOff>
    </xdr:from>
    <xdr:ext cx="466090" cy="259080"/>
    <xdr:sp macro="" textlink="">
      <xdr:nvSpPr>
        <xdr:cNvPr id="755" name="n_3aveValue【庁舎】&#10;一人当たり面積"/>
        <xdr:cNvSpPr txBox="1"/>
      </xdr:nvSpPr>
      <xdr:spPr>
        <a:xfrm>
          <a:off x="17706975" y="173164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133985</xdr:rowOff>
    </xdr:from>
    <xdr:ext cx="469265" cy="255270"/>
    <xdr:sp macro="" textlink="">
      <xdr:nvSpPr>
        <xdr:cNvPr id="756" name="n_4aveValue【庁舎】&#10;一人当たり面積"/>
        <xdr:cNvSpPr txBox="1"/>
      </xdr:nvSpPr>
      <xdr:spPr>
        <a:xfrm>
          <a:off x="16897350" y="17393285"/>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31750</xdr:rowOff>
    </xdr:from>
    <xdr:ext cx="466725" cy="255270"/>
    <xdr:sp macro="" textlink="">
      <xdr:nvSpPr>
        <xdr:cNvPr id="757" name="n_1mainValue【庁舎】&#10;一人当たり面積"/>
        <xdr:cNvSpPr txBox="1"/>
      </xdr:nvSpPr>
      <xdr:spPr>
        <a:xfrm>
          <a:off x="19329400" y="17976850"/>
          <a:ext cx="4667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34925</xdr:rowOff>
    </xdr:from>
    <xdr:ext cx="466090" cy="259080"/>
    <xdr:sp macro="" textlink="">
      <xdr:nvSpPr>
        <xdr:cNvPr id="758" name="n_2mainValue【庁舎】&#10;一人当たり面積"/>
        <xdr:cNvSpPr txBox="1"/>
      </xdr:nvSpPr>
      <xdr:spPr>
        <a:xfrm>
          <a:off x="18516600" y="179800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36195</xdr:rowOff>
    </xdr:from>
    <xdr:ext cx="466090" cy="259080"/>
    <xdr:sp macro="" textlink="">
      <xdr:nvSpPr>
        <xdr:cNvPr id="759" name="n_3mainValue【庁舎】&#10;一人当たり面積"/>
        <xdr:cNvSpPr txBox="1"/>
      </xdr:nvSpPr>
      <xdr:spPr>
        <a:xfrm>
          <a:off x="17706975" y="179812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40640</xdr:rowOff>
    </xdr:from>
    <xdr:ext cx="469265" cy="255270"/>
    <xdr:sp macro="" textlink="">
      <xdr:nvSpPr>
        <xdr:cNvPr id="760" name="n_4mainValue【庁舎】&#10;一人当たり面積"/>
        <xdr:cNvSpPr txBox="1"/>
      </xdr:nvSpPr>
      <xdr:spPr>
        <a:xfrm>
          <a:off x="16897350" y="17985740"/>
          <a:ext cx="46926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61" name="正方形/長方形 760"/>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62" name="正方形/長方形 761"/>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63" name="テキスト ボックス 762"/>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有形固定資産減価償却率において、類似団体内平均値を上回っている施設は、</a:t>
          </a:r>
          <a:r>
            <a:rPr kumimoji="1" lang="ja-JP" altLang="en-US" sz="1300">
              <a:latin typeface="ＭＳ Ｐゴシック"/>
              <a:ea typeface="ＭＳ Ｐゴシック"/>
            </a:rPr>
            <a:t>体育館・プール、一般廃棄物処理施設、消防施設であり、</a:t>
          </a:r>
          <a:r>
            <a:rPr kumimoji="1" lang="ja-JP" altLang="en-US" sz="1300">
              <a:latin typeface="ＭＳ Ｐゴシック"/>
              <a:ea typeface="ＭＳ Ｐゴシック"/>
            </a:rPr>
            <a:t>福祉施設、保健センター・保健所、</a:t>
          </a:r>
          <a:r>
            <a:rPr kumimoji="1" lang="ja-JP" altLang="en-US" sz="1300">
              <a:latin typeface="ＭＳ Ｐゴシック"/>
              <a:ea typeface="ＭＳ Ｐゴシック"/>
            </a:rPr>
            <a:t>庁舎については、下回っている。</a:t>
          </a:r>
          <a:endParaRPr kumimoji="1" lang="ja-JP" altLang="en-US" sz="1300">
            <a:latin typeface="ＭＳ Ｐゴシック"/>
            <a:ea typeface="ＭＳ Ｐゴシック"/>
          </a:endParaRPr>
        </a:p>
        <a:p>
          <a:r>
            <a:rPr kumimoji="1" lang="ja-JP" altLang="en-US" sz="1300">
              <a:latin typeface="ＭＳ Ｐゴシック"/>
              <a:ea typeface="ＭＳ Ｐゴシック"/>
            </a:rPr>
            <a:t>一般廃棄物処理施設や消防施設の償却率が高い要因としては、平成初期までに建築されたものであり、償却年数を経過しつつあるためである。</a:t>
          </a:r>
          <a:endParaRPr kumimoji="1" lang="ja-JP" altLang="en-US" sz="1300">
            <a:latin typeface="ＭＳ Ｐゴシック"/>
            <a:ea typeface="ＭＳ Ｐゴシック"/>
          </a:endParaRPr>
        </a:p>
        <a:p>
          <a:r>
            <a:rPr kumimoji="1" lang="ja-JP" altLang="en-US" sz="1300">
              <a:latin typeface="ＭＳ Ｐゴシック"/>
              <a:ea typeface="ＭＳ Ｐゴシック"/>
            </a:rPr>
            <a:t>庁舎においては、新庁舎建設に伴い、償却率が大幅に減少することとなった。</a:t>
          </a:r>
          <a:endParaRPr kumimoji="1" lang="ja-JP" altLang="en-US" sz="1300">
            <a:latin typeface="ＭＳ Ｐゴシック"/>
            <a:ea typeface="ＭＳ Ｐゴシック"/>
          </a:endParaRPr>
        </a:p>
        <a:p>
          <a:r>
            <a:rPr kumimoji="1" lang="ja-JP" altLang="en-US" sz="1300">
              <a:latin typeface="ＭＳ Ｐゴシック"/>
              <a:ea typeface="ＭＳ Ｐゴシック"/>
            </a:rPr>
            <a:t>償却率に関わらず、</a:t>
          </a:r>
          <a:r>
            <a:rPr kumimoji="1" lang="ja-JP" altLang="en-US" sz="1300">
              <a:latin typeface="ＭＳ Ｐゴシック"/>
              <a:ea typeface="ＭＳ Ｐゴシック"/>
            </a:rPr>
            <a:t>今後においてもこれまで同様に、</a:t>
          </a:r>
          <a:r>
            <a:rPr kumimoji="1" lang="ja-JP" altLang="en-US" sz="1300">
              <a:latin typeface="ＭＳ Ｐゴシック"/>
              <a:ea typeface="ＭＳ Ｐゴシック"/>
            </a:rPr>
            <a:t>公共施設等総合管理計画や町独自の公共施設長期修繕計画に基づき、適正な施設管理を図っていく。</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9990" cy="259080"/>
    <xdr:sp macro="" textlink="">
      <xdr:nvSpPr>
        <xdr:cNvPr id="29" name="テキスト ボックス 28"/>
        <xdr:cNvSpPr txBox="1"/>
      </xdr:nvSpPr>
      <xdr:spPr>
        <a:xfrm>
          <a:off x="708660" y="3009900"/>
          <a:ext cx="8809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7815" cy="252730"/>
    <xdr:sp macro="" textlink="">
      <xdr:nvSpPr>
        <xdr:cNvPr id="30" name="テキスト ボックス 29"/>
        <xdr:cNvSpPr txBox="1"/>
      </xdr:nvSpPr>
      <xdr:spPr>
        <a:xfrm>
          <a:off x="708660" y="3263900"/>
          <a:ext cx="91878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7545" cy="252730"/>
    <xdr:sp macro="" textlink="">
      <xdr:nvSpPr>
        <xdr:cNvPr id="31" name="テキスト ボックス 30"/>
        <xdr:cNvSpPr txBox="1"/>
      </xdr:nvSpPr>
      <xdr:spPr>
        <a:xfrm>
          <a:off x="708660" y="3517900"/>
          <a:ext cx="575754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265" cy="259080"/>
    <xdr:sp macro="" textlink="">
      <xdr:nvSpPr>
        <xdr:cNvPr id="32" name="テキスト ボックス 31"/>
        <xdr:cNvSpPr txBox="1"/>
      </xdr:nvSpPr>
      <xdr:spPr>
        <a:xfrm>
          <a:off x="708660" y="3771900"/>
          <a:ext cx="8724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110" cy="259080"/>
    <xdr:sp macro="" textlink="">
      <xdr:nvSpPr>
        <xdr:cNvPr id="33" name="テキスト ボックス 32"/>
        <xdr:cNvSpPr txBox="1"/>
      </xdr:nvSpPr>
      <xdr:spPr>
        <a:xfrm>
          <a:off x="708660" y="4025900"/>
          <a:ext cx="5960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145" cy="259080"/>
    <xdr:sp macro="" textlink="">
      <xdr:nvSpPr>
        <xdr:cNvPr id="34" name="テキスト ボックス 33"/>
        <xdr:cNvSpPr txBox="1"/>
      </xdr:nvSpPr>
      <xdr:spPr>
        <a:xfrm>
          <a:off x="708660" y="4279900"/>
          <a:ext cx="814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3515" cy="252730"/>
    <xdr:sp macro="" textlink="">
      <xdr:nvSpPr>
        <xdr:cNvPr id="35" name="テキスト ボックス 34"/>
        <xdr:cNvSpPr txBox="1"/>
      </xdr:nvSpPr>
      <xdr:spPr>
        <a:xfrm>
          <a:off x="708660" y="4533900"/>
          <a:ext cx="18351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270" cy="308610"/>
    <xdr:sp macro="" textlink="">
      <xdr:nvSpPr>
        <xdr:cNvPr id="37" name="テキスト ボックス 36"/>
        <xdr:cNvSpPr txBox="1"/>
      </xdr:nvSpPr>
      <xdr:spPr>
        <a:xfrm>
          <a:off x="1634490" y="5378450"/>
          <a:ext cx="127127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4650" cy="358775"/>
    <xdr:sp macro="" textlink="">
      <xdr:nvSpPr>
        <xdr:cNvPr id="38" name="テキスト ボックス 37"/>
        <xdr:cNvSpPr txBox="1"/>
      </xdr:nvSpPr>
      <xdr:spPr>
        <a:xfrm>
          <a:off x="290957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200">
              <a:solidFill>
                <a:sysClr val="windowText" lastClr="000000"/>
              </a:solidFill>
              <a:latin typeface="ＭＳ Ｐゴシック"/>
              <a:ea typeface="ＭＳ Ｐゴシック"/>
            </a:rPr>
            <a:t>財政力指数は昨年度より0.1</a:t>
          </a:r>
          <a:r>
            <a:rPr kumimoji="1" lang="ja-JP" altLang="en-US" sz="1200">
              <a:solidFill>
                <a:sysClr val="windowText" lastClr="000000"/>
              </a:solidFill>
              <a:latin typeface="ＭＳ Ｐゴシック"/>
              <a:ea typeface="ＭＳ Ｐゴシック"/>
            </a:rPr>
            <a:t>ポ</a:t>
          </a:r>
          <a:r>
            <a:rPr kumimoji="1" lang="ja-JP" altLang="en-US" sz="1200">
              <a:solidFill>
                <a:sysClr val="windowText" lastClr="000000"/>
              </a:solidFill>
              <a:latin typeface="ＭＳ Ｐゴシック"/>
              <a:ea typeface="ＭＳ Ｐゴシック"/>
            </a:rPr>
            <a:t>イント上昇した。</a:t>
          </a:r>
          <a:r>
            <a:rPr kumimoji="1" lang="ja-JP" altLang="en-US" sz="1200">
              <a:solidFill>
                <a:sysClr val="windowText" lastClr="000000"/>
              </a:solidFill>
              <a:latin typeface="ＭＳ Ｐゴシック"/>
              <a:ea typeface="ＭＳ Ｐゴシック"/>
            </a:rPr>
            <a:t>これは、新築</a:t>
          </a:r>
          <a:r>
            <a:rPr kumimoji="1" lang="ja-JP" altLang="en-US" sz="1200">
              <a:solidFill>
                <a:sysClr val="windowText" lastClr="000000"/>
              </a:solidFill>
              <a:latin typeface="ＭＳ Ｐゴシック"/>
              <a:ea typeface="ＭＳ Ｐゴシック"/>
            </a:rPr>
            <a:t>による家屋分固定資産税の増加、また課税免除の適用期間が終了したことに伴う償却資産分固定資産税の増加によるものである。</a:t>
          </a:r>
          <a:endParaRPr kumimoji="1" lang="en-US" altLang="ja-JP" sz="1200">
            <a:solidFill>
              <a:sysClr val="windowText" lastClr="000000"/>
            </a:solidFill>
            <a:latin typeface="ＭＳ Ｐゴシック"/>
            <a:ea typeface="ＭＳ Ｐゴシック"/>
          </a:endParaRPr>
        </a:p>
        <a:p>
          <a:r>
            <a:rPr kumimoji="1" lang="ja-JP" altLang="en-US" sz="1200">
              <a:solidFill>
                <a:sysClr val="windowText" lastClr="000000"/>
              </a:solidFill>
              <a:latin typeface="ＭＳ Ｐゴシック"/>
              <a:ea typeface="ＭＳ Ｐゴシック"/>
            </a:rPr>
            <a:t>　</a:t>
          </a:r>
          <a:r>
            <a:rPr kumimoji="1" lang="ja-JP" altLang="en-US" sz="1200">
              <a:solidFill>
                <a:sysClr val="windowText" lastClr="000000"/>
              </a:solidFill>
              <a:latin typeface="ＭＳ Ｐゴシック"/>
              <a:ea typeface="ＭＳ Ｐゴシック"/>
            </a:rPr>
            <a:t>しかし、以前として類似団体や全国平均、福島県平均を下回っており、さらなる自主財源の確保が必要である。特に定住促</a:t>
          </a:r>
          <a:r>
            <a:rPr kumimoji="1" lang="ja-JP" altLang="en-US" sz="1200">
              <a:solidFill>
                <a:sysClr val="windowText" lastClr="000000"/>
              </a:solidFill>
              <a:latin typeface="ＭＳ Ｐゴシック"/>
              <a:ea typeface="ＭＳ Ｐゴシック"/>
            </a:rPr>
            <a:t>進施策の積極的な展開により、町民税や固定資産税の増収を図るとともに、</a:t>
          </a:r>
          <a:r>
            <a:rPr kumimoji="1" lang="en-US" altLang="ja-JP" sz="1200">
              <a:solidFill>
                <a:sysClr val="windowText" lastClr="000000"/>
              </a:solidFill>
              <a:latin typeface="ＭＳ Ｐゴシック"/>
              <a:ea typeface="ＭＳ Ｐゴシック"/>
            </a:rPr>
            <a:t>99</a:t>
          </a:r>
          <a:r>
            <a:rPr kumimoji="1" lang="ja-JP" altLang="en-US" sz="1200">
              <a:solidFill>
                <a:sysClr val="windowText" lastClr="000000"/>
              </a:solidFill>
              <a:latin typeface="ＭＳ Ｐゴシック"/>
              <a:ea typeface="ＭＳ Ｐゴシック"/>
            </a:rPr>
            <a:t>％以上の高い徴収率の堅持等に引き続き取り組んでいく。</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2730"/>
    <xdr:sp macro="" textlink="">
      <xdr:nvSpPr>
        <xdr:cNvPr id="56" name="テキスト ボックス 55"/>
        <xdr:cNvSpPr txBox="1"/>
      </xdr:nvSpPr>
      <xdr:spPr>
        <a:xfrm>
          <a:off x="0" y="70148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2730"/>
    <xdr:sp macro="" textlink="">
      <xdr:nvSpPr>
        <xdr:cNvPr id="58" name="テキスト ボックス 57"/>
        <xdr:cNvSpPr txBox="1"/>
      </xdr:nvSpPr>
      <xdr:spPr>
        <a:xfrm>
          <a:off x="0" y="667067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54610</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544060" y="622681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2730"/>
    <xdr:sp macro="" textlink="">
      <xdr:nvSpPr>
        <xdr:cNvPr id="67" name="財政力最小値テキスト"/>
        <xdr:cNvSpPr txBox="1"/>
      </xdr:nvSpPr>
      <xdr:spPr>
        <a:xfrm>
          <a:off x="4615180" y="77673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455160" y="779526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140970</xdr:rowOff>
    </xdr:from>
    <xdr:ext cx="762000" cy="259080"/>
    <xdr:sp macro="" textlink="">
      <xdr:nvSpPr>
        <xdr:cNvPr id="69" name="財政力最大値テキスト"/>
        <xdr:cNvSpPr txBox="1"/>
      </xdr:nvSpPr>
      <xdr:spPr>
        <a:xfrm>
          <a:off x="461518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54610</xdr:rowOff>
    </xdr:from>
    <xdr:to xmlns:xdr="http://schemas.openxmlformats.org/drawingml/2006/spreadsheetDrawing">
      <xdr:col>24</xdr:col>
      <xdr:colOff>12700</xdr:colOff>
      <xdr:row>36</xdr:row>
      <xdr:rowOff>54610</xdr:rowOff>
    </xdr:to>
    <xdr:cxnSp macro="">
      <xdr:nvCxnSpPr>
        <xdr:cNvPr id="70" name="直線コネクタ 69"/>
        <xdr:cNvCxnSpPr/>
      </xdr:nvCxnSpPr>
      <xdr:spPr>
        <a:xfrm>
          <a:off x="4455160" y="62268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26035</xdr:rowOff>
    </xdr:from>
    <xdr:to xmlns:xdr="http://schemas.openxmlformats.org/drawingml/2006/spreadsheetDrawing">
      <xdr:col>23</xdr:col>
      <xdr:colOff>133350</xdr:colOff>
      <xdr:row>43</xdr:row>
      <xdr:rowOff>43815</xdr:rowOff>
    </xdr:to>
    <xdr:cxnSp macro="">
      <xdr:nvCxnSpPr>
        <xdr:cNvPr id="71" name="直線コネクタ 70"/>
        <xdr:cNvCxnSpPr/>
      </xdr:nvCxnSpPr>
      <xdr:spPr>
        <a:xfrm flipV="1">
          <a:off x="3776980" y="7398385"/>
          <a:ext cx="7670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94615</xdr:rowOff>
    </xdr:from>
    <xdr:ext cx="762000" cy="259080"/>
    <xdr:sp macro="" textlink="">
      <xdr:nvSpPr>
        <xdr:cNvPr id="72" name="財政力平均値テキスト"/>
        <xdr:cNvSpPr txBox="1"/>
      </xdr:nvSpPr>
      <xdr:spPr>
        <a:xfrm>
          <a:off x="4615180" y="71240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78105</xdr:rowOff>
    </xdr:from>
    <xdr:to xmlns:xdr="http://schemas.openxmlformats.org/drawingml/2006/spreadsheetDrawing">
      <xdr:col>23</xdr:col>
      <xdr:colOff>184150</xdr:colOff>
      <xdr:row>43</xdr:row>
      <xdr:rowOff>8255</xdr:rowOff>
    </xdr:to>
    <xdr:sp macro="" textlink="">
      <xdr:nvSpPr>
        <xdr:cNvPr id="73" name="フローチャート: 判断 72"/>
        <xdr:cNvSpPr/>
      </xdr:nvSpPr>
      <xdr:spPr>
        <a:xfrm>
          <a:off x="449326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43815</xdr:rowOff>
    </xdr:from>
    <xdr:to xmlns:xdr="http://schemas.openxmlformats.org/drawingml/2006/spreadsheetDrawing">
      <xdr:col>19</xdr:col>
      <xdr:colOff>133350</xdr:colOff>
      <xdr:row>43</xdr:row>
      <xdr:rowOff>60960</xdr:rowOff>
    </xdr:to>
    <xdr:cxnSp macro="">
      <xdr:nvCxnSpPr>
        <xdr:cNvPr id="74" name="直線コネクタ 73"/>
        <xdr:cNvCxnSpPr/>
      </xdr:nvCxnSpPr>
      <xdr:spPr>
        <a:xfrm flipV="1">
          <a:off x="2959100" y="7416165"/>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112395</xdr:rowOff>
    </xdr:from>
    <xdr:to xmlns:xdr="http://schemas.openxmlformats.org/drawingml/2006/spreadsheetDrawing">
      <xdr:col>19</xdr:col>
      <xdr:colOff>184150</xdr:colOff>
      <xdr:row>43</xdr:row>
      <xdr:rowOff>42545</xdr:rowOff>
    </xdr:to>
    <xdr:sp macro="" textlink="">
      <xdr:nvSpPr>
        <xdr:cNvPr id="75" name="フローチャート: 判断 74"/>
        <xdr:cNvSpPr/>
      </xdr:nvSpPr>
      <xdr:spPr>
        <a:xfrm>
          <a:off x="372618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52705</xdr:rowOff>
    </xdr:from>
    <xdr:ext cx="736600" cy="252730"/>
    <xdr:sp macro="" textlink="">
      <xdr:nvSpPr>
        <xdr:cNvPr id="76" name="テキスト ボックス 75"/>
        <xdr:cNvSpPr txBox="1"/>
      </xdr:nvSpPr>
      <xdr:spPr>
        <a:xfrm>
          <a:off x="3431540" y="70821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60960</xdr:rowOff>
    </xdr:from>
    <xdr:to xmlns:xdr="http://schemas.openxmlformats.org/drawingml/2006/spreadsheetDrawing">
      <xdr:col>15</xdr:col>
      <xdr:colOff>82550</xdr:colOff>
      <xdr:row>43</xdr:row>
      <xdr:rowOff>95250</xdr:rowOff>
    </xdr:to>
    <xdr:cxnSp macro="">
      <xdr:nvCxnSpPr>
        <xdr:cNvPr id="77" name="直線コネクタ 76"/>
        <xdr:cNvCxnSpPr/>
      </xdr:nvCxnSpPr>
      <xdr:spPr>
        <a:xfrm flipV="1">
          <a:off x="2141220" y="7433310"/>
          <a:ext cx="8178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129540</xdr:rowOff>
    </xdr:from>
    <xdr:to xmlns:xdr="http://schemas.openxmlformats.org/drawingml/2006/spreadsheetDrawing">
      <xdr:col>15</xdr:col>
      <xdr:colOff>133350</xdr:colOff>
      <xdr:row>43</xdr:row>
      <xdr:rowOff>59690</xdr:rowOff>
    </xdr:to>
    <xdr:sp macro="" textlink="">
      <xdr:nvSpPr>
        <xdr:cNvPr id="78" name="フローチャート: 判断 77"/>
        <xdr:cNvSpPr/>
      </xdr:nvSpPr>
      <xdr:spPr>
        <a:xfrm>
          <a:off x="29083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69850</xdr:rowOff>
    </xdr:from>
    <xdr:ext cx="762000" cy="259080"/>
    <xdr:sp macro="" textlink="">
      <xdr:nvSpPr>
        <xdr:cNvPr id="79" name="テキスト ボックス 78"/>
        <xdr:cNvSpPr txBox="1"/>
      </xdr:nvSpPr>
      <xdr:spPr>
        <a:xfrm>
          <a:off x="261366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95250</xdr:rowOff>
    </xdr:from>
    <xdr:to xmlns:xdr="http://schemas.openxmlformats.org/drawingml/2006/spreadsheetDrawing">
      <xdr:col>11</xdr:col>
      <xdr:colOff>31750</xdr:colOff>
      <xdr:row>43</xdr:row>
      <xdr:rowOff>112395</xdr:rowOff>
    </xdr:to>
    <xdr:cxnSp macro="">
      <xdr:nvCxnSpPr>
        <xdr:cNvPr id="80" name="直線コネクタ 79"/>
        <xdr:cNvCxnSpPr/>
      </xdr:nvCxnSpPr>
      <xdr:spPr>
        <a:xfrm flipV="1">
          <a:off x="1341120" y="7467600"/>
          <a:ext cx="8001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129540</xdr:rowOff>
    </xdr:from>
    <xdr:to xmlns:xdr="http://schemas.openxmlformats.org/drawingml/2006/spreadsheetDrawing">
      <xdr:col>11</xdr:col>
      <xdr:colOff>82550</xdr:colOff>
      <xdr:row>43</xdr:row>
      <xdr:rowOff>59690</xdr:rowOff>
    </xdr:to>
    <xdr:sp macro="" textlink="">
      <xdr:nvSpPr>
        <xdr:cNvPr id="81" name="フローチャート: 判断 80"/>
        <xdr:cNvSpPr/>
      </xdr:nvSpPr>
      <xdr:spPr>
        <a:xfrm>
          <a:off x="2108200" y="733044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69850</xdr:rowOff>
    </xdr:from>
    <xdr:ext cx="762000" cy="259080"/>
    <xdr:sp macro="" textlink="">
      <xdr:nvSpPr>
        <xdr:cNvPr id="82" name="テキスト ボックス 81"/>
        <xdr:cNvSpPr txBox="1"/>
      </xdr:nvSpPr>
      <xdr:spPr>
        <a:xfrm>
          <a:off x="1795780" y="7099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146685</xdr:rowOff>
    </xdr:from>
    <xdr:to xmlns:xdr="http://schemas.openxmlformats.org/drawingml/2006/spreadsheetDrawing">
      <xdr:col>7</xdr:col>
      <xdr:colOff>31750</xdr:colOff>
      <xdr:row>43</xdr:row>
      <xdr:rowOff>76835</xdr:rowOff>
    </xdr:to>
    <xdr:sp macro="" textlink="">
      <xdr:nvSpPr>
        <xdr:cNvPr id="83" name="フローチャート: 判断 82"/>
        <xdr:cNvSpPr/>
      </xdr:nvSpPr>
      <xdr:spPr>
        <a:xfrm>
          <a:off x="1290320" y="73475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86995</xdr:rowOff>
    </xdr:from>
    <xdr:ext cx="762000" cy="252730"/>
    <xdr:sp macro="" textlink="">
      <xdr:nvSpPr>
        <xdr:cNvPr id="84" name="テキスト ボックス 83"/>
        <xdr:cNvSpPr txBox="1"/>
      </xdr:nvSpPr>
      <xdr:spPr>
        <a:xfrm>
          <a:off x="977900" y="71164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0730" cy="259080"/>
    <xdr:sp macro="" textlink="">
      <xdr:nvSpPr>
        <xdr:cNvPr id="85" name="テキスト ボックス 84"/>
        <xdr:cNvSpPr txBox="1"/>
      </xdr:nvSpPr>
      <xdr:spPr>
        <a:xfrm>
          <a:off x="43459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0730" cy="259080"/>
    <xdr:sp macro="" textlink="">
      <xdr:nvSpPr>
        <xdr:cNvPr id="86" name="テキスト ボックス 85"/>
        <xdr:cNvSpPr txBox="1"/>
      </xdr:nvSpPr>
      <xdr:spPr>
        <a:xfrm>
          <a:off x="35788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0730" cy="259080"/>
    <xdr:sp macro="" textlink="">
      <xdr:nvSpPr>
        <xdr:cNvPr id="87" name="テキスト ボックス 86"/>
        <xdr:cNvSpPr txBox="1"/>
      </xdr:nvSpPr>
      <xdr:spPr>
        <a:xfrm>
          <a:off x="276098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0730" cy="259080"/>
    <xdr:sp macro="" textlink="">
      <xdr:nvSpPr>
        <xdr:cNvPr id="88" name="テキスト ボックス 87"/>
        <xdr:cNvSpPr txBox="1"/>
      </xdr:nvSpPr>
      <xdr:spPr>
        <a:xfrm>
          <a:off x="19431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0730" cy="259080"/>
    <xdr:sp macro="" textlink="">
      <xdr:nvSpPr>
        <xdr:cNvPr id="89" name="テキスト ボックス 88"/>
        <xdr:cNvSpPr txBox="1"/>
      </xdr:nvSpPr>
      <xdr:spPr>
        <a:xfrm>
          <a:off x="11430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146685</xdr:rowOff>
    </xdr:from>
    <xdr:to xmlns:xdr="http://schemas.openxmlformats.org/drawingml/2006/spreadsheetDrawing">
      <xdr:col>23</xdr:col>
      <xdr:colOff>184150</xdr:colOff>
      <xdr:row>43</xdr:row>
      <xdr:rowOff>76835</xdr:rowOff>
    </xdr:to>
    <xdr:sp macro="" textlink="">
      <xdr:nvSpPr>
        <xdr:cNvPr id="90" name="楕円 89"/>
        <xdr:cNvSpPr/>
      </xdr:nvSpPr>
      <xdr:spPr>
        <a:xfrm>
          <a:off x="4493260" y="7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118745</xdr:rowOff>
    </xdr:from>
    <xdr:ext cx="762000" cy="259080"/>
    <xdr:sp macro="" textlink="">
      <xdr:nvSpPr>
        <xdr:cNvPr id="91" name="財政力該当値テキスト"/>
        <xdr:cNvSpPr txBox="1"/>
      </xdr:nvSpPr>
      <xdr:spPr>
        <a:xfrm>
          <a:off x="4615180" y="7319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164465</xdr:rowOff>
    </xdr:from>
    <xdr:to xmlns:xdr="http://schemas.openxmlformats.org/drawingml/2006/spreadsheetDrawing">
      <xdr:col>19</xdr:col>
      <xdr:colOff>184150</xdr:colOff>
      <xdr:row>43</xdr:row>
      <xdr:rowOff>94615</xdr:rowOff>
    </xdr:to>
    <xdr:sp macro="" textlink="">
      <xdr:nvSpPr>
        <xdr:cNvPr id="92" name="楕円 91"/>
        <xdr:cNvSpPr/>
      </xdr:nvSpPr>
      <xdr:spPr>
        <a:xfrm>
          <a:off x="3726180" y="73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79375</xdr:rowOff>
    </xdr:from>
    <xdr:ext cx="736600" cy="258445"/>
    <xdr:sp macro="" textlink="">
      <xdr:nvSpPr>
        <xdr:cNvPr id="93" name="テキスト ボックス 92"/>
        <xdr:cNvSpPr txBox="1"/>
      </xdr:nvSpPr>
      <xdr:spPr>
        <a:xfrm>
          <a:off x="3431540" y="7451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10160</xdr:rowOff>
    </xdr:from>
    <xdr:to xmlns:xdr="http://schemas.openxmlformats.org/drawingml/2006/spreadsheetDrawing">
      <xdr:col>15</xdr:col>
      <xdr:colOff>133350</xdr:colOff>
      <xdr:row>43</xdr:row>
      <xdr:rowOff>111760</xdr:rowOff>
    </xdr:to>
    <xdr:sp macro="" textlink="">
      <xdr:nvSpPr>
        <xdr:cNvPr id="94" name="楕円 93"/>
        <xdr:cNvSpPr/>
      </xdr:nvSpPr>
      <xdr:spPr>
        <a:xfrm>
          <a:off x="29083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96520</xdr:rowOff>
    </xdr:from>
    <xdr:ext cx="762000" cy="259080"/>
    <xdr:sp macro="" textlink="">
      <xdr:nvSpPr>
        <xdr:cNvPr id="95" name="テキスト ボックス 94"/>
        <xdr:cNvSpPr txBox="1"/>
      </xdr:nvSpPr>
      <xdr:spPr>
        <a:xfrm>
          <a:off x="261366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44450</xdr:rowOff>
    </xdr:from>
    <xdr:to xmlns:xdr="http://schemas.openxmlformats.org/drawingml/2006/spreadsheetDrawing">
      <xdr:col>11</xdr:col>
      <xdr:colOff>82550</xdr:colOff>
      <xdr:row>43</xdr:row>
      <xdr:rowOff>146050</xdr:rowOff>
    </xdr:to>
    <xdr:sp macro="" textlink="">
      <xdr:nvSpPr>
        <xdr:cNvPr id="96" name="楕円 95"/>
        <xdr:cNvSpPr/>
      </xdr:nvSpPr>
      <xdr:spPr>
        <a:xfrm>
          <a:off x="2108200" y="74168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130810</xdr:rowOff>
    </xdr:from>
    <xdr:ext cx="762000" cy="259080"/>
    <xdr:sp macro="" textlink="">
      <xdr:nvSpPr>
        <xdr:cNvPr id="97" name="テキスト ボックス 96"/>
        <xdr:cNvSpPr txBox="1"/>
      </xdr:nvSpPr>
      <xdr:spPr>
        <a:xfrm>
          <a:off x="1795780" y="7503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61595</xdr:rowOff>
    </xdr:from>
    <xdr:to xmlns:xdr="http://schemas.openxmlformats.org/drawingml/2006/spreadsheetDrawing">
      <xdr:col>7</xdr:col>
      <xdr:colOff>31750</xdr:colOff>
      <xdr:row>43</xdr:row>
      <xdr:rowOff>163195</xdr:rowOff>
    </xdr:to>
    <xdr:sp macro="" textlink="">
      <xdr:nvSpPr>
        <xdr:cNvPr id="98" name="楕円 97"/>
        <xdr:cNvSpPr/>
      </xdr:nvSpPr>
      <xdr:spPr>
        <a:xfrm>
          <a:off x="1290320" y="743394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147955</xdr:rowOff>
    </xdr:from>
    <xdr:ext cx="762000" cy="258445"/>
    <xdr:sp macro="" textlink="">
      <xdr:nvSpPr>
        <xdr:cNvPr id="99" name="テキスト ボックス 98"/>
        <xdr:cNvSpPr txBox="1"/>
      </xdr:nvSpPr>
      <xdr:spPr>
        <a:xfrm>
          <a:off x="977900" y="7520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7640" cy="304800"/>
    <xdr:sp macro="" textlink="">
      <xdr:nvSpPr>
        <xdr:cNvPr id="101" name="テキスト ボックス 100"/>
        <xdr:cNvSpPr txBox="1"/>
      </xdr:nvSpPr>
      <xdr:spPr>
        <a:xfrm>
          <a:off x="1551305" y="9188450"/>
          <a:ext cx="14376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920" cy="353060"/>
    <xdr:sp macro="" textlink="">
      <xdr:nvSpPr>
        <xdr:cNvPr id="102" name="テキスト ボックス 101"/>
        <xdr:cNvSpPr txBox="1"/>
      </xdr:nvSpPr>
      <xdr:spPr>
        <a:xfrm>
          <a:off x="2992755" y="9163050"/>
          <a:ext cx="164592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1" name="正方形/長方形 110"/>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2" name="テキスト ボックス 111"/>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歳出においては、物件費充当一般財源や補助費充当一般財源等が減少し、歳入においては、経常的一般財源の地方交付税や地方消費税交付金等が増加し、比率の分子となる歳出が減少し分母となる歳入が増加したため昨年より7.9ポイント減少した</a:t>
          </a:r>
          <a:r>
            <a:rPr kumimoji="1" lang="ja-JP" altLang="en-US" sz="1200">
              <a:solidFill>
                <a:sysClr val="windowText" lastClr="000000"/>
              </a:solidFill>
              <a:latin typeface="ＭＳ Ｐゴシック"/>
              <a:ea typeface="ＭＳ Ｐゴシック"/>
            </a:rPr>
            <a:t>。</a:t>
          </a:r>
          <a:r>
            <a:rPr kumimoji="1" lang="ja-JP" altLang="en-US" sz="1200">
              <a:solidFill>
                <a:sysClr val="windowText" lastClr="000000"/>
              </a:solidFill>
              <a:latin typeface="ＭＳ Ｐゴシック"/>
              <a:ea typeface="ＭＳ Ｐゴシック"/>
            </a:rPr>
            <a:t>令和2年度においては、全国や県平均を下回ったが、依存財源に起因したものが主であり、</a:t>
          </a:r>
          <a:r>
            <a:rPr kumimoji="1" lang="ja-JP" altLang="en-US" sz="1200">
              <a:solidFill>
                <a:sysClr val="windowText" lastClr="000000"/>
              </a:solidFill>
              <a:latin typeface="ＭＳ Ｐゴシック"/>
              <a:ea typeface="ＭＳ Ｐゴシック"/>
            </a:rPr>
            <a:t>更なる自主</a:t>
          </a:r>
          <a:r>
            <a:rPr kumimoji="1" lang="ja-JP" altLang="en-US" sz="1200">
              <a:solidFill>
                <a:sysClr val="windowText" lastClr="000000"/>
              </a:solidFill>
              <a:latin typeface="ＭＳ Ｐゴシック"/>
              <a:ea typeface="ＭＳ Ｐゴシック"/>
            </a:rPr>
            <a:t>財源の確保や歳出削減に取り組む必要がある。特に既存の事業については、事業の廃止・統合・見直しを進めるとともに、新規事業の構築に当たっては、スクラップアンドビルドを徹底し、歳出削減に努めていきたい。</a:t>
          </a:r>
        </a:p>
      </xdr:txBody>
    </xdr:sp>
    <xdr:clientData/>
  </xdr:twoCellAnchor>
  <xdr:oneCellAnchor>
    <xdr:from xmlns:xdr="http://schemas.openxmlformats.org/drawingml/2006/spreadsheetDrawing">
      <xdr:col>3</xdr:col>
      <xdr:colOff>95250</xdr:colOff>
      <xdr:row>54</xdr:row>
      <xdr:rowOff>139700</xdr:rowOff>
    </xdr:from>
    <xdr:ext cx="297180" cy="225425"/>
    <xdr:sp macro="" textlink="">
      <xdr:nvSpPr>
        <xdr:cNvPr id="113" name="テキスト ボックス 112"/>
        <xdr:cNvSpPr txBox="1"/>
      </xdr:nvSpPr>
      <xdr:spPr>
        <a:xfrm>
          <a:off x="670560" y="939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2730"/>
    <xdr:sp macro="" textlink="">
      <xdr:nvSpPr>
        <xdr:cNvPr id="115" name="テキスト ボックス 114"/>
        <xdr:cNvSpPr txBox="1"/>
      </xdr:nvSpPr>
      <xdr:spPr>
        <a:xfrm>
          <a:off x="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08660" y="1151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08660" y="1103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08660" y="1055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08660" y="1007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2730"/>
    <xdr:sp macro="" textlink="">
      <xdr:nvSpPr>
        <xdr:cNvPr id="123" name="テキスト ボックス 122"/>
        <xdr:cNvSpPr txBox="1"/>
      </xdr:nvSpPr>
      <xdr:spPr>
        <a:xfrm>
          <a:off x="0" y="99288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66675</xdr:rowOff>
    </xdr:from>
    <xdr:to xmlns:xdr="http://schemas.openxmlformats.org/drawingml/2006/spreadsheetDrawing">
      <xdr:col>23</xdr:col>
      <xdr:colOff>133350</xdr:colOff>
      <xdr:row>65</xdr:row>
      <xdr:rowOff>152400</xdr:rowOff>
    </xdr:to>
    <xdr:cxnSp macro="">
      <xdr:nvCxnSpPr>
        <xdr:cNvPr id="127" name="直線コネクタ 126"/>
        <xdr:cNvCxnSpPr/>
      </xdr:nvCxnSpPr>
      <xdr:spPr>
        <a:xfrm flipV="1">
          <a:off x="4544060" y="10182225"/>
          <a:ext cx="0" cy="1114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124460</xdr:rowOff>
    </xdr:from>
    <xdr:ext cx="762000" cy="259080"/>
    <xdr:sp macro="" textlink="">
      <xdr:nvSpPr>
        <xdr:cNvPr id="128" name="財政構造の弾力性最小値テキスト"/>
        <xdr:cNvSpPr txBox="1"/>
      </xdr:nvSpPr>
      <xdr:spPr>
        <a:xfrm>
          <a:off x="4615180" y="11268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152400</xdr:rowOff>
    </xdr:from>
    <xdr:to xmlns:xdr="http://schemas.openxmlformats.org/drawingml/2006/spreadsheetDrawing">
      <xdr:col>24</xdr:col>
      <xdr:colOff>12700</xdr:colOff>
      <xdr:row>65</xdr:row>
      <xdr:rowOff>152400</xdr:rowOff>
    </xdr:to>
    <xdr:cxnSp macro="">
      <xdr:nvCxnSpPr>
        <xdr:cNvPr id="129" name="直線コネクタ 128"/>
        <xdr:cNvCxnSpPr/>
      </xdr:nvCxnSpPr>
      <xdr:spPr>
        <a:xfrm>
          <a:off x="4455160" y="112966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153035</xdr:rowOff>
    </xdr:from>
    <xdr:ext cx="762000" cy="259080"/>
    <xdr:sp macro="" textlink="">
      <xdr:nvSpPr>
        <xdr:cNvPr id="130" name="財政構造の弾力性最大値テキスト"/>
        <xdr:cNvSpPr txBox="1"/>
      </xdr:nvSpPr>
      <xdr:spPr>
        <a:xfrm>
          <a:off x="4615180" y="992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66675</xdr:rowOff>
    </xdr:from>
    <xdr:to xmlns:xdr="http://schemas.openxmlformats.org/drawingml/2006/spreadsheetDrawing">
      <xdr:col>24</xdr:col>
      <xdr:colOff>12700</xdr:colOff>
      <xdr:row>59</xdr:row>
      <xdr:rowOff>66675</xdr:rowOff>
    </xdr:to>
    <xdr:cxnSp macro="">
      <xdr:nvCxnSpPr>
        <xdr:cNvPr id="131" name="直線コネクタ 130"/>
        <xdr:cNvCxnSpPr/>
      </xdr:nvCxnSpPr>
      <xdr:spPr>
        <a:xfrm>
          <a:off x="4455160" y="101822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32385</xdr:rowOff>
    </xdr:from>
    <xdr:to xmlns:xdr="http://schemas.openxmlformats.org/drawingml/2006/spreadsheetDrawing">
      <xdr:col>23</xdr:col>
      <xdr:colOff>133350</xdr:colOff>
      <xdr:row>65</xdr:row>
      <xdr:rowOff>70485</xdr:rowOff>
    </xdr:to>
    <xdr:cxnSp macro="">
      <xdr:nvCxnSpPr>
        <xdr:cNvPr id="132" name="直線コネクタ 131"/>
        <xdr:cNvCxnSpPr/>
      </xdr:nvCxnSpPr>
      <xdr:spPr>
        <a:xfrm flipV="1">
          <a:off x="3776980" y="10833735"/>
          <a:ext cx="76708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63</xdr:row>
      <xdr:rowOff>11430</xdr:rowOff>
    </xdr:from>
    <xdr:ext cx="762000" cy="259080"/>
    <xdr:sp macro="" textlink="">
      <xdr:nvSpPr>
        <xdr:cNvPr id="133" name="財政構造の弾力性平均値テキスト"/>
        <xdr:cNvSpPr txBox="1"/>
      </xdr:nvSpPr>
      <xdr:spPr>
        <a:xfrm>
          <a:off x="4615180" y="108127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39370</xdr:rowOff>
    </xdr:from>
    <xdr:to xmlns:xdr="http://schemas.openxmlformats.org/drawingml/2006/spreadsheetDrawing">
      <xdr:col>23</xdr:col>
      <xdr:colOff>184150</xdr:colOff>
      <xdr:row>63</xdr:row>
      <xdr:rowOff>140970</xdr:rowOff>
    </xdr:to>
    <xdr:sp macro="" textlink="">
      <xdr:nvSpPr>
        <xdr:cNvPr id="134" name="フローチャート: 判断 133"/>
        <xdr:cNvSpPr/>
      </xdr:nvSpPr>
      <xdr:spPr>
        <a:xfrm>
          <a:off x="449326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17780</xdr:rowOff>
    </xdr:from>
    <xdr:to xmlns:xdr="http://schemas.openxmlformats.org/drawingml/2006/spreadsheetDrawing">
      <xdr:col>19</xdr:col>
      <xdr:colOff>133350</xdr:colOff>
      <xdr:row>65</xdr:row>
      <xdr:rowOff>70485</xdr:rowOff>
    </xdr:to>
    <xdr:cxnSp macro="">
      <xdr:nvCxnSpPr>
        <xdr:cNvPr id="135" name="直線コネクタ 134"/>
        <xdr:cNvCxnSpPr/>
      </xdr:nvCxnSpPr>
      <xdr:spPr>
        <a:xfrm>
          <a:off x="2959100" y="11162030"/>
          <a:ext cx="81788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78105</xdr:rowOff>
    </xdr:from>
    <xdr:to xmlns:xdr="http://schemas.openxmlformats.org/drawingml/2006/spreadsheetDrawing">
      <xdr:col>19</xdr:col>
      <xdr:colOff>184150</xdr:colOff>
      <xdr:row>64</xdr:row>
      <xdr:rowOff>8255</xdr:rowOff>
    </xdr:to>
    <xdr:sp macro="" textlink="">
      <xdr:nvSpPr>
        <xdr:cNvPr id="136" name="フローチャート: 判断 135"/>
        <xdr:cNvSpPr/>
      </xdr:nvSpPr>
      <xdr:spPr>
        <a:xfrm>
          <a:off x="3726180" y="108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18415</xdr:rowOff>
    </xdr:from>
    <xdr:ext cx="736600" cy="252730"/>
    <xdr:sp macro="" textlink="">
      <xdr:nvSpPr>
        <xdr:cNvPr id="137" name="テキスト ボックス 136"/>
        <xdr:cNvSpPr txBox="1"/>
      </xdr:nvSpPr>
      <xdr:spPr>
        <a:xfrm>
          <a:off x="3431540" y="1064831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126365</xdr:rowOff>
    </xdr:from>
    <xdr:to xmlns:xdr="http://schemas.openxmlformats.org/drawingml/2006/spreadsheetDrawing">
      <xdr:col>15</xdr:col>
      <xdr:colOff>82550</xdr:colOff>
      <xdr:row>65</xdr:row>
      <xdr:rowOff>17780</xdr:rowOff>
    </xdr:to>
    <xdr:cxnSp macro="">
      <xdr:nvCxnSpPr>
        <xdr:cNvPr id="138" name="直線コネクタ 137"/>
        <xdr:cNvCxnSpPr/>
      </xdr:nvCxnSpPr>
      <xdr:spPr>
        <a:xfrm>
          <a:off x="2141220" y="11099165"/>
          <a:ext cx="81788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73025</xdr:rowOff>
    </xdr:from>
    <xdr:to xmlns:xdr="http://schemas.openxmlformats.org/drawingml/2006/spreadsheetDrawing">
      <xdr:col>15</xdr:col>
      <xdr:colOff>133350</xdr:colOff>
      <xdr:row>64</xdr:row>
      <xdr:rowOff>3175</xdr:rowOff>
    </xdr:to>
    <xdr:sp macro="" textlink="">
      <xdr:nvSpPr>
        <xdr:cNvPr id="139" name="フローチャート: 判断 138"/>
        <xdr:cNvSpPr/>
      </xdr:nvSpPr>
      <xdr:spPr>
        <a:xfrm>
          <a:off x="29083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13335</xdr:rowOff>
    </xdr:from>
    <xdr:ext cx="762000" cy="259080"/>
    <xdr:sp macro="" textlink="">
      <xdr:nvSpPr>
        <xdr:cNvPr id="140" name="テキスト ボックス 139"/>
        <xdr:cNvSpPr txBox="1"/>
      </xdr:nvSpPr>
      <xdr:spPr>
        <a:xfrm>
          <a:off x="2613660" y="10643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126365</xdr:rowOff>
    </xdr:from>
    <xdr:to xmlns:xdr="http://schemas.openxmlformats.org/drawingml/2006/spreadsheetDrawing">
      <xdr:col>11</xdr:col>
      <xdr:colOff>31750</xdr:colOff>
      <xdr:row>65</xdr:row>
      <xdr:rowOff>85090</xdr:rowOff>
    </xdr:to>
    <xdr:cxnSp macro="">
      <xdr:nvCxnSpPr>
        <xdr:cNvPr id="141" name="直線コネクタ 140"/>
        <xdr:cNvCxnSpPr/>
      </xdr:nvCxnSpPr>
      <xdr:spPr>
        <a:xfrm flipV="1">
          <a:off x="1341120" y="11099165"/>
          <a:ext cx="8001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53975</xdr:rowOff>
    </xdr:from>
    <xdr:to xmlns:xdr="http://schemas.openxmlformats.org/drawingml/2006/spreadsheetDrawing">
      <xdr:col>11</xdr:col>
      <xdr:colOff>82550</xdr:colOff>
      <xdr:row>63</xdr:row>
      <xdr:rowOff>155575</xdr:rowOff>
    </xdr:to>
    <xdr:sp macro="" textlink="">
      <xdr:nvSpPr>
        <xdr:cNvPr id="142" name="フローチャート: 判断 141"/>
        <xdr:cNvSpPr/>
      </xdr:nvSpPr>
      <xdr:spPr>
        <a:xfrm>
          <a:off x="2108200" y="1085532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166370</xdr:rowOff>
    </xdr:from>
    <xdr:ext cx="762000" cy="252730"/>
    <xdr:sp macro="" textlink="">
      <xdr:nvSpPr>
        <xdr:cNvPr id="143" name="テキスト ボックス 142"/>
        <xdr:cNvSpPr txBox="1"/>
      </xdr:nvSpPr>
      <xdr:spPr>
        <a:xfrm>
          <a:off x="1795780" y="1062482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10160</xdr:rowOff>
    </xdr:from>
    <xdr:to xmlns:xdr="http://schemas.openxmlformats.org/drawingml/2006/spreadsheetDrawing">
      <xdr:col>7</xdr:col>
      <xdr:colOff>31750</xdr:colOff>
      <xdr:row>63</xdr:row>
      <xdr:rowOff>111760</xdr:rowOff>
    </xdr:to>
    <xdr:sp macro="" textlink="">
      <xdr:nvSpPr>
        <xdr:cNvPr id="144" name="フローチャート: 判断 143"/>
        <xdr:cNvSpPr/>
      </xdr:nvSpPr>
      <xdr:spPr>
        <a:xfrm>
          <a:off x="1290320" y="1081151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121920</xdr:rowOff>
    </xdr:from>
    <xdr:ext cx="762000" cy="252730"/>
    <xdr:sp macro="" textlink="">
      <xdr:nvSpPr>
        <xdr:cNvPr id="145" name="テキスト ボックス 144"/>
        <xdr:cNvSpPr txBox="1"/>
      </xdr:nvSpPr>
      <xdr:spPr>
        <a:xfrm>
          <a:off x="977900" y="1058037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0730" cy="252730"/>
    <xdr:sp macro="" textlink="">
      <xdr:nvSpPr>
        <xdr:cNvPr id="146" name="テキスト ボックス 145"/>
        <xdr:cNvSpPr txBox="1"/>
      </xdr:nvSpPr>
      <xdr:spPr>
        <a:xfrm>
          <a:off x="434594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0730" cy="252730"/>
    <xdr:sp macro="" textlink="">
      <xdr:nvSpPr>
        <xdr:cNvPr id="147" name="テキスト ボックス 146"/>
        <xdr:cNvSpPr txBox="1"/>
      </xdr:nvSpPr>
      <xdr:spPr>
        <a:xfrm>
          <a:off x="357886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0730" cy="252730"/>
    <xdr:sp macro="" textlink="">
      <xdr:nvSpPr>
        <xdr:cNvPr id="148" name="テキスト ボックス 147"/>
        <xdr:cNvSpPr txBox="1"/>
      </xdr:nvSpPr>
      <xdr:spPr>
        <a:xfrm>
          <a:off x="276098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0730" cy="252730"/>
    <xdr:sp macro="" textlink="">
      <xdr:nvSpPr>
        <xdr:cNvPr id="149" name="テキスト ボックス 148"/>
        <xdr:cNvSpPr txBox="1"/>
      </xdr:nvSpPr>
      <xdr:spPr>
        <a:xfrm>
          <a:off x="194310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0730" cy="252730"/>
    <xdr:sp macro="" textlink="">
      <xdr:nvSpPr>
        <xdr:cNvPr id="150" name="テキスト ボックス 149"/>
        <xdr:cNvSpPr txBox="1"/>
      </xdr:nvSpPr>
      <xdr:spPr>
        <a:xfrm>
          <a:off x="114300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153035</xdr:rowOff>
    </xdr:from>
    <xdr:to xmlns:xdr="http://schemas.openxmlformats.org/drawingml/2006/spreadsheetDrawing">
      <xdr:col>23</xdr:col>
      <xdr:colOff>184150</xdr:colOff>
      <xdr:row>63</xdr:row>
      <xdr:rowOff>83185</xdr:rowOff>
    </xdr:to>
    <xdr:sp macro="" textlink="">
      <xdr:nvSpPr>
        <xdr:cNvPr id="151" name="楕円 150"/>
        <xdr:cNvSpPr/>
      </xdr:nvSpPr>
      <xdr:spPr>
        <a:xfrm>
          <a:off x="449326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61</xdr:row>
      <xdr:rowOff>169545</xdr:rowOff>
    </xdr:from>
    <xdr:ext cx="762000" cy="252730"/>
    <xdr:sp macro="" textlink="">
      <xdr:nvSpPr>
        <xdr:cNvPr id="152" name="財政構造の弾力性該当値テキスト"/>
        <xdr:cNvSpPr txBox="1"/>
      </xdr:nvSpPr>
      <xdr:spPr>
        <a:xfrm>
          <a:off x="4615180" y="106279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19685</xdr:rowOff>
    </xdr:from>
    <xdr:to xmlns:xdr="http://schemas.openxmlformats.org/drawingml/2006/spreadsheetDrawing">
      <xdr:col>19</xdr:col>
      <xdr:colOff>184150</xdr:colOff>
      <xdr:row>65</xdr:row>
      <xdr:rowOff>121285</xdr:rowOff>
    </xdr:to>
    <xdr:sp macro="" textlink="">
      <xdr:nvSpPr>
        <xdr:cNvPr id="153" name="楕円 152"/>
        <xdr:cNvSpPr/>
      </xdr:nvSpPr>
      <xdr:spPr>
        <a:xfrm>
          <a:off x="372618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106045</xdr:rowOff>
    </xdr:from>
    <xdr:ext cx="736600" cy="259080"/>
    <xdr:sp macro="" textlink="">
      <xdr:nvSpPr>
        <xdr:cNvPr id="154" name="テキスト ボックス 153"/>
        <xdr:cNvSpPr txBox="1"/>
      </xdr:nvSpPr>
      <xdr:spPr>
        <a:xfrm>
          <a:off x="3431540" y="112502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138430</xdr:rowOff>
    </xdr:from>
    <xdr:to xmlns:xdr="http://schemas.openxmlformats.org/drawingml/2006/spreadsheetDrawing">
      <xdr:col>15</xdr:col>
      <xdr:colOff>133350</xdr:colOff>
      <xdr:row>65</xdr:row>
      <xdr:rowOff>68580</xdr:rowOff>
    </xdr:to>
    <xdr:sp macro="" textlink="">
      <xdr:nvSpPr>
        <xdr:cNvPr id="155" name="楕円 154"/>
        <xdr:cNvSpPr/>
      </xdr:nvSpPr>
      <xdr:spPr>
        <a:xfrm>
          <a:off x="2908300" y="1111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53340</xdr:rowOff>
    </xdr:from>
    <xdr:ext cx="762000" cy="252730"/>
    <xdr:sp macro="" textlink="">
      <xdr:nvSpPr>
        <xdr:cNvPr id="156" name="テキスト ボックス 155"/>
        <xdr:cNvSpPr txBox="1"/>
      </xdr:nvSpPr>
      <xdr:spPr>
        <a:xfrm>
          <a:off x="2613660" y="111975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75565</xdr:rowOff>
    </xdr:from>
    <xdr:to xmlns:xdr="http://schemas.openxmlformats.org/drawingml/2006/spreadsheetDrawing">
      <xdr:col>11</xdr:col>
      <xdr:colOff>82550</xdr:colOff>
      <xdr:row>65</xdr:row>
      <xdr:rowOff>6350</xdr:rowOff>
    </xdr:to>
    <xdr:sp macro="" textlink="">
      <xdr:nvSpPr>
        <xdr:cNvPr id="157" name="楕円 156"/>
        <xdr:cNvSpPr/>
      </xdr:nvSpPr>
      <xdr:spPr>
        <a:xfrm>
          <a:off x="2108200" y="11048365"/>
          <a:ext cx="838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161925</xdr:rowOff>
    </xdr:from>
    <xdr:ext cx="762000" cy="259080"/>
    <xdr:sp macro="" textlink="">
      <xdr:nvSpPr>
        <xdr:cNvPr id="158" name="テキスト ボックス 157"/>
        <xdr:cNvSpPr txBox="1"/>
      </xdr:nvSpPr>
      <xdr:spPr>
        <a:xfrm>
          <a:off x="1795780" y="1113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34290</xdr:rowOff>
    </xdr:from>
    <xdr:to xmlns:xdr="http://schemas.openxmlformats.org/drawingml/2006/spreadsheetDrawing">
      <xdr:col>7</xdr:col>
      <xdr:colOff>31750</xdr:colOff>
      <xdr:row>65</xdr:row>
      <xdr:rowOff>135890</xdr:rowOff>
    </xdr:to>
    <xdr:sp macro="" textlink="">
      <xdr:nvSpPr>
        <xdr:cNvPr id="159" name="楕円 158"/>
        <xdr:cNvSpPr/>
      </xdr:nvSpPr>
      <xdr:spPr>
        <a:xfrm>
          <a:off x="1290320" y="1117854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120650</xdr:rowOff>
    </xdr:from>
    <xdr:ext cx="762000" cy="252730"/>
    <xdr:sp macro="" textlink="">
      <xdr:nvSpPr>
        <xdr:cNvPr id="160" name="テキスト ボックス 159"/>
        <xdr:cNvSpPr txBox="1"/>
      </xdr:nvSpPr>
      <xdr:spPr>
        <a:xfrm>
          <a:off x="977900" y="1126490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4650" cy="358775"/>
    <xdr:sp macro="" textlink="">
      <xdr:nvSpPr>
        <xdr:cNvPr id="163" name="テキスト ボックス 162"/>
        <xdr:cNvSpPr txBox="1"/>
      </xdr:nvSpPr>
      <xdr:spPr>
        <a:xfrm>
          <a:off x="381127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[202,521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2" name="正方形/長方形 171"/>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3" name="テキスト ボックス 172"/>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kumimoji="1" lang="ja-JP" altLang="en-US" sz="1300">
              <a:solidFill>
                <a:sysClr val="windowText" lastClr="000000"/>
              </a:solidFill>
              <a:latin typeface="ＭＳ Ｐゴシック"/>
              <a:ea typeface="ＭＳ Ｐゴシック"/>
            </a:rPr>
            <a:t>人件費については、令和2年度から会計年度任用職員制度の導入により増加したが、</a:t>
          </a:r>
          <a:r>
            <a:rPr kumimoji="1" lang="ja-JP" altLang="en-US" sz="1300">
              <a:solidFill>
                <a:sysClr val="windowText" lastClr="000000"/>
              </a:solidFill>
              <a:latin typeface="ＭＳ Ｐゴシック"/>
              <a:ea typeface="ＭＳ Ｐゴシック"/>
            </a:rPr>
            <a:t>物件費については、応急仮設住宅撤去業務の事業完了や仮置場管理事業の縮小により大きく減額となったため、人口1人当たりの決算額が前年より減少した。</a:t>
          </a:r>
        </a:p>
        <a:p>
          <a:r>
            <a:rPr kumimoji="1" lang="ja-JP" altLang="en-US" sz="1300">
              <a:solidFill>
                <a:sysClr val="windowText" lastClr="000000"/>
              </a:solidFill>
              <a:latin typeface="ＭＳ Ｐゴシック"/>
              <a:ea typeface="ＭＳ Ｐゴシック"/>
            </a:rPr>
            <a:t>　会計年度任用職員等の人件費は経常的な支出であるため、それ以外の事務事業の見直し等により、コストの縮減を図っていきたい。</a:t>
          </a:r>
        </a:p>
      </xdr:txBody>
    </xdr:sp>
    <xdr:clientData/>
  </xdr:twoCellAnchor>
  <xdr:oneCellAnchor>
    <xdr:from xmlns:xdr="http://schemas.openxmlformats.org/drawingml/2006/spreadsheetDrawing">
      <xdr:col>3</xdr:col>
      <xdr:colOff>95250</xdr:colOff>
      <xdr:row>77</xdr:row>
      <xdr:rowOff>6350</xdr:rowOff>
    </xdr:from>
    <xdr:ext cx="348615" cy="219075"/>
    <xdr:sp macro="" textlink="">
      <xdr:nvSpPr>
        <xdr:cNvPr id="174" name="テキスト ボックス 173"/>
        <xdr:cNvSpPr txBox="1"/>
      </xdr:nvSpPr>
      <xdr:spPr>
        <a:xfrm>
          <a:off x="670560" y="13208000"/>
          <a:ext cx="34861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7" name="直線コネクタ 176"/>
        <xdr:cNvCxnSpPr/>
      </xdr:nvCxnSpPr>
      <xdr:spPr>
        <a:xfrm>
          <a:off x="708660" y="1540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2730"/>
    <xdr:sp macro="" textlink="">
      <xdr:nvSpPr>
        <xdr:cNvPr id="178" name="テキスト ボックス 177"/>
        <xdr:cNvSpPr txBox="1"/>
      </xdr:nvSpPr>
      <xdr:spPr>
        <a:xfrm>
          <a:off x="0" y="152673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9" name="直線コネクタ 178"/>
        <xdr:cNvCxnSpPr/>
      </xdr:nvCxnSpPr>
      <xdr:spPr>
        <a:xfrm>
          <a:off x="708660" y="1500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2730"/>
    <xdr:sp macro="" textlink="">
      <xdr:nvSpPr>
        <xdr:cNvPr id="180" name="テキスト ボックス 179"/>
        <xdr:cNvSpPr txBox="1"/>
      </xdr:nvSpPr>
      <xdr:spPr>
        <a:xfrm>
          <a:off x="0" y="148653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1" name="直線コネクタ 180"/>
        <xdr:cNvCxnSpPr/>
      </xdr:nvCxnSpPr>
      <xdr:spPr>
        <a:xfrm>
          <a:off x="70866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2"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3" name="直線コネクタ 182"/>
        <xdr:cNvCxnSpPr/>
      </xdr:nvCxnSpPr>
      <xdr:spPr>
        <a:xfrm>
          <a:off x="708660" y="1420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4"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5" name="直線コネクタ 184"/>
        <xdr:cNvCxnSpPr/>
      </xdr:nvCxnSpPr>
      <xdr:spPr>
        <a:xfrm>
          <a:off x="708660" y="1380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6"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2730"/>
    <xdr:sp macro="" textlink="">
      <xdr:nvSpPr>
        <xdr:cNvPr id="188" name="テキスト ボックス 187"/>
        <xdr:cNvSpPr txBox="1"/>
      </xdr:nvSpPr>
      <xdr:spPr>
        <a:xfrm>
          <a:off x="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150495</xdr:rowOff>
    </xdr:from>
    <xdr:to xmlns:xdr="http://schemas.openxmlformats.org/drawingml/2006/spreadsheetDrawing">
      <xdr:col>23</xdr:col>
      <xdr:colOff>133350</xdr:colOff>
      <xdr:row>89</xdr:row>
      <xdr:rowOff>70485</xdr:rowOff>
    </xdr:to>
    <xdr:cxnSp macro="">
      <xdr:nvCxnSpPr>
        <xdr:cNvPr id="190" name="直線コネクタ 189"/>
        <xdr:cNvCxnSpPr/>
      </xdr:nvCxnSpPr>
      <xdr:spPr>
        <a:xfrm flipV="1">
          <a:off x="4544060" y="14037945"/>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42545</xdr:rowOff>
    </xdr:from>
    <xdr:ext cx="762000" cy="252730"/>
    <xdr:sp macro="" textlink="">
      <xdr:nvSpPr>
        <xdr:cNvPr id="191" name="人件費・物件費等の状況最小値テキスト"/>
        <xdr:cNvSpPr txBox="1"/>
      </xdr:nvSpPr>
      <xdr:spPr>
        <a:xfrm>
          <a:off x="4615180" y="153015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290,058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70485</xdr:rowOff>
    </xdr:from>
    <xdr:to xmlns:xdr="http://schemas.openxmlformats.org/drawingml/2006/spreadsheetDrawing">
      <xdr:col>24</xdr:col>
      <xdr:colOff>12700</xdr:colOff>
      <xdr:row>89</xdr:row>
      <xdr:rowOff>70485</xdr:rowOff>
    </xdr:to>
    <xdr:cxnSp macro="">
      <xdr:nvCxnSpPr>
        <xdr:cNvPr id="192" name="直線コネクタ 191"/>
        <xdr:cNvCxnSpPr/>
      </xdr:nvCxnSpPr>
      <xdr:spPr>
        <a:xfrm>
          <a:off x="4455160" y="153295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65405</xdr:rowOff>
    </xdr:from>
    <xdr:ext cx="762000" cy="252730"/>
    <xdr:sp macro="" textlink="">
      <xdr:nvSpPr>
        <xdr:cNvPr id="193" name="人件費・物件費等の状況最大値テキスト"/>
        <xdr:cNvSpPr txBox="1"/>
      </xdr:nvSpPr>
      <xdr:spPr>
        <a:xfrm>
          <a:off x="4615180" y="137814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129,515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150495</xdr:rowOff>
    </xdr:from>
    <xdr:to xmlns:xdr="http://schemas.openxmlformats.org/drawingml/2006/spreadsheetDrawing">
      <xdr:col>24</xdr:col>
      <xdr:colOff>12700</xdr:colOff>
      <xdr:row>81</xdr:row>
      <xdr:rowOff>150495</xdr:rowOff>
    </xdr:to>
    <xdr:cxnSp macro="">
      <xdr:nvCxnSpPr>
        <xdr:cNvPr id="194" name="直線コネクタ 193"/>
        <xdr:cNvCxnSpPr/>
      </xdr:nvCxnSpPr>
      <xdr:spPr>
        <a:xfrm>
          <a:off x="4455160" y="140379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85</xdr:row>
      <xdr:rowOff>52070</xdr:rowOff>
    </xdr:from>
    <xdr:to xmlns:xdr="http://schemas.openxmlformats.org/drawingml/2006/spreadsheetDrawing">
      <xdr:col>23</xdr:col>
      <xdr:colOff>133350</xdr:colOff>
      <xdr:row>86</xdr:row>
      <xdr:rowOff>29210</xdr:rowOff>
    </xdr:to>
    <xdr:cxnSp macro="">
      <xdr:nvCxnSpPr>
        <xdr:cNvPr id="195" name="直線コネクタ 194"/>
        <xdr:cNvCxnSpPr/>
      </xdr:nvCxnSpPr>
      <xdr:spPr>
        <a:xfrm flipV="1">
          <a:off x="3776980" y="14625320"/>
          <a:ext cx="76708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66675</xdr:rowOff>
    </xdr:from>
    <xdr:ext cx="762000" cy="252730"/>
    <xdr:sp macro="" textlink="">
      <xdr:nvSpPr>
        <xdr:cNvPr id="196" name="人件費・物件費等の状況平均値テキスト"/>
        <xdr:cNvSpPr txBox="1"/>
      </xdr:nvSpPr>
      <xdr:spPr>
        <a:xfrm>
          <a:off x="4615180" y="14297025"/>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187,269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50165</xdr:rowOff>
    </xdr:from>
    <xdr:to xmlns:xdr="http://schemas.openxmlformats.org/drawingml/2006/spreadsheetDrawing">
      <xdr:col>23</xdr:col>
      <xdr:colOff>184150</xdr:colOff>
      <xdr:row>84</xdr:row>
      <xdr:rowOff>151765</xdr:rowOff>
    </xdr:to>
    <xdr:sp macro="" textlink="">
      <xdr:nvSpPr>
        <xdr:cNvPr id="197" name="フローチャート: 判断 196"/>
        <xdr:cNvSpPr/>
      </xdr:nvSpPr>
      <xdr:spPr>
        <a:xfrm>
          <a:off x="4493260" y="1445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85</xdr:row>
      <xdr:rowOff>5080</xdr:rowOff>
    </xdr:from>
    <xdr:to xmlns:xdr="http://schemas.openxmlformats.org/drawingml/2006/spreadsheetDrawing">
      <xdr:col>19</xdr:col>
      <xdr:colOff>133350</xdr:colOff>
      <xdr:row>86</xdr:row>
      <xdr:rowOff>29210</xdr:rowOff>
    </xdr:to>
    <xdr:cxnSp macro="">
      <xdr:nvCxnSpPr>
        <xdr:cNvPr id="198" name="直線コネクタ 197"/>
        <xdr:cNvCxnSpPr/>
      </xdr:nvCxnSpPr>
      <xdr:spPr>
        <a:xfrm>
          <a:off x="2959100" y="14578330"/>
          <a:ext cx="81788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86360</xdr:rowOff>
    </xdr:from>
    <xdr:to xmlns:xdr="http://schemas.openxmlformats.org/drawingml/2006/spreadsheetDrawing">
      <xdr:col>19</xdr:col>
      <xdr:colOff>184150</xdr:colOff>
      <xdr:row>84</xdr:row>
      <xdr:rowOff>15875</xdr:rowOff>
    </xdr:to>
    <xdr:sp macro="" textlink="">
      <xdr:nvSpPr>
        <xdr:cNvPr id="199" name="フローチャート: 判断 198"/>
        <xdr:cNvSpPr/>
      </xdr:nvSpPr>
      <xdr:spPr>
        <a:xfrm>
          <a:off x="3726180" y="14316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26035</xdr:rowOff>
    </xdr:from>
    <xdr:ext cx="736600" cy="259080"/>
    <xdr:sp macro="" textlink="">
      <xdr:nvSpPr>
        <xdr:cNvPr id="200" name="テキスト ボックス 199"/>
        <xdr:cNvSpPr txBox="1"/>
      </xdr:nvSpPr>
      <xdr:spPr>
        <a:xfrm>
          <a:off x="3431540" y="14084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170,402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83</xdr:row>
      <xdr:rowOff>125095</xdr:rowOff>
    </xdr:from>
    <xdr:to xmlns:xdr="http://schemas.openxmlformats.org/drawingml/2006/spreadsheetDrawing">
      <xdr:col>15</xdr:col>
      <xdr:colOff>82550</xdr:colOff>
      <xdr:row>85</xdr:row>
      <xdr:rowOff>5080</xdr:rowOff>
    </xdr:to>
    <xdr:cxnSp macro="">
      <xdr:nvCxnSpPr>
        <xdr:cNvPr id="201" name="直線コネクタ 200"/>
        <xdr:cNvCxnSpPr/>
      </xdr:nvCxnSpPr>
      <xdr:spPr>
        <a:xfrm>
          <a:off x="2141220" y="14355445"/>
          <a:ext cx="81788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83</xdr:row>
      <xdr:rowOff>33655</xdr:rowOff>
    </xdr:from>
    <xdr:to xmlns:xdr="http://schemas.openxmlformats.org/drawingml/2006/spreadsheetDrawing">
      <xdr:col>15</xdr:col>
      <xdr:colOff>133350</xdr:colOff>
      <xdr:row>83</xdr:row>
      <xdr:rowOff>135255</xdr:rowOff>
    </xdr:to>
    <xdr:sp macro="" textlink="">
      <xdr:nvSpPr>
        <xdr:cNvPr id="202" name="フローチャート: 判断 201"/>
        <xdr:cNvSpPr/>
      </xdr:nvSpPr>
      <xdr:spPr>
        <a:xfrm>
          <a:off x="2908300" y="142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145415</xdr:rowOff>
    </xdr:from>
    <xdr:ext cx="762000" cy="252730"/>
    <xdr:sp macro="" textlink="">
      <xdr:nvSpPr>
        <xdr:cNvPr id="203" name="テキスト ボックス 202"/>
        <xdr:cNvSpPr txBox="1"/>
      </xdr:nvSpPr>
      <xdr:spPr>
        <a:xfrm>
          <a:off x="2613660" y="140328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83</xdr:row>
      <xdr:rowOff>125095</xdr:rowOff>
    </xdr:from>
    <xdr:to xmlns:xdr="http://schemas.openxmlformats.org/drawingml/2006/spreadsheetDrawing">
      <xdr:col>11</xdr:col>
      <xdr:colOff>31750</xdr:colOff>
      <xdr:row>89</xdr:row>
      <xdr:rowOff>66675</xdr:rowOff>
    </xdr:to>
    <xdr:cxnSp macro="">
      <xdr:nvCxnSpPr>
        <xdr:cNvPr id="204" name="直線コネクタ 203"/>
        <xdr:cNvCxnSpPr/>
      </xdr:nvCxnSpPr>
      <xdr:spPr>
        <a:xfrm flipV="1">
          <a:off x="1341120" y="14355445"/>
          <a:ext cx="800100" cy="970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83</xdr:row>
      <xdr:rowOff>23495</xdr:rowOff>
    </xdr:from>
    <xdr:to xmlns:xdr="http://schemas.openxmlformats.org/drawingml/2006/spreadsheetDrawing">
      <xdr:col>11</xdr:col>
      <xdr:colOff>82550</xdr:colOff>
      <xdr:row>83</xdr:row>
      <xdr:rowOff>125095</xdr:rowOff>
    </xdr:to>
    <xdr:sp macro="" textlink="">
      <xdr:nvSpPr>
        <xdr:cNvPr id="205" name="フローチャート: 判断 204"/>
        <xdr:cNvSpPr/>
      </xdr:nvSpPr>
      <xdr:spPr>
        <a:xfrm>
          <a:off x="2108200" y="1425384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135255</xdr:rowOff>
    </xdr:from>
    <xdr:ext cx="762000" cy="252730"/>
    <xdr:sp macro="" textlink="">
      <xdr:nvSpPr>
        <xdr:cNvPr id="206" name="テキスト ボックス 205"/>
        <xdr:cNvSpPr txBox="1"/>
      </xdr:nvSpPr>
      <xdr:spPr>
        <a:xfrm>
          <a:off x="1795780" y="140227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83</xdr:row>
      <xdr:rowOff>12700</xdr:rowOff>
    </xdr:from>
    <xdr:to xmlns:xdr="http://schemas.openxmlformats.org/drawingml/2006/spreadsheetDrawing">
      <xdr:col>7</xdr:col>
      <xdr:colOff>31750</xdr:colOff>
      <xdr:row>83</xdr:row>
      <xdr:rowOff>114300</xdr:rowOff>
    </xdr:to>
    <xdr:sp macro="" textlink="">
      <xdr:nvSpPr>
        <xdr:cNvPr id="207" name="フローチャート: 判断 206"/>
        <xdr:cNvSpPr/>
      </xdr:nvSpPr>
      <xdr:spPr>
        <a:xfrm>
          <a:off x="1290320" y="14243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124460</xdr:rowOff>
    </xdr:from>
    <xdr:ext cx="762000" cy="259080"/>
    <xdr:sp macro="" textlink="">
      <xdr:nvSpPr>
        <xdr:cNvPr id="208" name="テキスト ボックス 207"/>
        <xdr:cNvSpPr txBox="1"/>
      </xdr:nvSpPr>
      <xdr:spPr>
        <a:xfrm>
          <a:off x="977900" y="14011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0730" cy="259080"/>
    <xdr:sp macro="" textlink="">
      <xdr:nvSpPr>
        <xdr:cNvPr id="209" name="テキスト ボックス 208"/>
        <xdr:cNvSpPr txBox="1"/>
      </xdr:nvSpPr>
      <xdr:spPr>
        <a:xfrm>
          <a:off x="43459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0730" cy="259080"/>
    <xdr:sp macro="" textlink="">
      <xdr:nvSpPr>
        <xdr:cNvPr id="210" name="テキスト ボックス 209"/>
        <xdr:cNvSpPr txBox="1"/>
      </xdr:nvSpPr>
      <xdr:spPr>
        <a:xfrm>
          <a:off x="35788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0730" cy="259080"/>
    <xdr:sp macro="" textlink="">
      <xdr:nvSpPr>
        <xdr:cNvPr id="211" name="テキスト ボックス 210"/>
        <xdr:cNvSpPr txBox="1"/>
      </xdr:nvSpPr>
      <xdr:spPr>
        <a:xfrm>
          <a:off x="276098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0730" cy="259080"/>
    <xdr:sp macro="" textlink="">
      <xdr:nvSpPr>
        <xdr:cNvPr id="212" name="テキスト ボックス 211"/>
        <xdr:cNvSpPr txBox="1"/>
      </xdr:nvSpPr>
      <xdr:spPr>
        <a:xfrm>
          <a:off x="19431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0730" cy="259080"/>
    <xdr:sp macro="" textlink="">
      <xdr:nvSpPr>
        <xdr:cNvPr id="213" name="テキスト ボックス 212"/>
        <xdr:cNvSpPr txBox="1"/>
      </xdr:nvSpPr>
      <xdr:spPr>
        <a:xfrm>
          <a:off x="11430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85</xdr:row>
      <xdr:rowOff>1270</xdr:rowOff>
    </xdr:from>
    <xdr:to xmlns:xdr="http://schemas.openxmlformats.org/drawingml/2006/spreadsheetDrawing">
      <xdr:col>23</xdr:col>
      <xdr:colOff>184150</xdr:colOff>
      <xdr:row>85</xdr:row>
      <xdr:rowOff>102870</xdr:rowOff>
    </xdr:to>
    <xdr:sp macro="" textlink="">
      <xdr:nvSpPr>
        <xdr:cNvPr id="214" name="楕円 213"/>
        <xdr:cNvSpPr/>
      </xdr:nvSpPr>
      <xdr:spPr>
        <a:xfrm>
          <a:off x="4493260" y="1457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144780</xdr:rowOff>
    </xdr:from>
    <xdr:ext cx="762000" cy="252730"/>
    <xdr:sp macro="" textlink="">
      <xdr:nvSpPr>
        <xdr:cNvPr id="215" name="人件費・物件費等の状況該当値テキスト"/>
        <xdr:cNvSpPr txBox="1"/>
      </xdr:nvSpPr>
      <xdr:spPr>
        <a:xfrm>
          <a:off x="4615180" y="14546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85</xdr:row>
      <xdr:rowOff>149225</xdr:rowOff>
    </xdr:from>
    <xdr:to xmlns:xdr="http://schemas.openxmlformats.org/drawingml/2006/spreadsheetDrawing">
      <xdr:col>19</xdr:col>
      <xdr:colOff>184150</xdr:colOff>
      <xdr:row>86</xdr:row>
      <xdr:rowOff>79375</xdr:rowOff>
    </xdr:to>
    <xdr:sp macro="" textlink="">
      <xdr:nvSpPr>
        <xdr:cNvPr id="216" name="楕円 215"/>
        <xdr:cNvSpPr/>
      </xdr:nvSpPr>
      <xdr:spPr>
        <a:xfrm>
          <a:off x="372618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86</xdr:row>
      <xdr:rowOff>64135</xdr:rowOff>
    </xdr:from>
    <xdr:ext cx="736600" cy="252730"/>
    <xdr:sp macro="" textlink="">
      <xdr:nvSpPr>
        <xdr:cNvPr id="217" name="テキスト ボックス 216"/>
        <xdr:cNvSpPr txBox="1"/>
      </xdr:nvSpPr>
      <xdr:spPr>
        <a:xfrm>
          <a:off x="3431540" y="1480883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220,922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125730</xdr:rowOff>
    </xdr:from>
    <xdr:to xmlns:xdr="http://schemas.openxmlformats.org/drawingml/2006/spreadsheetDrawing">
      <xdr:col>15</xdr:col>
      <xdr:colOff>133350</xdr:colOff>
      <xdr:row>85</xdr:row>
      <xdr:rowOff>55880</xdr:rowOff>
    </xdr:to>
    <xdr:sp macro="" textlink="">
      <xdr:nvSpPr>
        <xdr:cNvPr id="218" name="楕円 217"/>
        <xdr:cNvSpPr/>
      </xdr:nvSpPr>
      <xdr:spPr>
        <a:xfrm>
          <a:off x="2908300" y="145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85</xdr:row>
      <xdr:rowOff>40640</xdr:rowOff>
    </xdr:from>
    <xdr:ext cx="762000" cy="252730"/>
    <xdr:sp macro="" textlink="">
      <xdr:nvSpPr>
        <xdr:cNvPr id="219" name="テキスト ボックス 218"/>
        <xdr:cNvSpPr txBox="1"/>
      </xdr:nvSpPr>
      <xdr:spPr>
        <a:xfrm>
          <a:off x="2613660" y="1461389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74930</xdr:rowOff>
    </xdr:from>
    <xdr:to xmlns:xdr="http://schemas.openxmlformats.org/drawingml/2006/spreadsheetDrawing">
      <xdr:col>11</xdr:col>
      <xdr:colOff>82550</xdr:colOff>
      <xdr:row>84</xdr:row>
      <xdr:rowOff>4445</xdr:rowOff>
    </xdr:to>
    <xdr:sp macro="" textlink="">
      <xdr:nvSpPr>
        <xdr:cNvPr id="220" name="楕円 219"/>
        <xdr:cNvSpPr/>
      </xdr:nvSpPr>
      <xdr:spPr>
        <a:xfrm>
          <a:off x="2108200" y="1430528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160655</xdr:rowOff>
    </xdr:from>
    <xdr:ext cx="762000" cy="259080"/>
    <xdr:sp macro="" textlink="">
      <xdr:nvSpPr>
        <xdr:cNvPr id="221" name="テキスト ボックス 220"/>
        <xdr:cNvSpPr txBox="1"/>
      </xdr:nvSpPr>
      <xdr:spPr>
        <a:xfrm>
          <a:off x="1795780" y="14391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89</xdr:row>
      <xdr:rowOff>15875</xdr:rowOff>
    </xdr:from>
    <xdr:to xmlns:xdr="http://schemas.openxmlformats.org/drawingml/2006/spreadsheetDrawing">
      <xdr:col>7</xdr:col>
      <xdr:colOff>31750</xdr:colOff>
      <xdr:row>89</xdr:row>
      <xdr:rowOff>117475</xdr:rowOff>
    </xdr:to>
    <xdr:sp macro="" textlink="">
      <xdr:nvSpPr>
        <xdr:cNvPr id="222" name="楕円 221"/>
        <xdr:cNvSpPr/>
      </xdr:nvSpPr>
      <xdr:spPr>
        <a:xfrm>
          <a:off x="1290320" y="152749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89</xdr:row>
      <xdr:rowOff>102235</xdr:rowOff>
    </xdr:from>
    <xdr:ext cx="762000" cy="258445"/>
    <xdr:sp macro="" textlink="">
      <xdr:nvSpPr>
        <xdr:cNvPr id="223" name="テキスト ボックス 222"/>
        <xdr:cNvSpPr txBox="1"/>
      </xdr:nvSpPr>
      <xdr:spPr>
        <a:xfrm>
          <a:off x="977900" y="15361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5" name="テキスト ボックス 224"/>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4650" cy="358775"/>
    <xdr:sp macro="" textlink="">
      <xdr:nvSpPr>
        <xdr:cNvPr id="226" name="テキスト ボックス 225"/>
        <xdr:cNvSpPr txBox="1"/>
      </xdr:nvSpPr>
      <xdr:spPr>
        <a:xfrm>
          <a:off x="14133830" y="1297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a:t>
          </a:r>
          <a:r>
            <a:rPr kumimoji="1" lang="ja-JP" altLang="ja-JP" sz="1200">
              <a:solidFill>
                <a:sysClr val="windowText" lastClr="000000"/>
              </a:solidFill>
              <a:effectLst/>
              <a:latin typeface="ＭＳ Ｐゴシック"/>
              <a:ea typeface="ＭＳ Ｐゴシック"/>
              <a:cs typeface="+mn-cs"/>
            </a:rPr>
            <a:t>給与の水準については、類似団体平均を0.3</a:t>
          </a:r>
          <a:r>
            <a:rPr kumimoji="1" lang="ja-JP" altLang="ja-JP" sz="1200">
              <a:solidFill>
                <a:sysClr val="windowText" lastClr="000000"/>
              </a:solidFill>
              <a:effectLst/>
              <a:latin typeface="ＭＳ Ｐゴシック"/>
              <a:ea typeface="ＭＳ Ｐゴシック"/>
              <a:cs typeface="+mn-cs"/>
            </a:rPr>
            <a:t>ポイント上回った。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給料表については、平成</a:t>
          </a:r>
          <a:r>
            <a:rPr kumimoji="1" lang="en-US" altLang="ja-JP" sz="1200">
              <a:solidFill>
                <a:sysClr val="windowText" lastClr="000000"/>
              </a:solidFill>
              <a:effectLst/>
              <a:latin typeface="ＭＳ Ｐゴシック"/>
              <a:ea typeface="ＭＳ Ｐゴシック"/>
              <a:cs typeface="+mn-cs"/>
            </a:rPr>
            <a:t>27</a:t>
          </a:r>
          <a:r>
            <a:rPr kumimoji="1" lang="ja-JP" altLang="ja-JP" sz="1200">
              <a:solidFill>
                <a:sysClr val="windowText" lastClr="000000"/>
              </a:solidFill>
              <a:effectLst/>
              <a:latin typeface="ＭＳ Ｐゴシック"/>
              <a:ea typeface="ＭＳ Ｐゴシック"/>
              <a:cs typeface="+mn-cs"/>
            </a:rPr>
            <a:t>年度</a:t>
          </a:r>
          <a:r>
            <a:rPr kumimoji="1" lang="ja-JP" altLang="en-US" sz="1200">
              <a:solidFill>
                <a:sysClr val="windowText" lastClr="000000"/>
              </a:solidFill>
              <a:effectLst/>
              <a:latin typeface="ＭＳ Ｐゴシック"/>
              <a:ea typeface="ＭＳ Ｐゴシック"/>
              <a:cs typeface="+mn-cs"/>
            </a:rPr>
            <a:t>に</a:t>
          </a:r>
          <a:r>
            <a:rPr kumimoji="1" lang="ja-JP" altLang="ja-JP" sz="1200">
              <a:solidFill>
                <a:sysClr val="windowText" lastClr="000000"/>
              </a:solidFill>
              <a:effectLst/>
              <a:latin typeface="ＭＳ Ｐゴシック"/>
              <a:ea typeface="ＭＳ Ｐゴシック"/>
              <a:cs typeface="+mn-cs"/>
            </a:rPr>
            <a:t>平均</a:t>
          </a:r>
          <a:r>
            <a:rPr kumimoji="1" lang="en-US" altLang="ja-JP" sz="1200">
              <a:solidFill>
                <a:sysClr val="windowText" lastClr="000000"/>
              </a:solidFill>
              <a:effectLst/>
              <a:latin typeface="ＭＳ Ｐゴシック"/>
              <a:ea typeface="ＭＳ Ｐゴシック"/>
              <a:cs typeface="+mn-cs"/>
            </a:rPr>
            <a:t>0.8</a:t>
          </a:r>
          <a:r>
            <a:rPr kumimoji="1" lang="ja-JP" altLang="ja-JP" sz="1200">
              <a:solidFill>
                <a:sysClr val="windowText" lastClr="000000"/>
              </a:solidFill>
              <a:effectLst/>
              <a:latin typeface="ＭＳ Ｐゴシック"/>
              <a:ea typeface="ＭＳ Ｐゴシック"/>
              <a:cs typeface="+mn-cs"/>
            </a:rPr>
            <a:t>％（最大</a:t>
          </a:r>
          <a:r>
            <a:rPr kumimoji="1" lang="en-US" altLang="ja-JP" sz="1200">
              <a:solidFill>
                <a:sysClr val="windowText" lastClr="000000"/>
              </a:solidFill>
              <a:effectLst/>
              <a:latin typeface="ＭＳ Ｐゴシック"/>
              <a:ea typeface="ＭＳ Ｐゴシック"/>
              <a:cs typeface="+mn-cs"/>
            </a:rPr>
            <a:t>3.3</a:t>
          </a:r>
          <a:r>
            <a:rPr kumimoji="1" lang="ja-JP" altLang="ja-JP" sz="1200">
              <a:solidFill>
                <a:sysClr val="windowText" lastClr="000000"/>
              </a:solidFill>
              <a:effectLst/>
              <a:latin typeface="ＭＳ Ｐゴシック"/>
              <a:ea typeface="ＭＳ Ｐゴシック"/>
              <a:cs typeface="+mn-cs"/>
            </a:rPr>
            <a:t>％）引き下げを行うなど、福島県人事委員会勧告</a:t>
          </a:r>
          <a:r>
            <a:rPr kumimoji="1" lang="ja-JP" altLang="en-US" sz="1200">
              <a:solidFill>
                <a:sysClr val="windowText" lastClr="000000"/>
              </a:solidFill>
              <a:effectLst/>
              <a:latin typeface="ＭＳ Ｐゴシック"/>
              <a:ea typeface="ＭＳ Ｐゴシック"/>
              <a:cs typeface="+mn-cs"/>
            </a:rPr>
            <a:t>に基づく、福島県行政職給料表に準拠している。今後も、人事院勧告、</a:t>
          </a:r>
          <a:r>
            <a:rPr kumimoji="1" lang="ja-JP" altLang="ja-JP" sz="1200">
              <a:solidFill>
                <a:sysClr val="windowText" lastClr="000000"/>
              </a:solidFill>
              <a:effectLst/>
              <a:latin typeface="ＭＳ Ｐゴシック"/>
              <a:ea typeface="ＭＳ Ｐゴシック"/>
              <a:cs typeface="+mn-cs"/>
            </a:rPr>
            <a:t>福島県人事委員会勧告</a:t>
          </a:r>
          <a:r>
            <a:rPr kumimoji="1" lang="ja-JP" altLang="en-US" sz="1200">
              <a:solidFill>
                <a:sysClr val="windowText" lastClr="000000"/>
              </a:solidFill>
              <a:effectLst/>
              <a:latin typeface="ＭＳ Ｐゴシック"/>
              <a:ea typeface="ＭＳ Ｐゴシック"/>
              <a:cs typeface="+mn-cs"/>
            </a:rPr>
            <a:t>及び</a:t>
          </a:r>
          <a:r>
            <a:rPr kumimoji="1" lang="ja-JP" altLang="ja-JP" sz="1200">
              <a:solidFill>
                <a:sysClr val="windowText" lastClr="000000"/>
              </a:solidFill>
              <a:effectLst/>
              <a:latin typeface="ＭＳ Ｐゴシック"/>
              <a:ea typeface="ＭＳ Ｐゴシック"/>
              <a:cs typeface="+mn-cs"/>
            </a:rPr>
            <a:t>県の改訂状況を踏まえながら、適切な水準の維持に努め</a:t>
          </a:r>
          <a:r>
            <a:rPr kumimoji="1" lang="ja-JP" altLang="en-US" sz="1200">
              <a:solidFill>
                <a:sysClr val="windowText" lastClr="000000"/>
              </a:solidFill>
              <a:effectLst/>
              <a:latin typeface="ＭＳ Ｐゴシック"/>
              <a:ea typeface="ＭＳ Ｐゴシック"/>
              <a:cs typeface="+mn-cs"/>
            </a:rPr>
            <a:t>たい</a:t>
          </a:r>
          <a:r>
            <a:rPr kumimoji="1" lang="ja-JP" altLang="ja-JP" sz="1200">
              <a:solidFill>
                <a:sysClr val="windowText" lastClr="000000"/>
              </a:solidFill>
              <a:effectLst/>
              <a:latin typeface="ＭＳ Ｐゴシック"/>
              <a:ea typeface="ＭＳ Ｐゴシック"/>
              <a:cs typeface="+mn-cs"/>
            </a:rPr>
            <a:t>。</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8" name="テキスト ボックス 237"/>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174242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2730"/>
    <xdr:sp macro="" textlink="">
      <xdr:nvSpPr>
        <xdr:cNvPr id="240" name="テキスト ボックス 239"/>
        <xdr:cNvSpPr txBox="1"/>
      </xdr:nvSpPr>
      <xdr:spPr>
        <a:xfrm>
          <a:off x="11051540" y="1532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174242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2730"/>
    <xdr:sp macro="" textlink="">
      <xdr:nvSpPr>
        <xdr:cNvPr id="242" name="テキスト ボックス 241"/>
        <xdr:cNvSpPr txBox="1"/>
      </xdr:nvSpPr>
      <xdr:spPr>
        <a:xfrm>
          <a:off x="11051540" y="1497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174242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4" name="テキスト ボックス 243"/>
        <xdr:cNvSpPr txBox="1"/>
      </xdr:nvSpPr>
      <xdr:spPr>
        <a:xfrm>
          <a:off x="1105154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174242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6" name="テキスト ボックス 245"/>
        <xdr:cNvSpPr txBox="1"/>
      </xdr:nvSpPr>
      <xdr:spPr>
        <a:xfrm>
          <a:off x="1105154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174242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8" name="テキスト ボックス 247"/>
        <xdr:cNvSpPr txBox="1"/>
      </xdr:nvSpPr>
      <xdr:spPr>
        <a:xfrm>
          <a:off x="1105154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174242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0" name="テキスト ボックス 249"/>
        <xdr:cNvSpPr txBox="1"/>
      </xdr:nvSpPr>
      <xdr:spPr>
        <a:xfrm>
          <a:off x="1105154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2730"/>
    <xdr:sp macro="" textlink="">
      <xdr:nvSpPr>
        <xdr:cNvPr id="252" name="テキスト ボックス 251"/>
        <xdr:cNvSpPr txBox="1"/>
      </xdr:nvSpPr>
      <xdr:spPr>
        <a:xfrm>
          <a:off x="11051540" y="13256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165100</xdr:rowOff>
    </xdr:from>
    <xdr:to xmlns:xdr="http://schemas.openxmlformats.org/drawingml/2006/spreadsheetDrawing">
      <xdr:col>81</xdr:col>
      <xdr:colOff>44450</xdr:colOff>
      <xdr:row>89</xdr:row>
      <xdr:rowOff>121285</xdr:rowOff>
    </xdr:to>
    <xdr:cxnSp macro="">
      <xdr:nvCxnSpPr>
        <xdr:cNvPr id="254" name="直線コネクタ 253"/>
        <xdr:cNvCxnSpPr/>
      </xdr:nvCxnSpPr>
      <xdr:spPr>
        <a:xfrm flipV="1">
          <a:off x="15577820" y="13881100"/>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93345</xdr:rowOff>
    </xdr:from>
    <xdr:ext cx="760730" cy="259080"/>
    <xdr:sp macro="" textlink="">
      <xdr:nvSpPr>
        <xdr:cNvPr id="255" name="給与水準   （国との比較）最小値テキスト"/>
        <xdr:cNvSpPr txBox="1"/>
      </xdr:nvSpPr>
      <xdr:spPr>
        <a:xfrm>
          <a:off x="15666720" y="153523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121285</xdr:rowOff>
    </xdr:from>
    <xdr:to xmlns:xdr="http://schemas.openxmlformats.org/drawingml/2006/spreadsheetDrawing">
      <xdr:col>81</xdr:col>
      <xdr:colOff>133350</xdr:colOff>
      <xdr:row>89</xdr:row>
      <xdr:rowOff>121285</xdr:rowOff>
    </xdr:to>
    <xdr:cxnSp macro="">
      <xdr:nvCxnSpPr>
        <xdr:cNvPr id="256" name="直線コネクタ 255"/>
        <xdr:cNvCxnSpPr/>
      </xdr:nvCxnSpPr>
      <xdr:spPr>
        <a:xfrm>
          <a:off x="15506700" y="153803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80010</xdr:rowOff>
    </xdr:from>
    <xdr:ext cx="760730" cy="259080"/>
    <xdr:sp macro="" textlink="">
      <xdr:nvSpPr>
        <xdr:cNvPr id="257" name="給与水準   （国との比較）最大値テキスト"/>
        <xdr:cNvSpPr txBox="1"/>
      </xdr:nvSpPr>
      <xdr:spPr>
        <a:xfrm>
          <a:off x="15666720" y="13624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165100</xdr:rowOff>
    </xdr:from>
    <xdr:to xmlns:xdr="http://schemas.openxmlformats.org/drawingml/2006/spreadsheetDrawing">
      <xdr:col>81</xdr:col>
      <xdr:colOff>133350</xdr:colOff>
      <xdr:row>80</xdr:row>
      <xdr:rowOff>165100</xdr:rowOff>
    </xdr:to>
    <xdr:cxnSp macro="">
      <xdr:nvCxnSpPr>
        <xdr:cNvPr id="258" name="直線コネクタ 257"/>
        <xdr:cNvCxnSpPr/>
      </xdr:nvCxnSpPr>
      <xdr:spPr>
        <a:xfrm>
          <a:off x="15506700" y="138811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15240</xdr:rowOff>
    </xdr:from>
    <xdr:to xmlns:xdr="http://schemas.openxmlformats.org/drawingml/2006/spreadsheetDrawing">
      <xdr:col>81</xdr:col>
      <xdr:colOff>44450</xdr:colOff>
      <xdr:row>86</xdr:row>
      <xdr:rowOff>135890</xdr:rowOff>
    </xdr:to>
    <xdr:cxnSp macro="">
      <xdr:nvCxnSpPr>
        <xdr:cNvPr id="259" name="直線コネクタ 258"/>
        <xdr:cNvCxnSpPr/>
      </xdr:nvCxnSpPr>
      <xdr:spPr>
        <a:xfrm>
          <a:off x="14810740" y="14759940"/>
          <a:ext cx="76708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50165</xdr:rowOff>
    </xdr:from>
    <xdr:ext cx="760730" cy="259080"/>
    <xdr:sp macro="" textlink="">
      <xdr:nvSpPr>
        <xdr:cNvPr id="260" name="給与水準   （国との比較）平均値テキスト"/>
        <xdr:cNvSpPr txBox="1"/>
      </xdr:nvSpPr>
      <xdr:spPr>
        <a:xfrm>
          <a:off x="15666720" y="1462341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33655</xdr:rowOff>
    </xdr:from>
    <xdr:to xmlns:xdr="http://schemas.openxmlformats.org/drawingml/2006/spreadsheetDrawing">
      <xdr:col>81</xdr:col>
      <xdr:colOff>95250</xdr:colOff>
      <xdr:row>86</xdr:row>
      <xdr:rowOff>135255</xdr:rowOff>
    </xdr:to>
    <xdr:sp macro="" textlink="">
      <xdr:nvSpPr>
        <xdr:cNvPr id="261" name="フローチャート: 判断 260"/>
        <xdr:cNvSpPr/>
      </xdr:nvSpPr>
      <xdr:spPr>
        <a:xfrm>
          <a:off x="15533370" y="147783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15240</xdr:rowOff>
    </xdr:from>
    <xdr:to xmlns:xdr="http://schemas.openxmlformats.org/drawingml/2006/spreadsheetDrawing">
      <xdr:col>77</xdr:col>
      <xdr:colOff>44450</xdr:colOff>
      <xdr:row>86</xdr:row>
      <xdr:rowOff>170815</xdr:rowOff>
    </xdr:to>
    <xdr:cxnSp macro="">
      <xdr:nvCxnSpPr>
        <xdr:cNvPr id="262" name="直線コネクタ 261"/>
        <xdr:cNvCxnSpPr/>
      </xdr:nvCxnSpPr>
      <xdr:spPr>
        <a:xfrm flipV="1">
          <a:off x="13999210" y="14759940"/>
          <a:ext cx="811530" cy="155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85090</xdr:rowOff>
    </xdr:from>
    <xdr:to xmlns:xdr="http://schemas.openxmlformats.org/drawingml/2006/spreadsheetDrawing">
      <xdr:col>77</xdr:col>
      <xdr:colOff>95250</xdr:colOff>
      <xdr:row>87</xdr:row>
      <xdr:rowOff>15240</xdr:rowOff>
    </xdr:to>
    <xdr:sp macro="" textlink="">
      <xdr:nvSpPr>
        <xdr:cNvPr id="263" name="フローチャート: 判断 262"/>
        <xdr:cNvSpPr/>
      </xdr:nvSpPr>
      <xdr:spPr>
        <a:xfrm>
          <a:off x="14766290" y="1482979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0</xdr:rowOff>
    </xdr:from>
    <xdr:ext cx="735330" cy="259080"/>
    <xdr:sp macro="" textlink="">
      <xdr:nvSpPr>
        <xdr:cNvPr id="264" name="テキスト ボックス 263"/>
        <xdr:cNvSpPr txBox="1"/>
      </xdr:nvSpPr>
      <xdr:spPr>
        <a:xfrm>
          <a:off x="14465300" y="149161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170815</xdr:rowOff>
    </xdr:from>
    <xdr:to xmlns:xdr="http://schemas.openxmlformats.org/drawingml/2006/spreadsheetDrawing">
      <xdr:col>72</xdr:col>
      <xdr:colOff>191770</xdr:colOff>
      <xdr:row>87</xdr:row>
      <xdr:rowOff>50800</xdr:rowOff>
    </xdr:to>
    <xdr:cxnSp macro="">
      <xdr:nvCxnSpPr>
        <xdr:cNvPr id="265" name="直線コネクタ 264"/>
        <xdr:cNvCxnSpPr/>
      </xdr:nvCxnSpPr>
      <xdr:spPr>
        <a:xfrm flipV="1">
          <a:off x="13192760" y="14915515"/>
          <a:ext cx="80645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6" name="フローチャート: 判断 265"/>
        <xdr:cNvSpPr/>
      </xdr:nvSpPr>
      <xdr:spPr>
        <a:xfrm>
          <a:off x="13959840" y="148297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25400</xdr:rowOff>
    </xdr:from>
    <xdr:ext cx="760730" cy="259080"/>
    <xdr:sp macro="" textlink="">
      <xdr:nvSpPr>
        <xdr:cNvPr id="267" name="テキスト ボックス 266"/>
        <xdr:cNvSpPr txBox="1"/>
      </xdr:nvSpPr>
      <xdr:spPr>
        <a:xfrm>
          <a:off x="13647420" y="14598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135890</xdr:rowOff>
    </xdr:from>
    <xdr:to xmlns:xdr="http://schemas.openxmlformats.org/drawingml/2006/spreadsheetDrawing">
      <xdr:col>68</xdr:col>
      <xdr:colOff>152400</xdr:colOff>
      <xdr:row>87</xdr:row>
      <xdr:rowOff>50800</xdr:rowOff>
    </xdr:to>
    <xdr:cxnSp macro="">
      <xdr:nvCxnSpPr>
        <xdr:cNvPr id="268" name="直線コネクタ 267"/>
        <xdr:cNvCxnSpPr/>
      </xdr:nvCxnSpPr>
      <xdr:spPr>
        <a:xfrm>
          <a:off x="12374880" y="14880590"/>
          <a:ext cx="8178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102235</xdr:rowOff>
    </xdr:from>
    <xdr:to xmlns:xdr="http://schemas.openxmlformats.org/drawingml/2006/spreadsheetDrawing">
      <xdr:col>68</xdr:col>
      <xdr:colOff>191770</xdr:colOff>
      <xdr:row>87</xdr:row>
      <xdr:rowOff>32385</xdr:rowOff>
    </xdr:to>
    <xdr:sp macro="" textlink="">
      <xdr:nvSpPr>
        <xdr:cNvPr id="269" name="フローチャート: 判断 268"/>
        <xdr:cNvSpPr/>
      </xdr:nvSpPr>
      <xdr:spPr>
        <a:xfrm>
          <a:off x="13141960" y="1484693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42545</xdr:rowOff>
    </xdr:from>
    <xdr:ext cx="760730" cy="252730"/>
    <xdr:sp macro="" textlink="">
      <xdr:nvSpPr>
        <xdr:cNvPr id="270" name="テキスト ボックス 269"/>
        <xdr:cNvSpPr txBox="1"/>
      </xdr:nvSpPr>
      <xdr:spPr>
        <a:xfrm>
          <a:off x="12847320" y="1461579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67945</xdr:rowOff>
    </xdr:from>
    <xdr:to xmlns:xdr="http://schemas.openxmlformats.org/drawingml/2006/spreadsheetDrawing">
      <xdr:col>64</xdr:col>
      <xdr:colOff>152400</xdr:colOff>
      <xdr:row>86</xdr:row>
      <xdr:rowOff>169545</xdr:rowOff>
    </xdr:to>
    <xdr:sp macro="" textlink="">
      <xdr:nvSpPr>
        <xdr:cNvPr id="271" name="フローチャート: 判断 270"/>
        <xdr:cNvSpPr/>
      </xdr:nvSpPr>
      <xdr:spPr>
        <a:xfrm>
          <a:off x="1232408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8255</xdr:rowOff>
    </xdr:from>
    <xdr:ext cx="760730" cy="252730"/>
    <xdr:sp macro="" textlink="">
      <xdr:nvSpPr>
        <xdr:cNvPr id="272" name="テキスト ボックス 271"/>
        <xdr:cNvSpPr txBox="1"/>
      </xdr:nvSpPr>
      <xdr:spPr>
        <a:xfrm>
          <a:off x="12029440" y="1458150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0730" cy="259080"/>
    <xdr:sp macro="" textlink="">
      <xdr:nvSpPr>
        <xdr:cNvPr id="273" name="テキスト ボックス 272"/>
        <xdr:cNvSpPr txBox="1"/>
      </xdr:nvSpPr>
      <xdr:spPr>
        <a:xfrm>
          <a:off x="1537970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0730" cy="259080"/>
    <xdr:sp macro="" textlink="">
      <xdr:nvSpPr>
        <xdr:cNvPr id="274" name="テキスト ボックス 273"/>
        <xdr:cNvSpPr txBox="1"/>
      </xdr:nvSpPr>
      <xdr:spPr>
        <a:xfrm>
          <a:off x="1461262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5" name="テキスト ボックス 274"/>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0730" cy="259080"/>
    <xdr:sp macro="" textlink="">
      <xdr:nvSpPr>
        <xdr:cNvPr id="276" name="テキスト ボックス 275"/>
        <xdr:cNvSpPr txBox="1"/>
      </xdr:nvSpPr>
      <xdr:spPr>
        <a:xfrm>
          <a:off x="1299464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0730" cy="259080"/>
    <xdr:sp macro="" textlink="">
      <xdr:nvSpPr>
        <xdr:cNvPr id="277" name="テキスト ボックス 276"/>
        <xdr:cNvSpPr txBox="1"/>
      </xdr:nvSpPr>
      <xdr:spPr>
        <a:xfrm>
          <a:off x="12176760" y="1580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85090</xdr:rowOff>
    </xdr:from>
    <xdr:to xmlns:xdr="http://schemas.openxmlformats.org/drawingml/2006/spreadsheetDrawing">
      <xdr:col>81</xdr:col>
      <xdr:colOff>95250</xdr:colOff>
      <xdr:row>87</xdr:row>
      <xdr:rowOff>15240</xdr:rowOff>
    </xdr:to>
    <xdr:sp macro="" textlink="">
      <xdr:nvSpPr>
        <xdr:cNvPr id="278" name="楕円 277"/>
        <xdr:cNvSpPr/>
      </xdr:nvSpPr>
      <xdr:spPr>
        <a:xfrm>
          <a:off x="15533370" y="148297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57150</xdr:rowOff>
    </xdr:from>
    <xdr:ext cx="760730" cy="259080"/>
    <xdr:sp macro="" textlink="">
      <xdr:nvSpPr>
        <xdr:cNvPr id="279" name="給与水準   （国との比較）該当値テキスト"/>
        <xdr:cNvSpPr txBox="1"/>
      </xdr:nvSpPr>
      <xdr:spPr>
        <a:xfrm>
          <a:off x="15666720" y="148018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85</xdr:row>
      <xdr:rowOff>135890</xdr:rowOff>
    </xdr:from>
    <xdr:to xmlns:xdr="http://schemas.openxmlformats.org/drawingml/2006/spreadsheetDrawing">
      <xdr:col>77</xdr:col>
      <xdr:colOff>95250</xdr:colOff>
      <xdr:row>86</xdr:row>
      <xdr:rowOff>66040</xdr:rowOff>
    </xdr:to>
    <xdr:sp macro="" textlink="">
      <xdr:nvSpPr>
        <xdr:cNvPr id="280" name="楕円 279"/>
        <xdr:cNvSpPr/>
      </xdr:nvSpPr>
      <xdr:spPr>
        <a:xfrm>
          <a:off x="14766290" y="147091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76200</xdr:rowOff>
    </xdr:from>
    <xdr:ext cx="735330" cy="252730"/>
    <xdr:sp macro="" textlink="">
      <xdr:nvSpPr>
        <xdr:cNvPr id="281" name="テキスト ボックス 280"/>
        <xdr:cNvSpPr txBox="1"/>
      </xdr:nvSpPr>
      <xdr:spPr>
        <a:xfrm>
          <a:off x="14465300" y="1447800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120650</xdr:rowOff>
    </xdr:from>
    <xdr:to xmlns:xdr="http://schemas.openxmlformats.org/drawingml/2006/spreadsheetDrawing">
      <xdr:col>73</xdr:col>
      <xdr:colOff>44450</xdr:colOff>
      <xdr:row>87</xdr:row>
      <xdr:rowOff>50165</xdr:rowOff>
    </xdr:to>
    <xdr:sp macro="" textlink="">
      <xdr:nvSpPr>
        <xdr:cNvPr id="282" name="楕円 281"/>
        <xdr:cNvSpPr/>
      </xdr:nvSpPr>
      <xdr:spPr>
        <a:xfrm>
          <a:off x="13959840" y="1486535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34925</xdr:rowOff>
    </xdr:from>
    <xdr:ext cx="760730" cy="259080"/>
    <xdr:sp macro="" textlink="">
      <xdr:nvSpPr>
        <xdr:cNvPr id="283" name="テキスト ボックス 282"/>
        <xdr:cNvSpPr txBox="1"/>
      </xdr:nvSpPr>
      <xdr:spPr>
        <a:xfrm>
          <a:off x="13647420" y="149510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0</xdr:rowOff>
    </xdr:from>
    <xdr:to xmlns:xdr="http://schemas.openxmlformats.org/drawingml/2006/spreadsheetDrawing">
      <xdr:col>68</xdr:col>
      <xdr:colOff>191770</xdr:colOff>
      <xdr:row>87</xdr:row>
      <xdr:rowOff>101600</xdr:rowOff>
    </xdr:to>
    <xdr:sp macro="" textlink="">
      <xdr:nvSpPr>
        <xdr:cNvPr id="284" name="楕円 283"/>
        <xdr:cNvSpPr/>
      </xdr:nvSpPr>
      <xdr:spPr>
        <a:xfrm>
          <a:off x="13141960" y="149161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86360</xdr:rowOff>
    </xdr:from>
    <xdr:ext cx="760730" cy="252730"/>
    <xdr:sp macro="" textlink="">
      <xdr:nvSpPr>
        <xdr:cNvPr id="285" name="テキスト ボックス 284"/>
        <xdr:cNvSpPr txBox="1"/>
      </xdr:nvSpPr>
      <xdr:spPr>
        <a:xfrm>
          <a:off x="12847320" y="1500251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85090</xdr:rowOff>
    </xdr:from>
    <xdr:to xmlns:xdr="http://schemas.openxmlformats.org/drawingml/2006/spreadsheetDrawing">
      <xdr:col>64</xdr:col>
      <xdr:colOff>152400</xdr:colOff>
      <xdr:row>87</xdr:row>
      <xdr:rowOff>15240</xdr:rowOff>
    </xdr:to>
    <xdr:sp macro="" textlink="">
      <xdr:nvSpPr>
        <xdr:cNvPr id="286" name="楕円 285"/>
        <xdr:cNvSpPr/>
      </xdr:nvSpPr>
      <xdr:spPr>
        <a:xfrm>
          <a:off x="1232408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0</xdr:rowOff>
    </xdr:from>
    <xdr:ext cx="760730" cy="259080"/>
    <xdr:sp macro="" textlink="">
      <xdr:nvSpPr>
        <xdr:cNvPr id="287" name="テキスト ボックス 286"/>
        <xdr:cNvSpPr txBox="1"/>
      </xdr:nvSpPr>
      <xdr:spPr>
        <a:xfrm>
          <a:off x="12029440" y="149161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1870" cy="304800"/>
    <xdr:sp macro="" textlink="">
      <xdr:nvSpPr>
        <xdr:cNvPr id="289" name="テキスト ボックス 288"/>
        <xdr:cNvSpPr txBox="1"/>
      </xdr:nvSpPr>
      <xdr:spPr>
        <a:xfrm>
          <a:off x="12226290" y="9188450"/>
          <a:ext cx="226187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4650" cy="353060"/>
    <xdr:sp macro="" textlink="">
      <xdr:nvSpPr>
        <xdr:cNvPr id="290" name="テキスト ボックス 289"/>
        <xdr:cNvSpPr txBox="1"/>
      </xdr:nvSpPr>
      <xdr:spPr>
        <a:xfrm>
          <a:off x="14403070" y="9163050"/>
          <a:ext cx="164465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類似団体平均値を0.37</a:t>
          </a:r>
          <a:r>
            <a:rPr kumimoji="1" lang="ja-JP" altLang="ja-JP" sz="1200">
              <a:solidFill>
                <a:sysClr val="windowText" lastClr="000000"/>
              </a:solidFill>
              <a:effectLst/>
              <a:latin typeface="ＭＳ Ｐゴシック"/>
              <a:ea typeface="ＭＳ Ｐゴシック"/>
              <a:cs typeface="+mn-cs"/>
            </a:rPr>
            <a:t>人下回っており、類似団体と比較して定員削減が進んでいる状況にある。</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今後も「定員適正化管理計画（第</a:t>
          </a:r>
          <a:r>
            <a:rPr kumimoji="1" lang="en-US" altLang="ja-JP" sz="1200">
              <a:solidFill>
                <a:sysClr val="windowText" lastClr="000000"/>
              </a:solidFill>
              <a:effectLst/>
              <a:latin typeface="ＭＳ Ｐゴシック"/>
              <a:ea typeface="ＭＳ Ｐゴシック"/>
              <a:cs typeface="+mn-cs"/>
            </a:rPr>
            <a:t>3</a:t>
          </a:r>
          <a:r>
            <a:rPr kumimoji="1" lang="ja-JP" altLang="ja-JP" sz="1200">
              <a:solidFill>
                <a:sysClr val="windowText" lastClr="000000"/>
              </a:solidFill>
              <a:effectLst/>
              <a:latin typeface="ＭＳ Ｐゴシック"/>
              <a:ea typeface="ＭＳ Ｐゴシック"/>
              <a:cs typeface="+mn-cs"/>
            </a:rPr>
            <a:t>期）」において、事務事業見直しや指定管理者制度の導入、業務委託の推進を図り、計画的な職員採用を行うとともに、超過勤務や休日出勤等の縮減方策を検討し、職員の負担軽減を考慮した人事管理に努め、少数精鋭による組織体制を目指し、職員の人材育成を推進することとしてい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1" name="テキスト ボックス 300"/>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2730"/>
    <xdr:sp macro="" textlink="">
      <xdr:nvSpPr>
        <xdr:cNvPr id="303" name="テキスト ボックス 302"/>
        <xdr:cNvSpPr txBox="1"/>
      </xdr:nvSpPr>
      <xdr:spPr>
        <a:xfrm>
          <a:off x="11051540" y="11859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174242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305" name="テキスト ボックス 304"/>
        <xdr:cNvSpPr txBox="1"/>
      </xdr:nvSpPr>
      <xdr:spPr>
        <a:xfrm>
          <a:off x="1105154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174242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7" name="テキスト ボックス 306"/>
        <xdr:cNvSpPr txBox="1"/>
      </xdr:nvSpPr>
      <xdr:spPr>
        <a:xfrm>
          <a:off x="1105154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174242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09" name="テキスト ボックス 308"/>
        <xdr:cNvSpPr txBox="1"/>
      </xdr:nvSpPr>
      <xdr:spPr>
        <a:xfrm>
          <a:off x="1105154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174242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2730"/>
    <xdr:sp macro="" textlink="">
      <xdr:nvSpPr>
        <xdr:cNvPr id="311" name="テキスト ボックス 310"/>
        <xdr:cNvSpPr txBox="1"/>
      </xdr:nvSpPr>
      <xdr:spPr>
        <a:xfrm>
          <a:off x="11051540" y="10250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174242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2730"/>
    <xdr:sp macro="" textlink="">
      <xdr:nvSpPr>
        <xdr:cNvPr id="313" name="テキスト ボックス 312"/>
        <xdr:cNvSpPr txBox="1"/>
      </xdr:nvSpPr>
      <xdr:spPr>
        <a:xfrm>
          <a:off x="11051540" y="984821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5" name="テキスト ボックス 314"/>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59</xdr:row>
      <xdr:rowOff>53975</xdr:rowOff>
    </xdr:from>
    <xdr:to xmlns:xdr="http://schemas.openxmlformats.org/drawingml/2006/spreadsheetDrawing">
      <xdr:col>81</xdr:col>
      <xdr:colOff>44450</xdr:colOff>
      <xdr:row>67</xdr:row>
      <xdr:rowOff>86360</xdr:rowOff>
    </xdr:to>
    <xdr:cxnSp macro="">
      <xdr:nvCxnSpPr>
        <xdr:cNvPr id="317" name="直線コネクタ 316"/>
        <xdr:cNvCxnSpPr/>
      </xdr:nvCxnSpPr>
      <xdr:spPr>
        <a:xfrm flipV="1">
          <a:off x="15577820" y="10169525"/>
          <a:ext cx="0" cy="1403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58420</xdr:rowOff>
    </xdr:from>
    <xdr:ext cx="760730" cy="259080"/>
    <xdr:sp macro="" textlink="">
      <xdr:nvSpPr>
        <xdr:cNvPr id="318" name="定員管理の状況最小値テキスト"/>
        <xdr:cNvSpPr txBox="1"/>
      </xdr:nvSpPr>
      <xdr:spPr>
        <a:xfrm>
          <a:off x="15666720" y="1154557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86360</xdr:rowOff>
    </xdr:from>
    <xdr:to xmlns:xdr="http://schemas.openxmlformats.org/drawingml/2006/spreadsheetDrawing">
      <xdr:col>81</xdr:col>
      <xdr:colOff>133350</xdr:colOff>
      <xdr:row>67</xdr:row>
      <xdr:rowOff>86360</xdr:rowOff>
    </xdr:to>
    <xdr:cxnSp macro="">
      <xdr:nvCxnSpPr>
        <xdr:cNvPr id="319" name="直線コネクタ 318"/>
        <xdr:cNvCxnSpPr/>
      </xdr:nvCxnSpPr>
      <xdr:spPr>
        <a:xfrm>
          <a:off x="15506700" y="115735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140335</xdr:rowOff>
    </xdr:from>
    <xdr:ext cx="760730" cy="259080"/>
    <xdr:sp macro="" textlink="">
      <xdr:nvSpPr>
        <xdr:cNvPr id="320" name="定員管理の状況最大値テキスト"/>
        <xdr:cNvSpPr txBox="1"/>
      </xdr:nvSpPr>
      <xdr:spPr>
        <a:xfrm>
          <a:off x="15666720" y="99129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59</xdr:row>
      <xdr:rowOff>53975</xdr:rowOff>
    </xdr:from>
    <xdr:to xmlns:xdr="http://schemas.openxmlformats.org/drawingml/2006/spreadsheetDrawing">
      <xdr:col>81</xdr:col>
      <xdr:colOff>133350</xdr:colOff>
      <xdr:row>59</xdr:row>
      <xdr:rowOff>53975</xdr:rowOff>
    </xdr:to>
    <xdr:cxnSp macro="">
      <xdr:nvCxnSpPr>
        <xdr:cNvPr id="321" name="直線コネクタ 320"/>
        <xdr:cNvCxnSpPr/>
      </xdr:nvCxnSpPr>
      <xdr:spPr>
        <a:xfrm>
          <a:off x="15506700" y="1016952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86995</xdr:rowOff>
    </xdr:from>
    <xdr:to xmlns:xdr="http://schemas.openxmlformats.org/drawingml/2006/spreadsheetDrawing">
      <xdr:col>81</xdr:col>
      <xdr:colOff>44450</xdr:colOff>
      <xdr:row>61</xdr:row>
      <xdr:rowOff>155575</xdr:rowOff>
    </xdr:to>
    <xdr:cxnSp macro="">
      <xdr:nvCxnSpPr>
        <xdr:cNvPr id="322" name="直線コネクタ 321"/>
        <xdr:cNvCxnSpPr/>
      </xdr:nvCxnSpPr>
      <xdr:spPr>
        <a:xfrm>
          <a:off x="14810740" y="10545445"/>
          <a:ext cx="76708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151130</xdr:rowOff>
    </xdr:from>
    <xdr:ext cx="760730" cy="259080"/>
    <xdr:sp macro="" textlink="">
      <xdr:nvSpPr>
        <xdr:cNvPr id="323" name="定員管理の状況平均値テキスト"/>
        <xdr:cNvSpPr txBox="1"/>
      </xdr:nvSpPr>
      <xdr:spPr>
        <a:xfrm>
          <a:off x="15666720" y="1060958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62</xdr:row>
      <xdr:rowOff>7620</xdr:rowOff>
    </xdr:from>
    <xdr:to xmlns:xdr="http://schemas.openxmlformats.org/drawingml/2006/spreadsheetDrawing">
      <xdr:col>81</xdr:col>
      <xdr:colOff>95250</xdr:colOff>
      <xdr:row>62</xdr:row>
      <xdr:rowOff>109220</xdr:rowOff>
    </xdr:to>
    <xdr:sp macro="" textlink="">
      <xdr:nvSpPr>
        <xdr:cNvPr id="324" name="フローチャート: 判断 323"/>
        <xdr:cNvSpPr/>
      </xdr:nvSpPr>
      <xdr:spPr>
        <a:xfrm>
          <a:off x="15533370" y="10637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61</xdr:row>
      <xdr:rowOff>33020</xdr:rowOff>
    </xdr:from>
    <xdr:to xmlns:xdr="http://schemas.openxmlformats.org/drawingml/2006/spreadsheetDrawing">
      <xdr:col>77</xdr:col>
      <xdr:colOff>44450</xdr:colOff>
      <xdr:row>61</xdr:row>
      <xdr:rowOff>86995</xdr:rowOff>
    </xdr:to>
    <xdr:cxnSp macro="">
      <xdr:nvCxnSpPr>
        <xdr:cNvPr id="325" name="直線コネクタ 324"/>
        <xdr:cNvCxnSpPr/>
      </xdr:nvCxnSpPr>
      <xdr:spPr>
        <a:xfrm>
          <a:off x="13999210" y="10491470"/>
          <a:ext cx="81153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62</xdr:row>
      <xdr:rowOff>48260</xdr:rowOff>
    </xdr:from>
    <xdr:to xmlns:xdr="http://schemas.openxmlformats.org/drawingml/2006/spreadsheetDrawing">
      <xdr:col>77</xdr:col>
      <xdr:colOff>95250</xdr:colOff>
      <xdr:row>62</xdr:row>
      <xdr:rowOff>149860</xdr:rowOff>
    </xdr:to>
    <xdr:sp macro="" textlink="">
      <xdr:nvSpPr>
        <xdr:cNvPr id="326" name="フローチャート: 判断 325"/>
        <xdr:cNvSpPr/>
      </xdr:nvSpPr>
      <xdr:spPr>
        <a:xfrm>
          <a:off x="14766290" y="106781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134620</xdr:rowOff>
    </xdr:from>
    <xdr:ext cx="735330" cy="252730"/>
    <xdr:sp macro="" textlink="">
      <xdr:nvSpPr>
        <xdr:cNvPr id="327" name="テキスト ボックス 326"/>
        <xdr:cNvSpPr txBox="1"/>
      </xdr:nvSpPr>
      <xdr:spPr>
        <a:xfrm>
          <a:off x="14465300" y="1076452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33020</xdr:rowOff>
    </xdr:from>
    <xdr:to xmlns:xdr="http://schemas.openxmlformats.org/drawingml/2006/spreadsheetDrawing">
      <xdr:col>72</xdr:col>
      <xdr:colOff>191770</xdr:colOff>
      <xdr:row>61</xdr:row>
      <xdr:rowOff>36830</xdr:rowOff>
    </xdr:to>
    <xdr:cxnSp macro="">
      <xdr:nvCxnSpPr>
        <xdr:cNvPr id="328" name="直線コネクタ 327"/>
        <xdr:cNvCxnSpPr/>
      </xdr:nvCxnSpPr>
      <xdr:spPr>
        <a:xfrm flipV="1">
          <a:off x="13192760" y="1049147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62</xdr:row>
      <xdr:rowOff>19685</xdr:rowOff>
    </xdr:from>
    <xdr:to xmlns:xdr="http://schemas.openxmlformats.org/drawingml/2006/spreadsheetDrawing">
      <xdr:col>73</xdr:col>
      <xdr:colOff>44450</xdr:colOff>
      <xdr:row>62</xdr:row>
      <xdr:rowOff>121285</xdr:rowOff>
    </xdr:to>
    <xdr:sp macro="" textlink="">
      <xdr:nvSpPr>
        <xdr:cNvPr id="329" name="フローチャート: 判断 328"/>
        <xdr:cNvSpPr/>
      </xdr:nvSpPr>
      <xdr:spPr>
        <a:xfrm>
          <a:off x="13959840" y="106495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106045</xdr:rowOff>
    </xdr:from>
    <xdr:ext cx="760730" cy="259080"/>
    <xdr:sp macro="" textlink="">
      <xdr:nvSpPr>
        <xdr:cNvPr id="330" name="テキスト ボックス 329"/>
        <xdr:cNvSpPr txBox="1"/>
      </xdr:nvSpPr>
      <xdr:spPr>
        <a:xfrm>
          <a:off x="13647420" y="107359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121920</xdr:rowOff>
    </xdr:from>
    <xdr:to xmlns:xdr="http://schemas.openxmlformats.org/drawingml/2006/spreadsheetDrawing">
      <xdr:col>68</xdr:col>
      <xdr:colOff>152400</xdr:colOff>
      <xdr:row>61</xdr:row>
      <xdr:rowOff>36830</xdr:rowOff>
    </xdr:to>
    <xdr:cxnSp macro="">
      <xdr:nvCxnSpPr>
        <xdr:cNvPr id="331" name="直線コネクタ 330"/>
        <xdr:cNvCxnSpPr/>
      </xdr:nvCxnSpPr>
      <xdr:spPr>
        <a:xfrm>
          <a:off x="12374880" y="10408920"/>
          <a:ext cx="81788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167005</xdr:rowOff>
    </xdr:from>
    <xdr:to xmlns:xdr="http://schemas.openxmlformats.org/drawingml/2006/spreadsheetDrawing">
      <xdr:col>68</xdr:col>
      <xdr:colOff>191770</xdr:colOff>
      <xdr:row>62</xdr:row>
      <xdr:rowOff>97790</xdr:rowOff>
    </xdr:to>
    <xdr:sp macro="" textlink="">
      <xdr:nvSpPr>
        <xdr:cNvPr id="332" name="フローチャート: 判断 331"/>
        <xdr:cNvSpPr/>
      </xdr:nvSpPr>
      <xdr:spPr>
        <a:xfrm>
          <a:off x="13141960" y="10625455"/>
          <a:ext cx="9017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81915</xdr:rowOff>
    </xdr:from>
    <xdr:ext cx="760730" cy="259080"/>
    <xdr:sp macro="" textlink="">
      <xdr:nvSpPr>
        <xdr:cNvPr id="333" name="テキスト ボックス 332"/>
        <xdr:cNvSpPr txBox="1"/>
      </xdr:nvSpPr>
      <xdr:spPr>
        <a:xfrm>
          <a:off x="12847320" y="10711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147320</xdr:rowOff>
    </xdr:from>
    <xdr:to xmlns:xdr="http://schemas.openxmlformats.org/drawingml/2006/spreadsheetDrawing">
      <xdr:col>64</xdr:col>
      <xdr:colOff>152400</xdr:colOff>
      <xdr:row>62</xdr:row>
      <xdr:rowOff>77470</xdr:rowOff>
    </xdr:to>
    <xdr:sp macro="" textlink="">
      <xdr:nvSpPr>
        <xdr:cNvPr id="334" name="フローチャート: 判断 333"/>
        <xdr:cNvSpPr/>
      </xdr:nvSpPr>
      <xdr:spPr>
        <a:xfrm>
          <a:off x="1232408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62230</xdr:rowOff>
    </xdr:from>
    <xdr:ext cx="760730" cy="259080"/>
    <xdr:sp macro="" textlink="">
      <xdr:nvSpPr>
        <xdr:cNvPr id="335" name="テキスト ボックス 334"/>
        <xdr:cNvSpPr txBox="1"/>
      </xdr:nvSpPr>
      <xdr:spPr>
        <a:xfrm>
          <a:off x="12029440" y="106921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0730" cy="252730"/>
    <xdr:sp macro="" textlink="">
      <xdr:nvSpPr>
        <xdr:cNvPr id="336" name="テキスト ボックス 335"/>
        <xdr:cNvSpPr txBox="1"/>
      </xdr:nvSpPr>
      <xdr:spPr>
        <a:xfrm>
          <a:off x="1537970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0730" cy="252730"/>
    <xdr:sp macro="" textlink="">
      <xdr:nvSpPr>
        <xdr:cNvPr id="337" name="テキスト ボックス 336"/>
        <xdr:cNvSpPr txBox="1"/>
      </xdr:nvSpPr>
      <xdr:spPr>
        <a:xfrm>
          <a:off x="1461262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2730"/>
    <xdr:sp macro="" textlink="">
      <xdr:nvSpPr>
        <xdr:cNvPr id="338" name="テキスト ボックス 337"/>
        <xdr:cNvSpPr txBox="1"/>
      </xdr:nvSpPr>
      <xdr:spPr>
        <a:xfrm>
          <a:off x="13807440" y="119989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0730" cy="252730"/>
    <xdr:sp macro="" textlink="">
      <xdr:nvSpPr>
        <xdr:cNvPr id="339" name="テキスト ボックス 338"/>
        <xdr:cNvSpPr txBox="1"/>
      </xdr:nvSpPr>
      <xdr:spPr>
        <a:xfrm>
          <a:off x="1299464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0730" cy="252730"/>
    <xdr:sp macro="" textlink="">
      <xdr:nvSpPr>
        <xdr:cNvPr id="340" name="テキスト ボックス 339"/>
        <xdr:cNvSpPr txBox="1"/>
      </xdr:nvSpPr>
      <xdr:spPr>
        <a:xfrm>
          <a:off x="12176760" y="119989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61</xdr:row>
      <xdr:rowOff>104775</xdr:rowOff>
    </xdr:from>
    <xdr:to xmlns:xdr="http://schemas.openxmlformats.org/drawingml/2006/spreadsheetDrawing">
      <xdr:col>81</xdr:col>
      <xdr:colOff>95250</xdr:colOff>
      <xdr:row>62</xdr:row>
      <xdr:rowOff>34925</xdr:rowOff>
    </xdr:to>
    <xdr:sp macro="" textlink="">
      <xdr:nvSpPr>
        <xdr:cNvPr id="341" name="楕円 340"/>
        <xdr:cNvSpPr/>
      </xdr:nvSpPr>
      <xdr:spPr>
        <a:xfrm>
          <a:off x="15533370" y="105632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121285</xdr:rowOff>
    </xdr:from>
    <xdr:ext cx="760730" cy="252730"/>
    <xdr:sp macro="" textlink="">
      <xdr:nvSpPr>
        <xdr:cNvPr id="342" name="定員管理の状況該当値テキスト"/>
        <xdr:cNvSpPr txBox="1"/>
      </xdr:nvSpPr>
      <xdr:spPr>
        <a:xfrm>
          <a:off x="15666720" y="1040828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61</xdr:row>
      <xdr:rowOff>36195</xdr:rowOff>
    </xdr:from>
    <xdr:to xmlns:xdr="http://schemas.openxmlformats.org/drawingml/2006/spreadsheetDrawing">
      <xdr:col>77</xdr:col>
      <xdr:colOff>95250</xdr:colOff>
      <xdr:row>61</xdr:row>
      <xdr:rowOff>137795</xdr:rowOff>
    </xdr:to>
    <xdr:sp macro="" textlink="">
      <xdr:nvSpPr>
        <xdr:cNvPr id="343" name="楕円 342"/>
        <xdr:cNvSpPr/>
      </xdr:nvSpPr>
      <xdr:spPr>
        <a:xfrm>
          <a:off x="14766290" y="1049464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147955</xdr:rowOff>
    </xdr:from>
    <xdr:ext cx="735330" cy="258445"/>
    <xdr:sp macro="" textlink="">
      <xdr:nvSpPr>
        <xdr:cNvPr id="344" name="テキスト ボックス 343"/>
        <xdr:cNvSpPr txBox="1"/>
      </xdr:nvSpPr>
      <xdr:spPr>
        <a:xfrm>
          <a:off x="14465300" y="1026350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153670</xdr:rowOff>
    </xdr:from>
    <xdr:to xmlns:xdr="http://schemas.openxmlformats.org/drawingml/2006/spreadsheetDrawing">
      <xdr:col>73</xdr:col>
      <xdr:colOff>44450</xdr:colOff>
      <xdr:row>61</xdr:row>
      <xdr:rowOff>83820</xdr:rowOff>
    </xdr:to>
    <xdr:sp macro="" textlink="">
      <xdr:nvSpPr>
        <xdr:cNvPr id="345" name="楕円 344"/>
        <xdr:cNvSpPr/>
      </xdr:nvSpPr>
      <xdr:spPr>
        <a:xfrm>
          <a:off x="13959840" y="104406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93980</xdr:rowOff>
    </xdr:from>
    <xdr:ext cx="760730" cy="259080"/>
    <xdr:sp macro="" textlink="">
      <xdr:nvSpPr>
        <xdr:cNvPr id="346" name="テキスト ボックス 345"/>
        <xdr:cNvSpPr txBox="1"/>
      </xdr:nvSpPr>
      <xdr:spPr>
        <a:xfrm>
          <a:off x="13647420" y="102095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60</xdr:row>
      <xdr:rowOff>157480</xdr:rowOff>
    </xdr:from>
    <xdr:to xmlns:xdr="http://schemas.openxmlformats.org/drawingml/2006/spreadsheetDrawing">
      <xdr:col>68</xdr:col>
      <xdr:colOff>191770</xdr:colOff>
      <xdr:row>61</xdr:row>
      <xdr:rowOff>87630</xdr:rowOff>
    </xdr:to>
    <xdr:sp macro="" textlink="">
      <xdr:nvSpPr>
        <xdr:cNvPr id="347" name="楕円 346"/>
        <xdr:cNvSpPr/>
      </xdr:nvSpPr>
      <xdr:spPr>
        <a:xfrm>
          <a:off x="13141960" y="1044448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97790</xdr:rowOff>
    </xdr:from>
    <xdr:ext cx="760730" cy="252730"/>
    <xdr:sp macro="" textlink="">
      <xdr:nvSpPr>
        <xdr:cNvPr id="348" name="テキスト ボックス 347"/>
        <xdr:cNvSpPr txBox="1"/>
      </xdr:nvSpPr>
      <xdr:spPr>
        <a:xfrm>
          <a:off x="12847320" y="1021334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71120</xdr:rowOff>
    </xdr:from>
    <xdr:to xmlns:xdr="http://schemas.openxmlformats.org/drawingml/2006/spreadsheetDrawing">
      <xdr:col>64</xdr:col>
      <xdr:colOff>152400</xdr:colOff>
      <xdr:row>61</xdr:row>
      <xdr:rowOff>1270</xdr:rowOff>
    </xdr:to>
    <xdr:sp macro="" textlink="">
      <xdr:nvSpPr>
        <xdr:cNvPr id="349" name="楕円 348"/>
        <xdr:cNvSpPr/>
      </xdr:nvSpPr>
      <xdr:spPr>
        <a:xfrm>
          <a:off x="1232408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11430</xdr:rowOff>
    </xdr:from>
    <xdr:ext cx="760730" cy="259080"/>
    <xdr:sp macro="" textlink="">
      <xdr:nvSpPr>
        <xdr:cNvPr id="350" name="テキスト ボックス 349"/>
        <xdr:cNvSpPr txBox="1"/>
      </xdr:nvSpPr>
      <xdr:spPr>
        <a:xfrm>
          <a:off x="12029440" y="10126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4645" cy="308610"/>
    <xdr:sp macro="" textlink="">
      <xdr:nvSpPr>
        <xdr:cNvPr id="352" name="テキスト ボックス 351"/>
        <xdr:cNvSpPr txBox="1"/>
      </xdr:nvSpPr>
      <xdr:spPr>
        <a:xfrm>
          <a:off x="12519660" y="5378450"/>
          <a:ext cx="160464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4650" cy="358775"/>
    <xdr:sp macro="" textlink="">
      <xdr:nvSpPr>
        <xdr:cNvPr id="353" name="テキスト ボックス 352"/>
        <xdr:cNvSpPr txBox="1"/>
      </xdr:nvSpPr>
      <xdr:spPr>
        <a:xfrm>
          <a:off x="14109700" y="5353050"/>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○実質公債費比率（３ヶ年平均）は、昨年度より0.6ポイント減の8.1％となった。単年度でも３年連続の減少となった。</a:t>
          </a:r>
        </a:p>
        <a:p>
          <a:r>
            <a:rPr lang="ja-JP" altLang="en-US">
              <a:latin typeface="ＭＳ Ｐゴシック"/>
              <a:ea typeface="ＭＳ Ｐゴシック"/>
            </a:rPr>
            <a:t>　単年度毎に具体的に比較すると、公債費等の額は昨年度から4,070万円減の8億8,086万円、これに対する充当財源である交付税等が1,346万円減の5億5,697万円となり、一般財源負担額が2,723万円減の3億2,388万円に減少している。</a:t>
          </a:r>
        </a:p>
        <a:p>
          <a:r>
            <a:rPr lang="ja-JP" altLang="en-US">
              <a:latin typeface="ＭＳ Ｐゴシック"/>
              <a:ea typeface="ＭＳ Ｐゴシック"/>
            </a:rPr>
            <a:t>　しかしながら、数年後には役場庁舎建設等に係る起債の元金償還の据置期間が終了することにより、元利償還金の増加が見込まれることから、比率の悪化が想定されるところであるが、町中期財政計画で定める目標指数10％を超えない範囲で起債借入等を進めていきたい。</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4" name="テキスト ボックス 363"/>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6" name="テキスト ボックス 365"/>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67" name="直線コネクタ 366"/>
        <xdr:cNvCxnSpPr/>
      </xdr:nvCxnSpPr>
      <xdr:spPr>
        <a:xfrm>
          <a:off x="11742420" y="77089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68" name="テキスト ボックス 367"/>
        <xdr:cNvSpPr txBox="1"/>
      </xdr:nvSpPr>
      <xdr:spPr>
        <a:xfrm>
          <a:off x="1105154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69" name="直線コネクタ 368"/>
        <xdr:cNvCxnSpPr/>
      </xdr:nvCxnSpPr>
      <xdr:spPr>
        <a:xfrm>
          <a:off x="11742420" y="72263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2730"/>
    <xdr:sp macro="" textlink="">
      <xdr:nvSpPr>
        <xdr:cNvPr id="370" name="テキスト ボックス 369"/>
        <xdr:cNvSpPr txBox="1"/>
      </xdr:nvSpPr>
      <xdr:spPr>
        <a:xfrm>
          <a:off x="11051540" y="70840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1" name="直線コネクタ 370"/>
        <xdr:cNvCxnSpPr/>
      </xdr:nvCxnSpPr>
      <xdr:spPr>
        <a:xfrm>
          <a:off x="11742420" y="6743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2730"/>
    <xdr:sp macro="" textlink="">
      <xdr:nvSpPr>
        <xdr:cNvPr id="372" name="テキスト ボックス 371"/>
        <xdr:cNvSpPr txBox="1"/>
      </xdr:nvSpPr>
      <xdr:spPr>
        <a:xfrm>
          <a:off x="11051540" y="66014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3" name="直線コネクタ 372"/>
        <xdr:cNvCxnSpPr/>
      </xdr:nvCxnSpPr>
      <xdr:spPr>
        <a:xfrm>
          <a:off x="11742420" y="62611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35</xdr:row>
      <xdr:rowOff>118110</xdr:rowOff>
    </xdr:from>
    <xdr:ext cx="762000" cy="259080"/>
    <xdr:sp macro="" textlink="">
      <xdr:nvSpPr>
        <xdr:cNvPr id="374" name="テキスト ボックス 373"/>
        <xdr:cNvSpPr txBox="1"/>
      </xdr:nvSpPr>
      <xdr:spPr>
        <a:xfrm>
          <a:off x="1105154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35</xdr:row>
      <xdr:rowOff>134620</xdr:rowOff>
    </xdr:from>
    <xdr:to xmlns:xdr="http://schemas.openxmlformats.org/drawingml/2006/spreadsheetDrawing">
      <xdr:col>81</xdr:col>
      <xdr:colOff>44450</xdr:colOff>
      <xdr:row>45</xdr:row>
      <xdr:rowOff>22860</xdr:rowOff>
    </xdr:to>
    <xdr:cxnSp macro="">
      <xdr:nvCxnSpPr>
        <xdr:cNvPr id="377" name="直線コネクタ 376"/>
        <xdr:cNvCxnSpPr/>
      </xdr:nvCxnSpPr>
      <xdr:spPr>
        <a:xfrm flipV="1">
          <a:off x="15577820" y="6135370"/>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166370</xdr:rowOff>
    </xdr:from>
    <xdr:ext cx="760730" cy="252730"/>
    <xdr:sp macro="" textlink="">
      <xdr:nvSpPr>
        <xdr:cNvPr id="378" name="公債費負担の状況最小値テキスト"/>
        <xdr:cNvSpPr txBox="1"/>
      </xdr:nvSpPr>
      <xdr:spPr>
        <a:xfrm>
          <a:off x="15666720" y="771017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22860</xdr:rowOff>
    </xdr:from>
    <xdr:to xmlns:xdr="http://schemas.openxmlformats.org/drawingml/2006/spreadsheetDrawing">
      <xdr:col>81</xdr:col>
      <xdr:colOff>133350</xdr:colOff>
      <xdr:row>45</xdr:row>
      <xdr:rowOff>22860</xdr:rowOff>
    </xdr:to>
    <xdr:cxnSp macro="">
      <xdr:nvCxnSpPr>
        <xdr:cNvPr id="379" name="直線コネクタ 378"/>
        <xdr:cNvCxnSpPr/>
      </xdr:nvCxnSpPr>
      <xdr:spPr>
        <a:xfrm>
          <a:off x="15506700" y="7738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49530</xdr:rowOff>
    </xdr:from>
    <xdr:ext cx="760730" cy="259080"/>
    <xdr:sp macro="" textlink="">
      <xdr:nvSpPr>
        <xdr:cNvPr id="380" name="公債費負担の状況最大値テキスト"/>
        <xdr:cNvSpPr txBox="1"/>
      </xdr:nvSpPr>
      <xdr:spPr>
        <a:xfrm>
          <a:off x="15666720" y="58788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35</xdr:row>
      <xdr:rowOff>134620</xdr:rowOff>
    </xdr:from>
    <xdr:to xmlns:xdr="http://schemas.openxmlformats.org/drawingml/2006/spreadsheetDrawing">
      <xdr:col>81</xdr:col>
      <xdr:colOff>133350</xdr:colOff>
      <xdr:row>35</xdr:row>
      <xdr:rowOff>134620</xdr:rowOff>
    </xdr:to>
    <xdr:cxnSp macro="">
      <xdr:nvCxnSpPr>
        <xdr:cNvPr id="381" name="直線コネクタ 380"/>
        <xdr:cNvCxnSpPr/>
      </xdr:nvCxnSpPr>
      <xdr:spPr>
        <a:xfrm>
          <a:off x="15506700" y="61353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13335</xdr:rowOff>
    </xdr:from>
    <xdr:to xmlns:xdr="http://schemas.openxmlformats.org/drawingml/2006/spreadsheetDrawing">
      <xdr:col>81</xdr:col>
      <xdr:colOff>44450</xdr:colOff>
      <xdr:row>41</xdr:row>
      <xdr:rowOff>71120</xdr:rowOff>
    </xdr:to>
    <xdr:cxnSp macro="">
      <xdr:nvCxnSpPr>
        <xdr:cNvPr id="382" name="直線コネクタ 381"/>
        <xdr:cNvCxnSpPr/>
      </xdr:nvCxnSpPr>
      <xdr:spPr>
        <a:xfrm flipV="1">
          <a:off x="14810740" y="7042785"/>
          <a:ext cx="76708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125730</xdr:rowOff>
    </xdr:from>
    <xdr:ext cx="760730" cy="259080"/>
    <xdr:sp macro="" textlink="">
      <xdr:nvSpPr>
        <xdr:cNvPr id="383" name="公債費負担の状況平均値テキスト"/>
        <xdr:cNvSpPr txBox="1"/>
      </xdr:nvSpPr>
      <xdr:spPr>
        <a:xfrm>
          <a:off x="15666720" y="698373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153670</xdr:rowOff>
    </xdr:from>
    <xdr:to xmlns:xdr="http://schemas.openxmlformats.org/drawingml/2006/spreadsheetDrawing">
      <xdr:col>81</xdr:col>
      <xdr:colOff>95250</xdr:colOff>
      <xdr:row>41</xdr:row>
      <xdr:rowOff>83820</xdr:rowOff>
    </xdr:to>
    <xdr:sp macro="" textlink="">
      <xdr:nvSpPr>
        <xdr:cNvPr id="384" name="フローチャート: 判断 383"/>
        <xdr:cNvSpPr/>
      </xdr:nvSpPr>
      <xdr:spPr>
        <a:xfrm>
          <a:off x="15533370" y="701167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52070</xdr:rowOff>
    </xdr:from>
    <xdr:to xmlns:xdr="http://schemas.openxmlformats.org/drawingml/2006/spreadsheetDrawing">
      <xdr:col>77</xdr:col>
      <xdr:colOff>44450</xdr:colOff>
      <xdr:row>41</xdr:row>
      <xdr:rowOff>71120</xdr:rowOff>
    </xdr:to>
    <xdr:cxnSp macro="">
      <xdr:nvCxnSpPr>
        <xdr:cNvPr id="385" name="直線コネクタ 384"/>
        <xdr:cNvCxnSpPr/>
      </xdr:nvCxnSpPr>
      <xdr:spPr>
        <a:xfrm>
          <a:off x="13999210" y="7081520"/>
          <a:ext cx="81153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30480</xdr:rowOff>
    </xdr:from>
    <xdr:to xmlns:xdr="http://schemas.openxmlformats.org/drawingml/2006/spreadsheetDrawing">
      <xdr:col>77</xdr:col>
      <xdr:colOff>95250</xdr:colOff>
      <xdr:row>41</xdr:row>
      <xdr:rowOff>132080</xdr:rowOff>
    </xdr:to>
    <xdr:sp macro="" textlink="">
      <xdr:nvSpPr>
        <xdr:cNvPr id="386" name="フローチャート: 判断 385"/>
        <xdr:cNvSpPr/>
      </xdr:nvSpPr>
      <xdr:spPr>
        <a:xfrm>
          <a:off x="14766290" y="70599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116840</xdr:rowOff>
    </xdr:from>
    <xdr:ext cx="735330" cy="259080"/>
    <xdr:sp macro="" textlink="">
      <xdr:nvSpPr>
        <xdr:cNvPr id="387" name="テキスト ボックス 386"/>
        <xdr:cNvSpPr txBox="1"/>
      </xdr:nvSpPr>
      <xdr:spPr>
        <a:xfrm>
          <a:off x="14465300" y="714629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136525</xdr:rowOff>
    </xdr:from>
    <xdr:to xmlns:xdr="http://schemas.openxmlformats.org/drawingml/2006/spreadsheetDrawing">
      <xdr:col>72</xdr:col>
      <xdr:colOff>191770</xdr:colOff>
      <xdr:row>41</xdr:row>
      <xdr:rowOff>52070</xdr:rowOff>
    </xdr:to>
    <xdr:cxnSp macro="">
      <xdr:nvCxnSpPr>
        <xdr:cNvPr id="388" name="直線コネクタ 387"/>
        <xdr:cNvCxnSpPr/>
      </xdr:nvCxnSpPr>
      <xdr:spPr>
        <a:xfrm>
          <a:off x="13192760" y="6994525"/>
          <a:ext cx="80645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40640</xdr:rowOff>
    </xdr:from>
    <xdr:to xmlns:xdr="http://schemas.openxmlformats.org/drawingml/2006/spreadsheetDrawing">
      <xdr:col>73</xdr:col>
      <xdr:colOff>44450</xdr:colOff>
      <xdr:row>41</xdr:row>
      <xdr:rowOff>141605</xdr:rowOff>
    </xdr:to>
    <xdr:sp macro="" textlink="">
      <xdr:nvSpPr>
        <xdr:cNvPr id="389" name="フローチャート: 判断 388"/>
        <xdr:cNvSpPr/>
      </xdr:nvSpPr>
      <xdr:spPr>
        <a:xfrm>
          <a:off x="13959840" y="7070090"/>
          <a:ext cx="838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126365</xdr:rowOff>
    </xdr:from>
    <xdr:ext cx="760730" cy="259080"/>
    <xdr:sp macro="" textlink="">
      <xdr:nvSpPr>
        <xdr:cNvPr id="390" name="テキスト ボックス 389"/>
        <xdr:cNvSpPr txBox="1"/>
      </xdr:nvSpPr>
      <xdr:spPr>
        <a:xfrm>
          <a:off x="13647420" y="7155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88265</xdr:rowOff>
    </xdr:from>
    <xdr:to xmlns:xdr="http://schemas.openxmlformats.org/drawingml/2006/spreadsheetDrawing">
      <xdr:col>68</xdr:col>
      <xdr:colOff>152400</xdr:colOff>
      <xdr:row>40</xdr:row>
      <xdr:rowOff>136525</xdr:rowOff>
    </xdr:to>
    <xdr:cxnSp macro="">
      <xdr:nvCxnSpPr>
        <xdr:cNvPr id="391" name="直線コネクタ 390"/>
        <xdr:cNvCxnSpPr/>
      </xdr:nvCxnSpPr>
      <xdr:spPr>
        <a:xfrm>
          <a:off x="12374880" y="6946265"/>
          <a:ext cx="8178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40640</xdr:rowOff>
    </xdr:from>
    <xdr:to xmlns:xdr="http://schemas.openxmlformats.org/drawingml/2006/spreadsheetDrawing">
      <xdr:col>68</xdr:col>
      <xdr:colOff>191770</xdr:colOff>
      <xdr:row>41</xdr:row>
      <xdr:rowOff>141605</xdr:rowOff>
    </xdr:to>
    <xdr:sp macro="" textlink="">
      <xdr:nvSpPr>
        <xdr:cNvPr id="392" name="フローチャート: 判断 391"/>
        <xdr:cNvSpPr/>
      </xdr:nvSpPr>
      <xdr:spPr>
        <a:xfrm>
          <a:off x="13141960" y="7070090"/>
          <a:ext cx="9017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126365</xdr:rowOff>
    </xdr:from>
    <xdr:ext cx="760730" cy="259080"/>
    <xdr:sp macro="" textlink="">
      <xdr:nvSpPr>
        <xdr:cNvPr id="393" name="テキスト ボックス 392"/>
        <xdr:cNvSpPr txBox="1"/>
      </xdr:nvSpPr>
      <xdr:spPr>
        <a:xfrm>
          <a:off x="12847320" y="7155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59055</xdr:rowOff>
    </xdr:from>
    <xdr:to xmlns:xdr="http://schemas.openxmlformats.org/drawingml/2006/spreadsheetDrawing">
      <xdr:col>64</xdr:col>
      <xdr:colOff>152400</xdr:colOff>
      <xdr:row>41</xdr:row>
      <xdr:rowOff>160655</xdr:rowOff>
    </xdr:to>
    <xdr:sp macro="" textlink="">
      <xdr:nvSpPr>
        <xdr:cNvPr id="394" name="フローチャート: 判断 393"/>
        <xdr:cNvSpPr/>
      </xdr:nvSpPr>
      <xdr:spPr>
        <a:xfrm>
          <a:off x="1232408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145415</xdr:rowOff>
    </xdr:from>
    <xdr:ext cx="760730" cy="252730"/>
    <xdr:sp macro="" textlink="">
      <xdr:nvSpPr>
        <xdr:cNvPr id="395" name="テキスト ボックス 394"/>
        <xdr:cNvSpPr txBox="1"/>
      </xdr:nvSpPr>
      <xdr:spPr>
        <a:xfrm>
          <a:off x="12029440" y="717486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0730" cy="259080"/>
    <xdr:sp macro="" textlink="">
      <xdr:nvSpPr>
        <xdr:cNvPr id="396" name="テキスト ボックス 395"/>
        <xdr:cNvSpPr txBox="1"/>
      </xdr:nvSpPr>
      <xdr:spPr>
        <a:xfrm>
          <a:off x="1537970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0730" cy="259080"/>
    <xdr:sp macro="" textlink="">
      <xdr:nvSpPr>
        <xdr:cNvPr id="397" name="テキスト ボックス 396"/>
        <xdr:cNvSpPr txBox="1"/>
      </xdr:nvSpPr>
      <xdr:spPr>
        <a:xfrm>
          <a:off x="1461262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0730" cy="259080"/>
    <xdr:sp macro="" textlink="">
      <xdr:nvSpPr>
        <xdr:cNvPr id="399" name="テキスト ボックス 398"/>
        <xdr:cNvSpPr txBox="1"/>
      </xdr:nvSpPr>
      <xdr:spPr>
        <a:xfrm>
          <a:off x="1299464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0730" cy="259080"/>
    <xdr:sp macro="" textlink="">
      <xdr:nvSpPr>
        <xdr:cNvPr id="400" name="テキスト ボックス 399"/>
        <xdr:cNvSpPr txBox="1"/>
      </xdr:nvSpPr>
      <xdr:spPr>
        <a:xfrm>
          <a:off x="12176760" y="818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40</xdr:row>
      <xdr:rowOff>133985</xdr:rowOff>
    </xdr:from>
    <xdr:to xmlns:xdr="http://schemas.openxmlformats.org/drawingml/2006/spreadsheetDrawing">
      <xdr:col>81</xdr:col>
      <xdr:colOff>95250</xdr:colOff>
      <xdr:row>41</xdr:row>
      <xdr:rowOff>64135</xdr:rowOff>
    </xdr:to>
    <xdr:sp macro="" textlink="">
      <xdr:nvSpPr>
        <xdr:cNvPr id="401" name="楕円 400"/>
        <xdr:cNvSpPr/>
      </xdr:nvSpPr>
      <xdr:spPr>
        <a:xfrm>
          <a:off x="15533370" y="699198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150495</xdr:rowOff>
    </xdr:from>
    <xdr:ext cx="760730" cy="259080"/>
    <xdr:sp macro="" textlink="">
      <xdr:nvSpPr>
        <xdr:cNvPr id="402" name="公債費負担の状況該当値テキスト"/>
        <xdr:cNvSpPr txBox="1"/>
      </xdr:nvSpPr>
      <xdr:spPr>
        <a:xfrm>
          <a:off x="15666720" y="68370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41</xdr:row>
      <xdr:rowOff>20320</xdr:rowOff>
    </xdr:from>
    <xdr:to xmlns:xdr="http://schemas.openxmlformats.org/drawingml/2006/spreadsheetDrawing">
      <xdr:col>77</xdr:col>
      <xdr:colOff>95250</xdr:colOff>
      <xdr:row>41</xdr:row>
      <xdr:rowOff>121920</xdr:rowOff>
    </xdr:to>
    <xdr:sp macro="" textlink="">
      <xdr:nvSpPr>
        <xdr:cNvPr id="403" name="楕円 402"/>
        <xdr:cNvSpPr/>
      </xdr:nvSpPr>
      <xdr:spPr>
        <a:xfrm>
          <a:off x="14766290" y="70497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132080</xdr:rowOff>
    </xdr:from>
    <xdr:ext cx="735330" cy="252730"/>
    <xdr:sp macro="" textlink="">
      <xdr:nvSpPr>
        <xdr:cNvPr id="404" name="テキスト ボックス 403"/>
        <xdr:cNvSpPr txBox="1"/>
      </xdr:nvSpPr>
      <xdr:spPr>
        <a:xfrm>
          <a:off x="14465300" y="681863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1270</xdr:rowOff>
    </xdr:from>
    <xdr:to xmlns:xdr="http://schemas.openxmlformats.org/drawingml/2006/spreadsheetDrawing">
      <xdr:col>73</xdr:col>
      <xdr:colOff>44450</xdr:colOff>
      <xdr:row>41</xdr:row>
      <xdr:rowOff>102870</xdr:rowOff>
    </xdr:to>
    <xdr:sp macro="" textlink="">
      <xdr:nvSpPr>
        <xdr:cNvPr id="405" name="楕円 404"/>
        <xdr:cNvSpPr/>
      </xdr:nvSpPr>
      <xdr:spPr>
        <a:xfrm>
          <a:off x="13959840" y="703072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113030</xdr:rowOff>
    </xdr:from>
    <xdr:ext cx="760730" cy="259080"/>
    <xdr:sp macro="" textlink="">
      <xdr:nvSpPr>
        <xdr:cNvPr id="406" name="テキスト ボックス 405"/>
        <xdr:cNvSpPr txBox="1"/>
      </xdr:nvSpPr>
      <xdr:spPr>
        <a:xfrm>
          <a:off x="13647420" y="67995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86360</xdr:rowOff>
    </xdr:from>
    <xdr:to xmlns:xdr="http://schemas.openxmlformats.org/drawingml/2006/spreadsheetDrawing">
      <xdr:col>68</xdr:col>
      <xdr:colOff>191770</xdr:colOff>
      <xdr:row>41</xdr:row>
      <xdr:rowOff>15875</xdr:rowOff>
    </xdr:to>
    <xdr:sp macro="" textlink="">
      <xdr:nvSpPr>
        <xdr:cNvPr id="407" name="楕円 406"/>
        <xdr:cNvSpPr/>
      </xdr:nvSpPr>
      <xdr:spPr>
        <a:xfrm>
          <a:off x="13141960" y="6944360"/>
          <a:ext cx="9017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26035</xdr:rowOff>
    </xdr:from>
    <xdr:ext cx="760730" cy="259080"/>
    <xdr:sp macro="" textlink="">
      <xdr:nvSpPr>
        <xdr:cNvPr id="408" name="テキスト ボックス 407"/>
        <xdr:cNvSpPr txBox="1"/>
      </xdr:nvSpPr>
      <xdr:spPr>
        <a:xfrm>
          <a:off x="12847320" y="671258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37465</xdr:rowOff>
    </xdr:from>
    <xdr:to xmlns:xdr="http://schemas.openxmlformats.org/drawingml/2006/spreadsheetDrawing">
      <xdr:col>64</xdr:col>
      <xdr:colOff>152400</xdr:colOff>
      <xdr:row>40</xdr:row>
      <xdr:rowOff>139065</xdr:rowOff>
    </xdr:to>
    <xdr:sp macro="" textlink="">
      <xdr:nvSpPr>
        <xdr:cNvPr id="409" name="楕円 408"/>
        <xdr:cNvSpPr/>
      </xdr:nvSpPr>
      <xdr:spPr>
        <a:xfrm>
          <a:off x="12324080" y="689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149225</xdr:rowOff>
    </xdr:from>
    <xdr:ext cx="760730" cy="259080"/>
    <xdr:sp macro="" textlink="">
      <xdr:nvSpPr>
        <xdr:cNvPr id="410" name="テキスト ボックス 409"/>
        <xdr:cNvSpPr txBox="1"/>
      </xdr:nvSpPr>
      <xdr:spPr>
        <a:xfrm>
          <a:off x="12029440" y="666432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7640" cy="309245"/>
    <xdr:sp macro="" textlink="">
      <xdr:nvSpPr>
        <xdr:cNvPr id="412" name="テキスト ボックス 411"/>
        <xdr:cNvSpPr txBox="1"/>
      </xdr:nvSpPr>
      <xdr:spPr>
        <a:xfrm>
          <a:off x="12602845" y="1568450"/>
          <a:ext cx="14376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920" cy="358775"/>
    <xdr:sp macro="" textlink="">
      <xdr:nvSpPr>
        <xdr:cNvPr id="413" name="テキスト ボックス 412"/>
        <xdr:cNvSpPr txBox="1"/>
      </xdr:nvSpPr>
      <xdr:spPr>
        <a:xfrm>
          <a:off x="14026515" y="1543050"/>
          <a:ext cx="164592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900">
              <a:solidFill>
                <a:sysClr val="windowText" lastClr="000000"/>
              </a:solidFill>
              <a:latin typeface="ＭＳ Ｐゴシック"/>
              <a:ea typeface="ＭＳ Ｐゴシック"/>
            </a:rPr>
            <a:t>○将来負担比率は、昨年度と比較し4.2ポイント減の17.6％となった。本比率は平成１８年度から年々減少し、平成３０年度に一度上昇に転じたものの、令和元年度以降は再び減少するという結果に至った。</a:t>
          </a:r>
          <a:endParaRPr lang="ja-JP" altLang="ja-JP" sz="900">
            <a:solidFill>
              <a:sysClr val="windowText" lastClr="000000"/>
            </a:solidFill>
            <a:effectLst/>
            <a:latin typeface="ＭＳ Ｐゴシック"/>
            <a:ea typeface="ＭＳ Ｐゴシック"/>
          </a:endParaRPr>
        </a:p>
        <a:p>
          <a:r>
            <a:rPr kumimoji="1" lang="ja-JP" altLang="en-US" sz="900">
              <a:solidFill>
                <a:sysClr val="windowText" lastClr="000000"/>
              </a:solidFill>
              <a:latin typeface="ＭＳ Ｐゴシック"/>
              <a:ea typeface="ＭＳ Ｐゴシック"/>
            </a:rPr>
            <a:t>　主な減少の要因は、公営企業債の繰入見込額の減少や、基金等の充当可能財源の増加によるものである。</a:t>
          </a:r>
          <a:r>
            <a:rPr kumimoji="1" lang="ja-JP" altLang="en-US" sz="900">
              <a:solidFill>
                <a:sysClr val="windowText" lastClr="000000"/>
              </a:solidFill>
              <a:latin typeface="ＭＳ Ｐゴシック"/>
              <a:ea typeface="ＭＳ Ｐゴシック"/>
            </a:rPr>
            <a:t>　具体的には、将来負担すべき負債額のうち、地方債現在高は役場庁舎建設等による起債の発行により、昨年度から4億5,775万円増の76億7,176万円となったが、公営企業債の繰入見込額は1億7,134万円減の12億698万円、組合の負担等見込額は5,895万円減の1億2,149万円となった。また、充当可能財源の基金が昨年度より2億6,731万円増の31億5,568万円、基準財政需要額算入見込額が1億2,053万円増の59億60万円となった。</a:t>
          </a:r>
          <a:endParaRPr lang="ja-JP" altLang="ja-JP" sz="900">
            <a:solidFill>
              <a:sysClr val="windowText" lastClr="000000"/>
            </a:solidFill>
            <a:effectLst/>
            <a:latin typeface="ＭＳ Ｐゴシック"/>
            <a:ea typeface="ＭＳ Ｐゴシック"/>
          </a:endParaRPr>
        </a:p>
        <a:p>
          <a:r>
            <a:rPr kumimoji="1" lang="ja-JP" altLang="en-US" sz="900">
              <a:solidFill>
                <a:sysClr val="windowText" lastClr="000000"/>
              </a:solidFill>
              <a:latin typeface="ＭＳ Ｐゴシック"/>
              <a:ea typeface="ＭＳ Ｐゴシック"/>
            </a:rPr>
            <a:t>　なお、令和３年度以降において、岩江認定こども園（仮称）建設工事や公共施設の改修工事の財源として起債を発行していくため、地方債の残高は増加することが予想され、健全な指標を維持していくことに注意する必要がある。</a:t>
          </a:r>
        </a:p>
      </xdr:txBody>
    </xdr:sp>
    <xdr:clientData/>
  </xdr:twoCellAnchor>
  <xdr:oneCellAnchor>
    <xdr:from xmlns:xdr="http://schemas.openxmlformats.org/drawingml/2006/spreadsheetDrawing">
      <xdr:col>61</xdr:col>
      <xdr:colOff>6350</xdr:colOff>
      <xdr:row>10</xdr:row>
      <xdr:rowOff>63500</xdr:rowOff>
    </xdr:from>
    <xdr:ext cx="298450" cy="219075"/>
    <xdr:sp macro="" textlink="">
      <xdr:nvSpPr>
        <xdr:cNvPr id="424" name="テキスト ボックス 423"/>
        <xdr:cNvSpPr txBox="1"/>
      </xdr:nvSpPr>
      <xdr:spPr>
        <a:xfrm>
          <a:off x="11704320" y="1778000"/>
          <a:ext cx="29845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2730"/>
    <xdr:sp macro="" textlink="">
      <xdr:nvSpPr>
        <xdr:cNvPr id="428" name="テキスト ボックス 427"/>
        <xdr:cNvSpPr txBox="1"/>
      </xdr:nvSpPr>
      <xdr:spPr>
        <a:xfrm>
          <a:off x="11051540" y="389445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2730"/>
    <xdr:sp macro="" textlink="">
      <xdr:nvSpPr>
        <xdr:cNvPr id="430" name="テキスト ボックス 429"/>
        <xdr:cNvSpPr txBox="1"/>
      </xdr:nvSpPr>
      <xdr:spPr>
        <a:xfrm>
          <a:off x="11051540" y="3549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144145</xdr:rowOff>
    </xdr:to>
    <xdr:cxnSp macro="">
      <xdr:nvCxnSpPr>
        <xdr:cNvPr id="441" name="直線コネクタ 440"/>
        <xdr:cNvCxnSpPr/>
      </xdr:nvCxnSpPr>
      <xdr:spPr>
        <a:xfrm flipV="1">
          <a:off x="15577820" y="2313305"/>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116205</xdr:rowOff>
    </xdr:from>
    <xdr:ext cx="760730" cy="259080"/>
    <xdr:sp macro="" textlink="">
      <xdr:nvSpPr>
        <xdr:cNvPr id="442" name="将来負担の状況最小値テキスト"/>
        <xdr:cNvSpPr txBox="1"/>
      </xdr:nvSpPr>
      <xdr:spPr>
        <a:xfrm>
          <a:off x="15666720" y="388810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144145</xdr:rowOff>
    </xdr:from>
    <xdr:to xmlns:xdr="http://schemas.openxmlformats.org/drawingml/2006/spreadsheetDrawing">
      <xdr:col>81</xdr:col>
      <xdr:colOff>133350</xdr:colOff>
      <xdr:row>22</xdr:row>
      <xdr:rowOff>144145</xdr:rowOff>
    </xdr:to>
    <xdr:cxnSp macro="">
      <xdr:nvCxnSpPr>
        <xdr:cNvPr id="443" name="直線コネクタ 442"/>
        <xdr:cNvCxnSpPr/>
      </xdr:nvCxnSpPr>
      <xdr:spPr>
        <a:xfrm>
          <a:off x="15506700" y="39160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60730" cy="258445"/>
    <xdr:sp macro="" textlink="">
      <xdr:nvSpPr>
        <xdr:cNvPr id="444" name="将来負担の状況最大値テキスト"/>
        <xdr:cNvSpPr txBox="1"/>
      </xdr:nvSpPr>
      <xdr:spPr>
        <a:xfrm>
          <a:off x="15666720" y="20567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43180</xdr:rowOff>
    </xdr:from>
    <xdr:to xmlns:xdr="http://schemas.openxmlformats.org/drawingml/2006/spreadsheetDrawing">
      <xdr:col>81</xdr:col>
      <xdr:colOff>44450</xdr:colOff>
      <xdr:row>15</xdr:row>
      <xdr:rowOff>117475</xdr:rowOff>
    </xdr:to>
    <xdr:cxnSp macro="">
      <xdr:nvCxnSpPr>
        <xdr:cNvPr id="446" name="直線コネクタ 445"/>
        <xdr:cNvCxnSpPr/>
      </xdr:nvCxnSpPr>
      <xdr:spPr>
        <a:xfrm flipV="1">
          <a:off x="14810740" y="2614930"/>
          <a:ext cx="76708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111125</xdr:rowOff>
    </xdr:from>
    <xdr:ext cx="760730" cy="252730"/>
    <xdr:sp macro="" textlink="">
      <xdr:nvSpPr>
        <xdr:cNvPr id="447" name="将来負担の状況平均値テキスト"/>
        <xdr:cNvSpPr txBox="1"/>
      </xdr:nvSpPr>
      <xdr:spPr>
        <a:xfrm>
          <a:off x="15666720" y="2339975"/>
          <a:ext cx="7607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94615</xdr:rowOff>
    </xdr:from>
    <xdr:to xmlns:xdr="http://schemas.openxmlformats.org/drawingml/2006/spreadsheetDrawing">
      <xdr:col>81</xdr:col>
      <xdr:colOff>95250</xdr:colOff>
      <xdr:row>15</xdr:row>
      <xdr:rowOff>24765</xdr:rowOff>
    </xdr:to>
    <xdr:sp macro="" textlink="">
      <xdr:nvSpPr>
        <xdr:cNvPr id="448" name="フローチャート: 判断 447"/>
        <xdr:cNvSpPr/>
      </xdr:nvSpPr>
      <xdr:spPr>
        <a:xfrm>
          <a:off x="15533370" y="24949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15</xdr:row>
      <xdr:rowOff>117475</xdr:rowOff>
    </xdr:from>
    <xdr:to xmlns:xdr="http://schemas.openxmlformats.org/drawingml/2006/spreadsheetDrawing">
      <xdr:col>77</xdr:col>
      <xdr:colOff>44450</xdr:colOff>
      <xdr:row>15</xdr:row>
      <xdr:rowOff>166370</xdr:rowOff>
    </xdr:to>
    <xdr:cxnSp macro="">
      <xdr:nvCxnSpPr>
        <xdr:cNvPr id="449" name="直線コネクタ 448"/>
        <xdr:cNvCxnSpPr/>
      </xdr:nvCxnSpPr>
      <xdr:spPr>
        <a:xfrm flipV="1">
          <a:off x="13999210" y="2689225"/>
          <a:ext cx="81153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16</xdr:row>
      <xdr:rowOff>130810</xdr:rowOff>
    </xdr:from>
    <xdr:to xmlns:xdr="http://schemas.openxmlformats.org/drawingml/2006/spreadsheetDrawing">
      <xdr:col>77</xdr:col>
      <xdr:colOff>95250</xdr:colOff>
      <xdr:row>17</xdr:row>
      <xdr:rowOff>60960</xdr:rowOff>
    </xdr:to>
    <xdr:sp macro="" textlink="">
      <xdr:nvSpPr>
        <xdr:cNvPr id="450" name="フローチャート: 判断 449"/>
        <xdr:cNvSpPr/>
      </xdr:nvSpPr>
      <xdr:spPr>
        <a:xfrm>
          <a:off x="14766290" y="287401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45720</xdr:rowOff>
    </xdr:from>
    <xdr:ext cx="735330" cy="259080"/>
    <xdr:sp macro="" textlink="">
      <xdr:nvSpPr>
        <xdr:cNvPr id="451" name="テキスト ボックス 450"/>
        <xdr:cNvSpPr txBox="1"/>
      </xdr:nvSpPr>
      <xdr:spPr>
        <a:xfrm>
          <a:off x="14465300" y="296037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63500</xdr:rowOff>
    </xdr:from>
    <xdr:to xmlns:xdr="http://schemas.openxmlformats.org/drawingml/2006/spreadsheetDrawing">
      <xdr:col>72</xdr:col>
      <xdr:colOff>191770</xdr:colOff>
      <xdr:row>15</xdr:row>
      <xdr:rowOff>166370</xdr:rowOff>
    </xdr:to>
    <xdr:cxnSp macro="">
      <xdr:nvCxnSpPr>
        <xdr:cNvPr id="452" name="直線コネクタ 451"/>
        <xdr:cNvCxnSpPr/>
      </xdr:nvCxnSpPr>
      <xdr:spPr>
        <a:xfrm>
          <a:off x="13192760" y="2635250"/>
          <a:ext cx="80645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17</xdr:row>
      <xdr:rowOff>11430</xdr:rowOff>
    </xdr:from>
    <xdr:to xmlns:xdr="http://schemas.openxmlformats.org/drawingml/2006/spreadsheetDrawing">
      <xdr:col>73</xdr:col>
      <xdr:colOff>44450</xdr:colOff>
      <xdr:row>17</xdr:row>
      <xdr:rowOff>113030</xdr:rowOff>
    </xdr:to>
    <xdr:sp macro="" textlink="">
      <xdr:nvSpPr>
        <xdr:cNvPr id="453" name="フローチャート: 判断 452"/>
        <xdr:cNvSpPr/>
      </xdr:nvSpPr>
      <xdr:spPr>
        <a:xfrm>
          <a:off x="13959840" y="29260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17</xdr:row>
      <xdr:rowOff>97790</xdr:rowOff>
    </xdr:from>
    <xdr:ext cx="760730" cy="252730"/>
    <xdr:sp macro="" textlink="">
      <xdr:nvSpPr>
        <xdr:cNvPr id="454" name="テキスト ボックス 453"/>
        <xdr:cNvSpPr txBox="1"/>
      </xdr:nvSpPr>
      <xdr:spPr>
        <a:xfrm>
          <a:off x="13647420" y="301244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63500</xdr:rowOff>
    </xdr:from>
    <xdr:to xmlns:xdr="http://schemas.openxmlformats.org/drawingml/2006/spreadsheetDrawing">
      <xdr:col>68</xdr:col>
      <xdr:colOff>152400</xdr:colOff>
      <xdr:row>15</xdr:row>
      <xdr:rowOff>98425</xdr:rowOff>
    </xdr:to>
    <xdr:cxnSp macro="">
      <xdr:nvCxnSpPr>
        <xdr:cNvPr id="455" name="直線コネクタ 454"/>
        <xdr:cNvCxnSpPr/>
      </xdr:nvCxnSpPr>
      <xdr:spPr>
        <a:xfrm flipV="1">
          <a:off x="12374880" y="2635250"/>
          <a:ext cx="8178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17</xdr:row>
      <xdr:rowOff>50800</xdr:rowOff>
    </xdr:from>
    <xdr:to xmlns:xdr="http://schemas.openxmlformats.org/drawingml/2006/spreadsheetDrawing">
      <xdr:col>68</xdr:col>
      <xdr:colOff>191770</xdr:colOff>
      <xdr:row>17</xdr:row>
      <xdr:rowOff>152400</xdr:rowOff>
    </xdr:to>
    <xdr:sp macro="" textlink="">
      <xdr:nvSpPr>
        <xdr:cNvPr id="456" name="フローチャート: 判断 455"/>
        <xdr:cNvSpPr/>
      </xdr:nvSpPr>
      <xdr:spPr>
        <a:xfrm>
          <a:off x="13141960" y="296545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17</xdr:row>
      <xdr:rowOff>137160</xdr:rowOff>
    </xdr:from>
    <xdr:ext cx="760730" cy="259080"/>
    <xdr:sp macro="" textlink="">
      <xdr:nvSpPr>
        <xdr:cNvPr id="457" name="テキスト ボックス 456"/>
        <xdr:cNvSpPr txBox="1"/>
      </xdr:nvSpPr>
      <xdr:spPr>
        <a:xfrm>
          <a:off x="12847320" y="30518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17</xdr:row>
      <xdr:rowOff>121920</xdr:rowOff>
    </xdr:from>
    <xdr:to xmlns:xdr="http://schemas.openxmlformats.org/drawingml/2006/spreadsheetDrawing">
      <xdr:col>64</xdr:col>
      <xdr:colOff>152400</xdr:colOff>
      <xdr:row>18</xdr:row>
      <xdr:rowOff>52070</xdr:rowOff>
    </xdr:to>
    <xdr:sp macro="" textlink="">
      <xdr:nvSpPr>
        <xdr:cNvPr id="458" name="フローチャート: 判断 457"/>
        <xdr:cNvSpPr/>
      </xdr:nvSpPr>
      <xdr:spPr>
        <a:xfrm>
          <a:off x="12324080" y="303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36830</xdr:rowOff>
    </xdr:from>
    <xdr:ext cx="760730" cy="259080"/>
    <xdr:sp macro="" textlink="">
      <xdr:nvSpPr>
        <xdr:cNvPr id="459" name="テキスト ボックス 458"/>
        <xdr:cNvSpPr txBox="1"/>
      </xdr:nvSpPr>
      <xdr:spPr>
        <a:xfrm>
          <a:off x="12029440" y="31229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0730" cy="259080"/>
    <xdr:sp macro="" textlink="">
      <xdr:nvSpPr>
        <xdr:cNvPr id="460" name="テキスト ボックス 459"/>
        <xdr:cNvSpPr txBox="1"/>
      </xdr:nvSpPr>
      <xdr:spPr>
        <a:xfrm>
          <a:off x="1537970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0730" cy="259080"/>
    <xdr:sp macro="" textlink="">
      <xdr:nvSpPr>
        <xdr:cNvPr id="461" name="テキスト ボックス 460"/>
        <xdr:cNvSpPr txBox="1"/>
      </xdr:nvSpPr>
      <xdr:spPr>
        <a:xfrm>
          <a:off x="1461262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2" name="テキスト ボックス 461"/>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0730" cy="259080"/>
    <xdr:sp macro="" textlink="">
      <xdr:nvSpPr>
        <xdr:cNvPr id="463" name="テキスト ボックス 462"/>
        <xdr:cNvSpPr txBox="1"/>
      </xdr:nvSpPr>
      <xdr:spPr>
        <a:xfrm>
          <a:off x="1299464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0730" cy="259080"/>
    <xdr:sp macro="" textlink="">
      <xdr:nvSpPr>
        <xdr:cNvPr id="464" name="テキスト ボックス 463"/>
        <xdr:cNvSpPr txBox="1"/>
      </xdr:nvSpPr>
      <xdr:spPr>
        <a:xfrm>
          <a:off x="12176760" y="4378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14</xdr:row>
      <xdr:rowOff>163830</xdr:rowOff>
    </xdr:from>
    <xdr:to xmlns:xdr="http://schemas.openxmlformats.org/drawingml/2006/spreadsheetDrawing">
      <xdr:col>81</xdr:col>
      <xdr:colOff>95250</xdr:colOff>
      <xdr:row>15</xdr:row>
      <xdr:rowOff>93980</xdr:rowOff>
    </xdr:to>
    <xdr:sp macro="" textlink="">
      <xdr:nvSpPr>
        <xdr:cNvPr id="465" name="楕円 464"/>
        <xdr:cNvSpPr/>
      </xdr:nvSpPr>
      <xdr:spPr>
        <a:xfrm>
          <a:off x="15533370" y="2564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14</xdr:row>
      <xdr:rowOff>135890</xdr:rowOff>
    </xdr:from>
    <xdr:ext cx="760730" cy="259080"/>
    <xdr:sp macro="" textlink="">
      <xdr:nvSpPr>
        <xdr:cNvPr id="466" name="将来負担の状況該当値テキスト"/>
        <xdr:cNvSpPr txBox="1"/>
      </xdr:nvSpPr>
      <xdr:spPr>
        <a:xfrm>
          <a:off x="15666720" y="25361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15</xdr:row>
      <xdr:rowOff>66675</xdr:rowOff>
    </xdr:from>
    <xdr:to xmlns:xdr="http://schemas.openxmlformats.org/drawingml/2006/spreadsheetDrawing">
      <xdr:col>77</xdr:col>
      <xdr:colOff>95250</xdr:colOff>
      <xdr:row>15</xdr:row>
      <xdr:rowOff>168275</xdr:rowOff>
    </xdr:to>
    <xdr:sp macro="" textlink="">
      <xdr:nvSpPr>
        <xdr:cNvPr id="467" name="楕円 466"/>
        <xdr:cNvSpPr/>
      </xdr:nvSpPr>
      <xdr:spPr>
        <a:xfrm>
          <a:off x="14766290" y="26384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6985</xdr:rowOff>
    </xdr:from>
    <xdr:ext cx="735330" cy="252730"/>
    <xdr:sp macro="" textlink="">
      <xdr:nvSpPr>
        <xdr:cNvPr id="468" name="テキスト ボックス 467"/>
        <xdr:cNvSpPr txBox="1"/>
      </xdr:nvSpPr>
      <xdr:spPr>
        <a:xfrm>
          <a:off x="14465300" y="2407285"/>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114935</xdr:rowOff>
    </xdr:from>
    <xdr:to xmlns:xdr="http://schemas.openxmlformats.org/drawingml/2006/spreadsheetDrawing">
      <xdr:col>73</xdr:col>
      <xdr:colOff>44450</xdr:colOff>
      <xdr:row>16</xdr:row>
      <xdr:rowOff>45085</xdr:rowOff>
    </xdr:to>
    <xdr:sp macro="" textlink="">
      <xdr:nvSpPr>
        <xdr:cNvPr id="469" name="楕円 468"/>
        <xdr:cNvSpPr/>
      </xdr:nvSpPr>
      <xdr:spPr>
        <a:xfrm>
          <a:off x="13959840" y="26866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55245</xdr:rowOff>
    </xdr:from>
    <xdr:ext cx="760730" cy="252730"/>
    <xdr:sp macro="" textlink="">
      <xdr:nvSpPr>
        <xdr:cNvPr id="470" name="テキスト ボックス 469"/>
        <xdr:cNvSpPr txBox="1"/>
      </xdr:nvSpPr>
      <xdr:spPr>
        <a:xfrm>
          <a:off x="13647420" y="245554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12700</xdr:rowOff>
    </xdr:from>
    <xdr:to xmlns:xdr="http://schemas.openxmlformats.org/drawingml/2006/spreadsheetDrawing">
      <xdr:col>68</xdr:col>
      <xdr:colOff>191770</xdr:colOff>
      <xdr:row>15</xdr:row>
      <xdr:rowOff>114300</xdr:rowOff>
    </xdr:to>
    <xdr:sp macro="" textlink="">
      <xdr:nvSpPr>
        <xdr:cNvPr id="471" name="楕円 470"/>
        <xdr:cNvSpPr/>
      </xdr:nvSpPr>
      <xdr:spPr>
        <a:xfrm>
          <a:off x="13141960" y="258445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124460</xdr:rowOff>
    </xdr:from>
    <xdr:ext cx="760730" cy="259080"/>
    <xdr:sp macro="" textlink="">
      <xdr:nvSpPr>
        <xdr:cNvPr id="472" name="テキスト ボックス 471"/>
        <xdr:cNvSpPr txBox="1"/>
      </xdr:nvSpPr>
      <xdr:spPr>
        <a:xfrm>
          <a:off x="12847320" y="23533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47625</xdr:rowOff>
    </xdr:from>
    <xdr:to xmlns:xdr="http://schemas.openxmlformats.org/drawingml/2006/spreadsheetDrawing">
      <xdr:col>64</xdr:col>
      <xdr:colOff>152400</xdr:colOff>
      <xdr:row>15</xdr:row>
      <xdr:rowOff>149225</xdr:rowOff>
    </xdr:to>
    <xdr:sp macro="" textlink="">
      <xdr:nvSpPr>
        <xdr:cNvPr id="473" name="楕円 472"/>
        <xdr:cNvSpPr/>
      </xdr:nvSpPr>
      <xdr:spPr>
        <a:xfrm>
          <a:off x="1232408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159385</xdr:rowOff>
    </xdr:from>
    <xdr:ext cx="760730" cy="258445"/>
    <xdr:sp macro="" textlink="">
      <xdr:nvSpPr>
        <xdr:cNvPr id="474" name="テキスト ボックス 473"/>
        <xdr:cNvSpPr txBox="1"/>
      </xdr:nvSpPr>
      <xdr:spPr>
        <a:xfrm>
          <a:off x="12029440" y="238823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1270" cy="252730"/>
    <xdr:sp macro="" textlink="">
      <xdr:nvSpPr>
        <xdr:cNvPr id="30" name="テキスト ボックス 29"/>
        <xdr:cNvSpPr txBox="1"/>
      </xdr:nvSpPr>
      <xdr:spPr>
        <a:xfrm>
          <a:off x="647065" y="3492500"/>
          <a:ext cx="88912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1390" cy="252730"/>
    <xdr:sp macro="" textlink="">
      <xdr:nvSpPr>
        <xdr:cNvPr id="31" name="テキスト ボックス 30"/>
        <xdr:cNvSpPr txBox="1"/>
      </xdr:nvSpPr>
      <xdr:spPr>
        <a:xfrm>
          <a:off x="647065" y="3746500"/>
          <a:ext cx="60413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6425" cy="259080"/>
    <xdr:sp macro="" textlink="">
      <xdr:nvSpPr>
        <xdr:cNvPr id="32" name="テキスト ボックス 31"/>
        <xdr:cNvSpPr txBox="1"/>
      </xdr:nvSpPr>
      <xdr:spPr>
        <a:xfrm>
          <a:off x="647065" y="4000500"/>
          <a:ext cx="8226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705" cy="259080"/>
    <xdr:sp macro="" textlink="">
      <xdr:nvSpPr>
        <xdr:cNvPr id="33" name="テキスト ボックス 32"/>
        <xdr:cNvSpPr txBox="1"/>
      </xdr:nvSpPr>
      <xdr:spPr>
        <a:xfrm>
          <a:off x="647065" y="4254500"/>
          <a:ext cx="179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ＭＳ Ｐゴシック"/>
              <a:ea typeface="ＭＳ Ｐゴシック"/>
              <a:cs typeface="+mn-cs"/>
            </a:rPr>
            <a:t>人件費</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保育所</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運営や給食調理業務等の各業務において指定管理等アウトソーシングを進めながら職員の削減を図って</a:t>
          </a:r>
          <a:r>
            <a:rPr kumimoji="1" lang="ja-JP" altLang="en-US" sz="1300">
              <a:solidFill>
                <a:sysClr val="windowText" lastClr="000000"/>
              </a:solidFill>
              <a:effectLst/>
              <a:latin typeface="ＭＳ Ｐゴシック"/>
              <a:ea typeface="ＭＳ Ｐゴシック"/>
              <a:cs typeface="+mn-cs"/>
            </a:rPr>
            <a:t>いる</a:t>
          </a:r>
          <a:r>
            <a:rPr kumimoji="1" lang="ja-JP" altLang="ja-JP" sz="1300">
              <a:solidFill>
                <a:sysClr val="windowText" lastClr="000000"/>
              </a:solidFill>
              <a:effectLst/>
              <a:latin typeface="ＭＳ Ｐゴシック"/>
              <a:ea typeface="ＭＳ Ｐゴシック"/>
              <a:cs typeface="+mn-cs"/>
            </a:rPr>
            <a:t>。</a:t>
          </a:r>
        </a:p>
        <a:p>
          <a:r>
            <a:rPr kumimoji="1" lang="ja-JP" altLang="en-US" sz="1300">
              <a:solidFill>
                <a:sysClr val="windowText" lastClr="000000"/>
              </a:solidFill>
              <a:effectLst/>
              <a:latin typeface="ＭＳ Ｐゴシック"/>
              <a:ea typeface="ＭＳ Ｐゴシック"/>
              <a:cs typeface="+mn-cs"/>
            </a:rPr>
            <a:t>　ただし、類似団体より高い数値となっており類似団体とほぼ同率であることから、さらに事務事業の見直しや</a:t>
          </a:r>
          <a:r>
            <a:rPr kumimoji="1" lang="ja-JP" altLang="ja-JP" sz="1300">
              <a:solidFill>
                <a:sysClr val="windowText" lastClr="000000"/>
              </a:solidFill>
              <a:effectLst/>
              <a:latin typeface="ＭＳ Ｐゴシック"/>
              <a:ea typeface="ＭＳ Ｐゴシック"/>
              <a:cs typeface="+mn-cs"/>
            </a:rPr>
            <a:t>指定管理等アウトソーシングを進めながら経費の削減に取り組みたい。</a:t>
          </a:r>
        </a:p>
      </xdr:txBody>
    </xdr:sp>
    <xdr:clientData/>
  </xdr:twoCellAnchor>
  <xdr:oneCellAnchor>
    <xdr:from xmlns:xdr="http://schemas.openxmlformats.org/drawingml/2006/spreadsheetDrawing">
      <xdr:col>3</xdr:col>
      <xdr:colOff>123825</xdr:colOff>
      <xdr:row>29</xdr:row>
      <xdr:rowOff>107950</xdr:rowOff>
    </xdr:from>
    <xdr:ext cx="293370" cy="225425"/>
    <xdr:sp macro="" textlink="">
      <xdr:nvSpPr>
        <xdr:cNvPr id="45" name="テキスト ボックス 44"/>
        <xdr:cNvSpPr txBox="1"/>
      </xdr:nvSpPr>
      <xdr:spPr>
        <a:xfrm>
          <a:off x="672465"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920" cy="252730"/>
    <xdr:sp macro="" textlink="">
      <xdr:nvSpPr>
        <xdr:cNvPr id="47" name="テキスト ボックス 46"/>
        <xdr:cNvSpPr txBox="1"/>
      </xdr:nvSpPr>
      <xdr:spPr>
        <a:xfrm>
          <a:off x="236855" y="7414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920" cy="252730"/>
    <xdr:sp macro="" textlink="">
      <xdr:nvSpPr>
        <xdr:cNvPr id="49" name="テキスト ボックス 48"/>
        <xdr:cNvSpPr txBox="1"/>
      </xdr:nvSpPr>
      <xdr:spPr>
        <a:xfrm>
          <a:off x="236855" y="69570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920" cy="252730"/>
    <xdr:sp macro="" textlink="">
      <xdr:nvSpPr>
        <xdr:cNvPr id="51" name="テキスト ボックス 50"/>
        <xdr:cNvSpPr txBox="1"/>
      </xdr:nvSpPr>
      <xdr:spPr>
        <a:xfrm>
          <a:off x="236855" y="64998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920" cy="252730"/>
    <xdr:sp macro="" textlink="">
      <xdr:nvSpPr>
        <xdr:cNvPr id="53" name="テキスト ボックス 52"/>
        <xdr:cNvSpPr txBox="1"/>
      </xdr:nvSpPr>
      <xdr:spPr>
        <a:xfrm>
          <a:off x="236855" y="60426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920" cy="252730"/>
    <xdr:sp macro="" textlink="">
      <xdr:nvSpPr>
        <xdr:cNvPr id="55" name="テキスト ボックス 54"/>
        <xdr:cNvSpPr txBox="1"/>
      </xdr:nvSpPr>
      <xdr:spPr>
        <a:xfrm>
          <a:off x="236855" y="55854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920" cy="252730"/>
    <xdr:sp macro="" textlink="">
      <xdr:nvSpPr>
        <xdr:cNvPr id="57" name="テキスト ボックス 56"/>
        <xdr:cNvSpPr txBox="1"/>
      </xdr:nvSpPr>
      <xdr:spPr>
        <a:xfrm>
          <a:off x="236855" y="5128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163830</xdr:rowOff>
    </xdr:from>
    <xdr:to xmlns:xdr="http://schemas.openxmlformats.org/drawingml/2006/spreadsheetDrawing">
      <xdr:col>24</xdr:col>
      <xdr:colOff>25400</xdr:colOff>
      <xdr:row>41</xdr:row>
      <xdr:rowOff>24130</xdr:rowOff>
    </xdr:to>
    <xdr:cxnSp macro="">
      <xdr:nvCxnSpPr>
        <xdr:cNvPr id="59" name="直線コネクタ 58"/>
        <xdr:cNvCxnSpPr/>
      </xdr:nvCxnSpPr>
      <xdr:spPr>
        <a:xfrm flipV="1">
          <a:off x="4414520" y="5993130"/>
          <a:ext cx="0" cy="1060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167640</xdr:rowOff>
    </xdr:from>
    <xdr:ext cx="760730" cy="252730"/>
    <xdr:sp macro="" textlink="">
      <xdr:nvSpPr>
        <xdr:cNvPr id="60" name="人件費最小値テキスト"/>
        <xdr:cNvSpPr txBox="1"/>
      </xdr:nvSpPr>
      <xdr:spPr>
        <a:xfrm>
          <a:off x="4503420" y="702564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24130</xdr:rowOff>
    </xdr:from>
    <xdr:to xmlns:xdr="http://schemas.openxmlformats.org/drawingml/2006/spreadsheetDrawing">
      <xdr:col>24</xdr:col>
      <xdr:colOff>114300</xdr:colOff>
      <xdr:row>41</xdr:row>
      <xdr:rowOff>24130</xdr:rowOff>
    </xdr:to>
    <xdr:cxnSp macro="">
      <xdr:nvCxnSpPr>
        <xdr:cNvPr id="61" name="直線コネクタ 60"/>
        <xdr:cNvCxnSpPr/>
      </xdr:nvCxnSpPr>
      <xdr:spPr>
        <a:xfrm>
          <a:off x="4342765" y="70535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78740</xdr:rowOff>
    </xdr:from>
    <xdr:ext cx="760730" cy="259080"/>
    <xdr:sp macro="" textlink="">
      <xdr:nvSpPr>
        <xdr:cNvPr id="62" name="人件費最大値テキスト"/>
        <xdr:cNvSpPr txBox="1"/>
      </xdr:nvSpPr>
      <xdr:spPr>
        <a:xfrm>
          <a:off x="4503420" y="57365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163830</xdr:rowOff>
    </xdr:from>
    <xdr:to xmlns:xdr="http://schemas.openxmlformats.org/drawingml/2006/spreadsheetDrawing">
      <xdr:col>24</xdr:col>
      <xdr:colOff>114300</xdr:colOff>
      <xdr:row>34</xdr:row>
      <xdr:rowOff>163830</xdr:rowOff>
    </xdr:to>
    <xdr:cxnSp macro="">
      <xdr:nvCxnSpPr>
        <xdr:cNvPr id="63" name="直線コネクタ 62"/>
        <xdr:cNvCxnSpPr/>
      </xdr:nvCxnSpPr>
      <xdr:spPr>
        <a:xfrm>
          <a:off x="4342765" y="59931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149860</xdr:rowOff>
    </xdr:from>
    <xdr:to xmlns:xdr="http://schemas.openxmlformats.org/drawingml/2006/spreadsheetDrawing">
      <xdr:col>24</xdr:col>
      <xdr:colOff>25400</xdr:colOff>
      <xdr:row>36</xdr:row>
      <xdr:rowOff>158750</xdr:rowOff>
    </xdr:to>
    <xdr:cxnSp macro="">
      <xdr:nvCxnSpPr>
        <xdr:cNvPr id="64" name="直線コネクタ 63"/>
        <xdr:cNvCxnSpPr/>
      </xdr:nvCxnSpPr>
      <xdr:spPr>
        <a:xfrm flipV="1">
          <a:off x="3657600" y="6322060"/>
          <a:ext cx="7569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80010</xdr:rowOff>
    </xdr:from>
    <xdr:ext cx="760730" cy="259080"/>
    <xdr:sp macro="" textlink="">
      <xdr:nvSpPr>
        <xdr:cNvPr id="65" name="人件費平均値テキスト"/>
        <xdr:cNvSpPr txBox="1"/>
      </xdr:nvSpPr>
      <xdr:spPr>
        <a:xfrm>
          <a:off x="4503420" y="62522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107950</xdr:rowOff>
    </xdr:from>
    <xdr:to xmlns:xdr="http://schemas.openxmlformats.org/drawingml/2006/spreadsheetDrawing">
      <xdr:col>24</xdr:col>
      <xdr:colOff>76200</xdr:colOff>
      <xdr:row>37</xdr:row>
      <xdr:rowOff>38100</xdr:rowOff>
    </xdr:to>
    <xdr:sp macro="" textlink="">
      <xdr:nvSpPr>
        <xdr:cNvPr id="66" name="フローチャート: 判断 65"/>
        <xdr:cNvSpPr/>
      </xdr:nvSpPr>
      <xdr:spPr>
        <a:xfrm>
          <a:off x="4380865" y="62801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158750</xdr:rowOff>
    </xdr:from>
    <xdr:to xmlns:xdr="http://schemas.openxmlformats.org/drawingml/2006/spreadsheetDrawing">
      <xdr:col>19</xdr:col>
      <xdr:colOff>182880</xdr:colOff>
      <xdr:row>37</xdr:row>
      <xdr:rowOff>46990</xdr:rowOff>
    </xdr:to>
    <xdr:cxnSp macro="">
      <xdr:nvCxnSpPr>
        <xdr:cNvPr id="67" name="直線コネクタ 66"/>
        <xdr:cNvCxnSpPr/>
      </xdr:nvCxnSpPr>
      <xdr:spPr>
        <a:xfrm flipV="1">
          <a:off x="2841625" y="6330950"/>
          <a:ext cx="8159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71755</xdr:rowOff>
    </xdr:from>
    <xdr:to xmlns:xdr="http://schemas.openxmlformats.org/drawingml/2006/spreadsheetDrawing">
      <xdr:col>20</xdr:col>
      <xdr:colOff>38100</xdr:colOff>
      <xdr:row>37</xdr:row>
      <xdr:rowOff>1905</xdr:rowOff>
    </xdr:to>
    <xdr:sp macro="" textlink="">
      <xdr:nvSpPr>
        <xdr:cNvPr id="68" name="フローチャート: 判断 67"/>
        <xdr:cNvSpPr/>
      </xdr:nvSpPr>
      <xdr:spPr>
        <a:xfrm>
          <a:off x="3611245"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12065</xdr:rowOff>
    </xdr:from>
    <xdr:ext cx="731520" cy="259080"/>
    <xdr:sp macro="" textlink="">
      <xdr:nvSpPr>
        <xdr:cNvPr id="69" name="テキスト ボックス 68"/>
        <xdr:cNvSpPr txBox="1"/>
      </xdr:nvSpPr>
      <xdr:spPr>
        <a:xfrm>
          <a:off x="3298190" y="601281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140970</xdr:rowOff>
    </xdr:from>
    <xdr:to xmlns:xdr="http://schemas.openxmlformats.org/drawingml/2006/spreadsheetDrawing">
      <xdr:col>15</xdr:col>
      <xdr:colOff>98425</xdr:colOff>
      <xdr:row>37</xdr:row>
      <xdr:rowOff>46990</xdr:rowOff>
    </xdr:to>
    <xdr:cxnSp macro="">
      <xdr:nvCxnSpPr>
        <xdr:cNvPr id="70" name="直線コネクタ 69"/>
        <xdr:cNvCxnSpPr/>
      </xdr:nvCxnSpPr>
      <xdr:spPr>
        <a:xfrm>
          <a:off x="2021205" y="6313170"/>
          <a:ext cx="82042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71755</xdr:rowOff>
    </xdr:from>
    <xdr:to xmlns:xdr="http://schemas.openxmlformats.org/drawingml/2006/spreadsheetDrawing">
      <xdr:col>15</xdr:col>
      <xdr:colOff>149225</xdr:colOff>
      <xdr:row>37</xdr:row>
      <xdr:rowOff>1905</xdr:rowOff>
    </xdr:to>
    <xdr:sp macro="" textlink="">
      <xdr:nvSpPr>
        <xdr:cNvPr id="71" name="フローチャート: 判断 70"/>
        <xdr:cNvSpPr/>
      </xdr:nvSpPr>
      <xdr:spPr>
        <a:xfrm>
          <a:off x="2790825"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12065</xdr:rowOff>
    </xdr:from>
    <xdr:ext cx="760730" cy="259080"/>
    <xdr:sp macro="" textlink="">
      <xdr:nvSpPr>
        <xdr:cNvPr id="72" name="テキスト ボックス 71"/>
        <xdr:cNvSpPr txBox="1"/>
      </xdr:nvSpPr>
      <xdr:spPr>
        <a:xfrm>
          <a:off x="2494915" y="601281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135890</xdr:rowOff>
    </xdr:from>
    <xdr:to xmlns:xdr="http://schemas.openxmlformats.org/drawingml/2006/spreadsheetDrawing">
      <xdr:col>11</xdr:col>
      <xdr:colOff>9525</xdr:colOff>
      <xdr:row>36</xdr:row>
      <xdr:rowOff>140970</xdr:rowOff>
    </xdr:to>
    <xdr:cxnSp macro="">
      <xdr:nvCxnSpPr>
        <xdr:cNvPr id="73" name="直線コネクタ 72"/>
        <xdr:cNvCxnSpPr/>
      </xdr:nvCxnSpPr>
      <xdr:spPr>
        <a:xfrm>
          <a:off x="1217930" y="6308090"/>
          <a:ext cx="8032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67310</xdr:rowOff>
    </xdr:from>
    <xdr:to xmlns:xdr="http://schemas.openxmlformats.org/drawingml/2006/spreadsheetDrawing">
      <xdr:col>11</xdr:col>
      <xdr:colOff>60325</xdr:colOff>
      <xdr:row>36</xdr:row>
      <xdr:rowOff>168910</xdr:rowOff>
    </xdr:to>
    <xdr:sp macro="" textlink="">
      <xdr:nvSpPr>
        <xdr:cNvPr id="74" name="フローチャート: 判断 73"/>
        <xdr:cNvSpPr/>
      </xdr:nvSpPr>
      <xdr:spPr>
        <a:xfrm>
          <a:off x="1987550" y="62395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7620</xdr:rowOff>
    </xdr:from>
    <xdr:ext cx="756920" cy="252730"/>
    <xdr:sp macro="" textlink="">
      <xdr:nvSpPr>
        <xdr:cNvPr id="75" name="テキスト ボックス 74"/>
        <xdr:cNvSpPr txBox="1"/>
      </xdr:nvSpPr>
      <xdr:spPr>
        <a:xfrm>
          <a:off x="1674495" y="600837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57785</xdr:rowOff>
    </xdr:from>
    <xdr:to xmlns:xdr="http://schemas.openxmlformats.org/drawingml/2006/spreadsheetDrawing">
      <xdr:col>6</xdr:col>
      <xdr:colOff>171450</xdr:colOff>
      <xdr:row>36</xdr:row>
      <xdr:rowOff>159385</xdr:rowOff>
    </xdr:to>
    <xdr:sp macro="" textlink="">
      <xdr:nvSpPr>
        <xdr:cNvPr id="76" name="フローチャート: 判断 75"/>
        <xdr:cNvSpPr/>
      </xdr:nvSpPr>
      <xdr:spPr>
        <a:xfrm>
          <a:off x="116713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169545</xdr:rowOff>
    </xdr:from>
    <xdr:ext cx="755650" cy="252730"/>
    <xdr:sp macro="" textlink="">
      <xdr:nvSpPr>
        <xdr:cNvPr id="77" name="テキスト ボックス 76"/>
        <xdr:cNvSpPr txBox="1"/>
      </xdr:nvSpPr>
      <xdr:spPr>
        <a:xfrm>
          <a:off x="871220" y="5998845"/>
          <a:ext cx="7556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0730" cy="259080"/>
    <xdr:sp macro="" textlink="">
      <xdr:nvSpPr>
        <xdr:cNvPr id="78" name="テキスト ボックス 77"/>
        <xdr:cNvSpPr txBox="1"/>
      </xdr:nvSpPr>
      <xdr:spPr>
        <a:xfrm>
          <a:off x="421576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0730" cy="259080"/>
    <xdr:sp macro="" textlink="">
      <xdr:nvSpPr>
        <xdr:cNvPr id="79" name="テキスト ボックス 78"/>
        <xdr:cNvSpPr txBox="1"/>
      </xdr:nvSpPr>
      <xdr:spPr>
        <a:xfrm>
          <a:off x="346329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920" cy="259080"/>
    <xdr:sp macro="" textlink="">
      <xdr:nvSpPr>
        <xdr:cNvPr id="80" name="テキスト ボックス 79"/>
        <xdr:cNvSpPr txBox="1"/>
      </xdr:nvSpPr>
      <xdr:spPr>
        <a:xfrm>
          <a:off x="264287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0730" cy="259080"/>
    <xdr:sp macro="" textlink="">
      <xdr:nvSpPr>
        <xdr:cNvPr id="82" name="テキスト ボックス 81"/>
        <xdr:cNvSpPr txBox="1"/>
      </xdr:nvSpPr>
      <xdr:spPr>
        <a:xfrm>
          <a:off x="101917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3" name="楕円 82"/>
        <xdr:cNvSpPr/>
      </xdr:nvSpPr>
      <xdr:spPr>
        <a:xfrm>
          <a:off x="4380865" y="6271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115570</xdr:rowOff>
    </xdr:from>
    <xdr:ext cx="760730" cy="259080"/>
    <xdr:sp macro="" textlink="">
      <xdr:nvSpPr>
        <xdr:cNvPr id="84" name="人件費該当値テキスト"/>
        <xdr:cNvSpPr txBox="1"/>
      </xdr:nvSpPr>
      <xdr:spPr>
        <a:xfrm>
          <a:off x="4503420" y="61163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107950</xdr:rowOff>
    </xdr:from>
    <xdr:to xmlns:xdr="http://schemas.openxmlformats.org/drawingml/2006/spreadsheetDrawing">
      <xdr:col>20</xdr:col>
      <xdr:colOff>38100</xdr:colOff>
      <xdr:row>37</xdr:row>
      <xdr:rowOff>38100</xdr:rowOff>
    </xdr:to>
    <xdr:sp macro="" textlink="">
      <xdr:nvSpPr>
        <xdr:cNvPr id="85" name="楕円 84"/>
        <xdr:cNvSpPr/>
      </xdr:nvSpPr>
      <xdr:spPr>
        <a:xfrm>
          <a:off x="3611245" y="62801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22860</xdr:rowOff>
    </xdr:from>
    <xdr:ext cx="731520" cy="259080"/>
    <xdr:sp macro="" textlink="">
      <xdr:nvSpPr>
        <xdr:cNvPr id="86" name="テキスト ボックス 85"/>
        <xdr:cNvSpPr txBox="1"/>
      </xdr:nvSpPr>
      <xdr:spPr>
        <a:xfrm>
          <a:off x="3298190" y="63665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167640</xdr:rowOff>
    </xdr:from>
    <xdr:to xmlns:xdr="http://schemas.openxmlformats.org/drawingml/2006/spreadsheetDrawing">
      <xdr:col>15</xdr:col>
      <xdr:colOff>149225</xdr:colOff>
      <xdr:row>37</xdr:row>
      <xdr:rowOff>97790</xdr:rowOff>
    </xdr:to>
    <xdr:sp macro="" textlink="">
      <xdr:nvSpPr>
        <xdr:cNvPr id="87" name="楕円 86"/>
        <xdr:cNvSpPr/>
      </xdr:nvSpPr>
      <xdr:spPr>
        <a:xfrm>
          <a:off x="2790825"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82550</xdr:rowOff>
    </xdr:from>
    <xdr:ext cx="760730" cy="259080"/>
    <xdr:sp macro="" textlink="">
      <xdr:nvSpPr>
        <xdr:cNvPr id="88" name="テキスト ボックス 87"/>
        <xdr:cNvSpPr txBox="1"/>
      </xdr:nvSpPr>
      <xdr:spPr>
        <a:xfrm>
          <a:off x="2494915" y="64262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90170</xdr:rowOff>
    </xdr:from>
    <xdr:to xmlns:xdr="http://schemas.openxmlformats.org/drawingml/2006/spreadsheetDrawing">
      <xdr:col>11</xdr:col>
      <xdr:colOff>60325</xdr:colOff>
      <xdr:row>37</xdr:row>
      <xdr:rowOff>20320</xdr:rowOff>
    </xdr:to>
    <xdr:sp macro="" textlink="">
      <xdr:nvSpPr>
        <xdr:cNvPr id="89" name="楕円 88"/>
        <xdr:cNvSpPr/>
      </xdr:nvSpPr>
      <xdr:spPr>
        <a:xfrm>
          <a:off x="1987550" y="6262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5080</xdr:rowOff>
    </xdr:from>
    <xdr:ext cx="756920" cy="259080"/>
    <xdr:sp macro="" textlink="">
      <xdr:nvSpPr>
        <xdr:cNvPr id="90" name="テキスト ボックス 89"/>
        <xdr:cNvSpPr txBox="1"/>
      </xdr:nvSpPr>
      <xdr:spPr>
        <a:xfrm>
          <a:off x="1674495" y="634873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85090</xdr:rowOff>
    </xdr:from>
    <xdr:to xmlns:xdr="http://schemas.openxmlformats.org/drawingml/2006/spreadsheetDrawing">
      <xdr:col>6</xdr:col>
      <xdr:colOff>171450</xdr:colOff>
      <xdr:row>37</xdr:row>
      <xdr:rowOff>15240</xdr:rowOff>
    </xdr:to>
    <xdr:sp macro="" textlink="">
      <xdr:nvSpPr>
        <xdr:cNvPr id="91" name="楕円 90"/>
        <xdr:cNvSpPr/>
      </xdr:nvSpPr>
      <xdr:spPr>
        <a:xfrm>
          <a:off x="116713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0</xdr:rowOff>
    </xdr:from>
    <xdr:ext cx="755650" cy="259080"/>
    <xdr:sp macro="" textlink="">
      <xdr:nvSpPr>
        <xdr:cNvPr id="92" name="テキスト ボックス 91"/>
        <xdr:cNvSpPr txBox="1"/>
      </xdr:nvSpPr>
      <xdr:spPr>
        <a:xfrm>
          <a:off x="871220" y="634365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類似団体平均と比較して6.0</a:t>
          </a:r>
          <a:r>
            <a:rPr kumimoji="1" lang="ja-JP" altLang="en-US" sz="1200">
              <a:latin typeface="ＭＳ Ｐゴシック"/>
              <a:ea typeface="ＭＳ Ｐゴシック"/>
            </a:rPr>
            <a:t>ポイント上回り、類似団体内の最大値の比率となった。これは、行財政改革において、保育所業務や給食調理業務、ごみ処理業務等について、指定管理等アウトソーシングを推進し、職員人件費から委託料（物件費）へのシフトが起きているため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しかしながら、物件費が経常収支比率を上昇させる大きな要因となっていることから、既存の指定管理等アウトソーシングの検証・見直しや、各種事務事業の見直しを図り、コスト縮減に取り組みたい。</a:t>
          </a:r>
        </a:p>
      </xdr:txBody>
    </xdr:sp>
    <xdr:clientData/>
  </xdr:twoCellAnchor>
  <xdr:oneCellAnchor>
    <xdr:from xmlns:xdr="http://schemas.openxmlformats.org/drawingml/2006/spreadsheetDrawing">
      <xdr:col>62</xdr:col>
      <xdr:colOff>6350</xdr:colOff>
      <xdr:row>9</xdr:row>
      <xdr:rowOff>107950</xdr:rowOff>
    </xdr:from>
    <xdr:ext cx="293370" cy="225425"/>
    <xdr:sp macro="" textlink="">
      <xdr:nvSpPr>
        <xdr:cNvPr id="104" name="テキスト ボックス 103"/>
        <xdr:cNvSpPr txBox="1"/>
      </xdr:nvSpPr>
      <xdr:spPr>
        <a:xfrm>
          <a:off x="11344910" y="1651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920" cy="252730"/>
    <xdr:sp macro="" textlink="">
      <xdr:nvSpPr>
        <xdr:cNvPr id="106" name="テキスト ボックス 105"/>
        <xdr:cNvSpPr txBox="1"/>
      </xdr:nvSpPr>
      <xdr:spPr>
        <a:xfrm>
          <a:off x="10926445" y="3985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1383010" y="374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2920" cy="259080"/>
    <xdr:sp macro="" textlink="">
      <xdr:nvSpPr>
        <xdr:cNvPr id="108" name="テキスト ボックス 107"/>
        <xdr:cNvSpPr txBox="1"/>
      </xdr:nvSpPr>
      <xdr:spPr>
        <a:xfrm>
          <a:off x="10926445" y="3604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1383010" y="336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2920" cy="259080"/>
    <xdr:sp macro="" textlink="">
      <xdr:nvSpPr>
        <xdr:cNvPr id="110" name="テキスト ボックス 109"/>
        <xdr:cNvSpPr txBox="1"/>
      </xdr:nvSpPr>
      <xdr:spPr>
        <a:xfrm>
          <a:off x="10926445" y="3223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1383010" y="298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2920" cy="252730"/>
    <xdr:sp macro="" textlink="">
      <xdr:nvSpPr>
        <xdr:cNvPr id="112" name="テキスト ボックス 111"/>
        <xdr:cNvSpPr txBox="1"/>
      </xdr:nvSpPr>
      <xdr:spPr>
        <a:xfrm>
          <a:off x="10926445" y="2842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1383010" y="260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2920" cy="259080"/>
    <xdr:sp macro="" textlink="">
      <xdr:nvSpPr>
        <xdr:cNvPr id="114" name="テキスト ボックス 113"/>
        <xdr:cNvSpPr txBox="1"/>
      </xdr:nvSpPr>
      <xdr:spPr>
        <a:xfrm>
          <a:off x="10926445" y="246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1383010" y="222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2920" cy="259080"/>
    <xdr:sp macro="" textlink="">
      <xdr:nvSpPr>
        <xdr:cNvPr id="116" name="テキスト ボックス 115"/>
        <xdr:cNvSpPr txBox="1"/>
      </xdr:nvSpPr>
      <xdr:spPr>
        <a:xfrm>
          <a:off x="10926445" y="208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920" cy="252730"/>
    <xdr:sp macro="" textlink="">
      <xdr:nvSpPr>
        <xdr:cNvPr id="118" name="テキスト ボックス 117"/>
        <xdr:cNvSpPr txBox="1"/>
      </xdr:nvSpPr>
      <xdr:spPr>
        <a:xfrm>
          <a:off x="10926445" y="1699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58420</xdr:rowOff>
    </xdr:from>
    <xdr:to xmlns:xdr="http://schemas.openxmlformats.org/drawingml/2006/spreadsheetDrawing">
      <xdr:col>82</xdr:col>
      <xdr:colOff>107950</xdr:colOff>
      <xdr:row>19</xdr:row>
      <xdr:rowOff>77470</xdr:rowOff>
    </xdr:to>
    <xdr:cxnSp macro="">
      <xdr:nvCxnSpPr>
        <xdr:cNvPr id="120" name="直線コネクタ 119"/>
        <xdr:cNvCxnSpPr/>
      </xdr:nvCxnSpPr>
      <xdr:spPr>
        <a:xfrm flipV="1">
          <a:off x="15104110" y="2458720"/>
          <a:ext cx="0" cy="876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49530</xdr:rowOff>
    </xdr:from>
    <xdr:ext cx="762000" cy="259080"/>
    <xdr:sp macro="" textlink="">
      <xdr:nvSpPr>
        <xdr:cNvPr id="121" name="物件費最小値テキスト"/>
        <xdr:cNvSpPr txBox="1"/>
      </xdr:nvSpPr>
      <xdr:spPr>
        <a:xfrm>
          <a:off x="15179040" y="330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19</xdr:row>
      <xdr:rowOff>77470</xdr:rowOff>
    </xdr:from>
    <xdr:to xmlns:xdr="http://schemas.openxmlformats.org/drawingml/2006/spreadsheetDrawing">
      <xdr:col>82</xdr:col>
      <xdr:colOff>182880</xdr:colOff>
      <xdr:row>19</xdr:row>
      <xdr:rowOff>77470</xdr:rowOff>
    </xdr:to>
    <xdr:cxnSp macro="">
      <xdr:nvCxnSpPr>
        <xdr:cNvPr id="122" name="直線コネクタ 121"/>
        <xdr:cNvCxnSpPr/>
      </xdr:nvCxnSpPr>
      <xdr:spPr>
        <a:xfrm>
          <a:off x="15015210" y="33350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12</xdr:row>
      <xdr:rowOff>144780</xdr:rowOff>
    </xdr:from>
    <xdr:ext cx="762000" cy="252730"/>
    <xdr:sp macro="" textlink="">
      <xdr:nvSpPr>
        <xdr:cNvPr id="123" name="物件費最大値テキスト"/>
        <xdr:cNvSpPr txBox="1"/>
      </xdr:nvSpPr>
      <xdr:spPr>
        <a:xfrm>
          <a:off x="15179040" y="22021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58420</xdr:rowOff>
    </xdr:from>
    <xdr:to xmlns:xdr="http://schemas.openxmlformats.org/drawingml/2006/spreadsheetDrawing">
      <xdr:col>82</xdr:col>
      <xdr:colOff>182880</xdr:colOff>
      <xdr:row>14</xdr:row>
      <xdr:rowOff>58420</xdr:rowOff>
    </xdr:to>
    <xdr:cxnSp macro="">
      <xdr:nvCxnSpPr>
        <xdr:cNvPr id="124" name="直線コネクタ 123"/>
        <xdr:cNvCxnSpPr/>
      </xdr:nvCxnSpPr>
      <xdr:spPr>
        <a:xfrm>
          <a:off x="15015210" y="245872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19</xdr:row>
      <xdr:rowOff>77470</xdr:rowOff>
    </xdr:from>
    <xdr:to xmlns:xdr="http://schemas.openxmlformats.org/drawingml/2006/spreadsheetDrawing">
      <xdr:col>82</xdr:col>
      <xdr:colOff>107950</xdr:colOff>
      <xdr:row>21</xdr:row>
      <xdr:rowOff>1270</xdr:rowOff>
    </xdr:to>
    <xdr:cxnSp macro="">
      <xdr:nvCxnSpPr>
        <xdr:cNvPr id="125" name="直線コネクタ 124"/>
        <xdr:cNvCxnSpPr/>
      </xdr:nvCxnSpPr>
      <xdr:spPr>
        <a:xfrm flipV="1">
          <a:off x="14334490" y="3335020"/>
          <a:ext cx="76962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100330</xdr:rowOff>
    </xdr:from>
    <xdr:ext cx="762000" cy="252730"/>
    <xdr:sp macro="" textlink="">
      <xdr:nvSpPr>
        <xdr:cNvPr id="126" name="物件費平均値テキスト"/>
        <xdr:cNvSpPr txBox="1"/>
      </xdr:nvSpPr>
      <xdr:spPr>
        <a:xfrm>
          <a:off x="15179040" y="267208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83820</xdr:rowOff>
    </xdr:from>
    <xdr:to xmlns:xdr="http://schemas.openxmlformats.org/drawingml/2006/spreadsheetDrawing">
      <xdr:col>82</xdr:col>
      <xdr:colOff>158750</xdr:colOff>
      <xdr:row>17</xdr:row>
      <xdr:rowOff>13970</xdr:rowOff>
    </xdr:to>
    <xdr:sp macro="" textlink="">
      <xdr:nvSpPr>
        <xdr:cNvPr id="127" name="フローチャート: 判断 126"/>
        <xdr:cNvSpPr/>
      </xdr:nvSpPr>
      <xdr:spPr>
        <a:xfrm>
          <a:off x="1505331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20</xdr:row>
      <xdr:rowOff>12700</xdr:rowOff>
    </xdr:from>
    <xdr:to xmlns:xdr="http://schemas.openxmlformats.org/drawingml/2006/spreadsheetDrawing">
      <xdr:col>78</xdr:col>
      <xdr:colOff>69850</xdr:colOff>
      <xdr:row>21</xdr:row>
      <xdr:rowOff>1270</xdr:rowOff>
    </xdr:to>
    <xdr:cxnSp macro="">
      <xdr:nvCxnSpPr>
        <xdr:cNvPr id="128" name="直線コネクタ 127"/>
        <xdr:cNvCxnSpPr/>
      </xdr:nvCxnSpPr>
      <xdr:spPr>
        <a:xfrm>
          <a:off x="13531215" y="3441700"/>
          <a:ext cx="803275"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91440</xdr:rowOff>
    </xdr:from>
    <xdr:to xmlns:xdr="http://schemas.openxmlformats.org/drawingml/2006/spreadsheetDrawing">
      <xdr:col>78</xdr:col>
      <xdr:colOff>120650</xdr:colOff>
      <xdr:row>17</xdr:row>
      <xdr:rowOff>21590</xdr:rowOff>
    </xdr:to>
    <xdr:sp macro="" textlink="">
      <xdr:nvSpPr>
        <xdr:cNvPr id="129" name="フローチャート: 判断 128"/>
        <xdr:cNvSpPr/>
      </xdr:nvSpPr>
      <xdr:spPr>
        <a:xfrm>
          <a:off x="1428369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31750</xdr:rowOff>
    </xdr:from>
    <xdr:ext cx="735330" cy="252730"/>
    <xdr:sp macro="" textlink="">
      <xdr:nvSpPr>
        <xdr:cNvPr id="130" name="テキスト ボックス 129"/>
        <xdr:cNvSpPr txBox="1"/>
      </xdr:nvSpPr>
      <xdr:spPr>
        <a:xfrm>
          <a:off x="13987780" y="260350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20</xdr:row>
      <xdr:rowOff>12700</xdr:rowOff>
    </xdr:from>
    <xdr:to xmlns:xdr="http://schemas.openxmlformats.org/drawingml/2006/spreadsheetDrawing">
      <xdr:col>73</xdr:col>
      <xdr:colOff>180975</xdr:colOff>
      <xdr:row>20</xdr:row>
      <xdr:rowOff>50800</xdr:rowOff>
    </xdr:to>
    <xdr:cxnSp macro="">
      <xdr:nvCxnSpPr>
        <xdr:cNvPr id="131" name="直線コネクタ 130"/>
        <xdr:cNvCxnSpPr/>
      </xdr:nvCxnSpPr>
      <xdr:spPr>
        <a:xfrm flipV="1">
          <a:off x="12710795" y="3441700"/>
          <a:ext cx="8204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99060</xdr:rowOff>
    </xdr:from>
    <xdr:to xmlns:xdr="http://schemas.openxmlformats.org/drawingml/2006/spreadsheetDrawing">
      <xdr:col>74</xdr:col>
      <xdr:colOff>31750</xdr:colOff>
      <xdr:row>17</xdr:row>
      <xdr:rowOff>29210</xdr:rowOff>
    </xdr:to>
    <xdr:sp macro="" textlink="">
      <xdr:nvSpPr>
        <xdr:cNvPr id="132" name="フローチャート: 判断 131"/>
        <xdr:cNvSpPr/>
      </xdr:nvSpPr>
      <xdr:spPr>
        <a:xfrm>
          <a:off x="13480415" y="28422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39370</xdr:rowOff>
    </xdr:from>
    <xdr:ext cx="762000" cy="259080"/>
    <xdr:sp macro="" textlink="">
      <xdr:nvSpPr>
        <xdr:cNvPr id="133" name="テキスト ボックス 132"/>
        <xdr:cNvSpPr txBox="1"/>
      </xdr:nvSpPr>
      <xdr:spPr>
        <a:xfrm>
          <a:off x="13167360" y="2611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20</xdr:row>
      <xdr:rowOff>50800</xdr:rowOff>
    </xdr:from>
    <xdr:to xmlns:xdr="http://schemas.openxmlformats.org/drawingml/2006/spreadsheetDrawing">
      <xdr:col>69</xdr:col>
      <xdr:colOff>92075</xdr:colOff>
      <xdr:row>20</xdr:row>
      <xdr:rowOff>58420</xdr:rowOff>
    </xdr:to>
    <xdr:cxnSp macro="">
      <xdr:nvCxnSpPr>
        <xdr:cNvPr id="134" name="直線コネクタ 133"/>
        <xdr:cNvCxnSpPr/>
      </xdr:nvCxnSpPr>
      <xdr:spPr>
        <a:xfrm flipV="1">
          <a:off x="11890375" y="347980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83820</xdr:rowOff>
    </xdr:from>
    <xdr:to xmlns:xdr="http://schemas.openxmlformats.org/drawingml/2006/spreadsheetDrawing">
      <xdr:col>69</xdr:col>
      <xdr:colOff>142875</xdr:colOff>
      <xdr:row>17</xdr:row>
      <xdr:rowOff>13970</xdr:rowOff>
    </xdr:to>
    <xdr:sp macro="" textlink="">
      <xdr:nvSpPr>
        <xdr:cNvPr id="135" name="フローチャート: 判断 134"/>
        <xdr:cNvSpPr/>
      </xdr:nvSpPr>
      <xdr:spPr>
        <a:xfrm>
          <a:off x="12659995"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24130</xdr:rowOff>
    </xdr:from>
    <xdr:ext cx="756920" cy="259080"/>
    <xdr:sp macro="" textlink="">
      <xdr:nvSpPr>
        <xdr:cNvPr id="136" name="テキスト ボックス 135"/>
        <xdr:cNvSpPr txBox="1"/>
      </xdr:nvSpPr>
      <xdr:spPr>
        <a:xfrm>
          <a:off x="12364085" y="25958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53340</xdr:rowOff>
    </xdr:from>
    <xdr:to xmlns:xdr="http://schemas.openxmlformats.org/drawingml/2006/spreadsheetDrawing">
      <xdr:col>65</xdr:col>
      <xdr:colOff>53975</xdr:colOff>
      <xdr:row>16</xdr:row>
      <xdr:rowOff>154940</xdr:rowOff>
    </xdr:to>
    <xdr:sp macro="" textlink="">
      <xdr:nvSpPr>
        <xdr:cNvPr id="137" name="フローチャート: 判断 136"/>
        <xdr:cNvSpPr/>
      </xdr:nvSpPr>
      <xdr:spPr>
        <a:xfrm>
          <a:off x="11856720" y="27965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165100</xdr:rowOff>
    </xdr:from>
    <xdr:ext cx="760730" cy="259080"/>
    <xdr:sp macro="" textlink="">
      <xdr:nvSpPr>
        <xdr:cNvPr id="138" name="テキスト ボックス 137"/>
        <xdr:cNvSpPr txBox="1"/>
      </xdr:nvSpPr>
      <xdr:spPr>
        <a:xfrm>
          <a:off x="11543665" y="25654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0730" cy="259080"/>
    <xdr:sp macro="" textlink="">
      <xdr:nvSpPr>
        <xdr:cNvPr id="139" name="テキスト ボックス 138"/>
        <xdr:cNvSpPr txBox="1"/>
      </xdr:nvSpPr>
      <xdr:spPr>
        <a:xfrm>
          <a:off x="1490535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920" cy="259080"/>
    <xdr:sp macro="" textlink="">
      <xdr:nvSpPr>
        <xdr:cNvPr id="140" name="テキスト ボックス 139"/>
        <xdr:cNvSpPr txBox="1"/>
      </xdr:nvSpPr>
      <xdr:spPr>
        <a:xfrm>
          <a:off x="14135735"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920" cy="259080"/>
    <xdr:sp macro="" textlink="">
      <xdr:nvSpPr>
        <xdr:cNvPr id="141" name="テキスト ボックス 140"/>
        <xdr:cNvSpPr txBox="1"/>
      </xdr:nvSpPr>
      <xdr:spPr>
        <a:xfrm>
          <a:off x="1333246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0730" cy="259080"/>
    <xdr:sp macro="" textlink="">
      <xdr:nvSpPr>
        <xdr:cNvPr id="142" name="テキスト ボックス 141"/>
        <xdr:cNvSpPr txBox="1"/>
      </xdr:nvSpPr>
      <xdr:spPr>
        <a:xfrm>
          <a:off x="1251204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56920" cy="259080"/>
    <xdr:sp macro="" textlink="">
      <xdr:nvSpPr>
        <xdr:cNvPr id="143" name="テキスト ボックス 142"/>
        <xdr:cNvSpPr txBox="1"/>
      </xdr:nvSpPr>
      <xdr:spPr>
        <a:xfrm>
          <a:off x="11704320" y="4124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19</xdr:row>
      <xdr:rowOff>26670</xdr:rowOff>
    </xdr:from>
    <xdr:to xmlns:xdr="http://schemas.openxmlformats.org/drawingml/2006/spreadsheetDrawing">
      <xdr:col>82</xdr:col>
      <xdr:colOff>158750</xdr:colOff>
      <xdr:row>19</xdr:row>
      <xdr:rowOff>128270</xdr:rowOff>
    </xdr:to>
    <xdr:sp macro="" textlink="">
      <xdr:nvSpPr>
        <xdr:cNvPr id="144" name="楕円 143"/>
        <xdr:cNvSpPr/>
      </xdr:nvSpPr>
      <xdr:spPr>
        <a:xfrm>
          <a:off x="15053310" y="32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18</xdr:row>
      <xdr:rowOff>106680</xdr:rowOff>
    </xdr:from>
    <xdr:ext cx="762000" cy="259080"/>
    <xdr:sp macro="" textlink="">
      <xdr:nvSpPr>
        <xdr:cNvPr id="145" name="物件費該当値テキスト"/>
        <xdr:cNvSpPr txBox="1"/>
      </xdr:nvSpPr>
      <xdr:spPr>
        <a:xfrm>
          <a:off x="15179040" y="319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20</xdr:row>
      <xdr:rowOff>121920</xdr:rowOff>
    </xdr:from>
    <xdr:to xmlns:xdr="http://schemas.openxmlformats.org/drawingml/2006/spreadsheetDrawing">
      <xdr:col>78</xdr:col>
      <xdr:colOff>120650</xdr:colOff>
      <xdr:row>21</xdr:row>
      <xdr:rowOff>52070</xdr:rowOff>
    </xdr:to>
    <xdr:sp macro="" textlink="">
      <xdr:nvSpPr>
        <xdr:cNvPr id="146" name="楕円 145"/>
        <xdr:cNvSpPr/>
      </xdr:nvSpPr>
      <xdr:spPr>
        <a:xfrm>
          <a:off x="1428369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21</xdr:row>
      <xdr:rowOff>36830</xdr:rowOff>
    </xdr:from>
    <xdr:ext cx="735330" cy="259080"/>
    <xdr:sp macro="" textlink="">
      <xdr:nvSpPr>
        <xdr:cNvPr id="147" name="テキスト ボックス 146"/>
        <xdr:cNvSpPr txBox="1"/>
      </xdr:nvSpPr>
      <xdr:spPr>
        <a:xfrm>
          <a:off x="13987780" y="36372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19</xdr:row>
      <xdr:rowOff>133350</xdr:rowOff>
    </xdr:from>
    <xdr:to xmlns:xdr="http://schemas.openxmlformats.org/drawingml/2006/spreadsheetDrawing">
      <xdr:col>74</xdr:col>
      <xdr:colOff>31750</xdr:colOff>
      <xdr:row>20</xdr:row>
      <xdr:rowOff>63500</xdr:rowOff>
    </xdr:to>
    <xdr:sp macro="" textlink="">
      <xdr:nvSpPr>
        <xdr:cNvPr id="148" name="楕円 147"/>
        <xdr:cNvSpPr/>
      </xdr:nvSpPr>
      <xdr:spPr>
        <a:xfrm>
          <a:off x="13480415" y="33909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20</xdr:row>
      <xdr:rowOff>48260</xdr:rowOff>
    </xdr:from>
    <xdr:ext cx="762000" cy="259080"/>
    <xdr:sp macro="" textlink="">
      <xdr:nvSpPr>
        <xdr:cNvPr id="149" name="テキスト ボックス 148"/>
        <xdr:cNvSpPr txBox="1"/>
      </xdr:nvSpPr>
      <xdr:spPr>
        <a:xfrm>
          <a:off x="13167360" y="347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20</xdr:row>
      <xdr:rowOff>0</xdr:rowOff>
    </xdr:from>
    <xdr:to xmlns:xdr="http://schemas.openxmlformats.org/drawingml/2006/spreadsheetDrawing">
      <xdr:col>69</xdr:col>
      <xdr:colOff>142875</xdr:colOff>
      <xdr:row>20</xdr:row>
      <xdr:rowOff>101600</xdr:rowOff>
    </xdr:to>
    <xdr:sp macro="" textlink="">
      <xdr:nvSpPr>
        <xdr:cNvPr id="150" name="楕円 149"/>
        <xdr:cNvSpPr/>
      </xdr:nvSpPr>
      <xdr:spPr>
        <a:xfrm>
          <a:off x="12659995"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20</xdr:row>
      <xdr:rowOff>86360</xdr:rowOff>
    </xdr:from>
    <xdr:ext cx="756920" cy="252730"/>
    <xdr:sp macro="" textlink="">
      <xdr:nvSpPr>
        <xdr:cNvPr id="151" name="テキスト ボックス 150"/>
        <xdr:cNvSpPr txBox="1"/>
      </xdr:nvSpPr>
      <xdr:spPr>
        <a:xfrm>
          <a:off x="12364085" y="351536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20</xdr:row>
      <xdr:rowOff>7620</xdr:rowOff>
    </xdr:from>
    <xdr:to xmlns:xdr="http://schemas.openxmlformats.org/drawingml/2006/spreadsheetDrawing">
      <xdr:col>65</xdr:col>
      <xdr:colOff>53975</xdr:colOff>
      <xdr:row>20</xdr:row>
      <xdr:rowOff>109220</xdr:rowOff>
    </xdr:to>
    <xdr:sp macro="" textlink="">
      <xdr:nvSpPr>
        <xdr:cNvPr id="152" name="楕円 151"/>
        <xdr:cNvSpPr/>
      </xdr:nvSpPr>
      <xdr:spPr>
        <a:xfrm>
          <a:off x="11856720" y="34366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20</xdr:row>
      <xdr:rowOff>93980</xdr:rowOff>
    </xdr:from>
    <xdr:ext cx="760730" cy="259080"/>
    <xdr:sp macro="" textlink="">
      <xdr:nvSpPr>
        <xdr:cNvPr id="153" name="テキスト ボックス 152"/>
        <xdr:cNvSpPr txBox="1"/>
      </xdr:nvSpPr>
      <xdr:spPr>
        <a:xfrm>
          <a:off x="11543665" y="35229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4" name="正方形/長方形 153"/>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61" name="正方形/長方形 160"/>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3" name="正方形/長方形 162"/>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mn-lt"/>
              <a:ea typeface="+mn-ea"/>
              <a:cs typeface="+mn-cs"/>
            </a:rPr>
            <a:t>　</a:t>
          </a:r>
          <a:r>
            <a:rPr kumimoji="1" lang="ja-JP" altLang="en-US" sz="1300">
              <a:solidFill>
                <a:sysClr val="windowText" lastClr="000000"/>
              </a:solidFill>
              <a:effectLst/>
              <a:latin typeface="ＭＳ Ｐゴシック"/>
              <a:ea typeface="ＭＳ Ｐゴシック"/>
              <a:cs typeface="+mn-cs"/>
            </a:rPr>
            <a:t>昨年度</a:t>
          </a:r>
          <a:r>
            <a:rPr kumimoji="1" lang="ja-JP" altLang="ja-JP" sz="1300">
              <a:solidFill>
                <a:sysClr val="windowText" lastClr="000000"/>
              </a:solidFill>
              <a:effectLst/>
              <a:latin typeface="ＭＳ Ｐゴシック"/>
              <a:ea typeface="ＭＳ Ｐゴシック"/>
              <a:cs typeface="+mn-cs"/>
            </a:rPr>
            <a:t>と比較すると</a:t>
          </a:r>
          <a:r>
            <a:rPr kumimoji="1" lang="ja-JP" altLang="ja-JP" sz="1200">
              <a:solidFill>
                <a:sysClr val="windowText" lastClr="000000"/>
              </a:solidFill>
              <a:effectLst/>
              <a:latin typeface="ＭＳ Ｐゴシック"/>
              <a:ea typeface="ＭＳ Ｐゴシック"/>
              <a:cs typeface="+mn-cs"/>
            </a:rPr>
            <a:t>類似団体平均を</a:t>
          </a:r>
          <a:r>
            <a:rPr kumimoji="1" lang="ja-JP" altLang="ja-JP" sz="1300">
              <a:solidFill>
                <a:sysClr val="windowText" lastClr="000000"/>
              </a:solidFill>
              <a:effectLst/>
              <a:latin typeface="ＭＳ Ｐゴシック"/>
              <a:ea typeface="ＭＳ Ｐゴシック"/>
              <a:cs typeface="+mn-cs"/>
            </a:rPr>
            <a:t>0.3</a:t>
          </a:r>
          <a:r>
            <a:rPr kumimoji="1" lang="ja-JP" altLang="ja-JP" sz="1300">
              <a:solidFill>
                <a:sysClr val="windowText" lastClr="000000"/>
              </a:solidFill>
              <a:effectLst/>
              <a:latin typeface="ＭＳ Ｐゴシック"/>
              <a:ea typeface="ＭＳ Ｐゴシック"/>
              <a:cs typeface="+mn-cs"/>
            </a:rPr>
            <a:t>ポイント下回り</a:t>
          </a:r>
          <a:r>
            <a:rPr kumimoji="1" lang="ja-JP" altLang="en-US" sz="1300">
              <a:solidFill>
                <a:sysClr val="windowText" lastClr="000000"/>
              </a:solidFill>
              <a:effectLst/>
              <a:latin typeface="ＭＳ Ｐゴシック"/>
              <a:ea typeface="ＭＳ Ｐゴシック"/>
              <a:cs typeface="+mn-cs"/>
            </a:rPr>
            <a:t>、過去５年間の傾向としてはほぼ横ばいに推移している</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今後、障がい者福祉や子育て支援の充実等により</a:t>
          </a:r>
          <a:r>
            <a:rPr kumimoji="1" lang="ja-JP" altLang="ja-JP" sz="1300">
              <a:solidFill>
                <a:sysClr val="windowText" lastClr="000000"/>
              </a:solidFill>
              <a:effectLst/>
              <a:latin typeface="ＭＳ Ｐゴシック"/>
              <a:ea typeface="ＭＳ Ｐゴシック"/>
              <a:cs typeface="+mn-cs"/>
            </a:rPr>
            <a:t>増加するものと見込んでいるため、単独事業の見直しや、人件費、物件費、補助費</a:t>
          </a:r>
          <a:r>
            <a:rPr kumimoji="1" lang="ja-JP" altLang="en-US" sz="1300">
              <a:solidFill>
                <a:sysClr val="windowText" lastClr="000000"/>
              </a:solidFill>
              <a:effectLst/>
              <a:latin typeface="ＭＳ Ｐゴシック"/>
              <a:ea typeface="ＭＳ Ｐゴシック"/>
              <a:cs typeface="+mn-cs"/>
            </a:rPr>
            <a:t>の</a:t>
          </a:r>
          <a:r>
            <a:rPr kumimoji="1" lang="ja-JP" altLang="ja-JP" sz="1300">
              <a:solidFill>
                <a:sysClr val="windowText" lastClr="000000"/>
              </a:solidFill>
              <a:effectLst/>
              <a:latin typeface="ＭＳ Ｐゴシック"/>
              <a:ea typeface="ＭＳ Ｐゴシック"/>
              <a:cs typeface="+mn-cs"/>
            </a:rPr>
            <a:t>抑制</a:t>
          </a:r>
          <a:r>
            <a:rPr kumimoji="1" lang="ja-JP" altLang="en-US" sz="1300">
              <a:solidFill>
                <a:sysClr val="windowText" lastClr="000000"/>
              </a:solidFill>
              <a:effectLst/>
              <a:latin typeface="ＭＳ Ｐゴシック"/>
              <a:ea typeface="ＭＳ Ｐゴシック"/>
              <a:cs typeface="+mn-cs"/>
            </a:rPr>
            <a:t>により扶助費に係る事業費を捻出</a:t>
          </a:r>
          <a:r>
            <a:rPr kumimoji="1" lang="ja-JP" altLang="ja-JP" sz="1300">
              <a:solidFill>
                <a:sysClr val="windowText" lastClr="000000"/>
              </a:solidFill>
              <a:effectLst/>
              <a:latin typeface="ＭＳ Ｐゴシック"/>
              <a:ea typeface="ＭＳ Ｐゴシック"/>
              <a:cs typeface="+mn-cs"/>
            </a:rPr>
            <a:t>していく必要がある。</a:t>
          </a:r>
        </a:p>
      </xdr:txBody>
    </xdr:sp>
    <xdr:clientData/>
  </xdr:twoCellAnchor>
  <xdr:oneCellAnchor>
    <xdr:from xmlns:xdr="http://schemas.openxmlformats.org/drawingml/2006/spreadsheetDrawing">
      <xdr:col>3</xdr:col>
      <xdr:colOff>123825</xdr:colOff>
      <xdr:row>49</xdr:row>
      <xdr:rowOff>107950</xdr:rowOff>
    </xdr:from>
    <xdr:ext cx="293370" cy="225425"/>
    <xdr:sp macro="" textlink="">
      <xdr:nvSpPr>
        <xdr:cNvPr id="165" name="テキスト ボックス 164"/>
        <xdr:cNvSpPr txBox="1"/>
      </xdr:nvSpPr>
      <xdr:spPr>
        <a:xfrm>
          <a:off x="672465"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6" name="直線コネクタ 165"/>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920" cy="252730"/>
    <xdr:sp macro="" textlink="">
      <xdr:nvSpPr>
        <xdr:cNvPr id="167" name="テキスト ボックス 166"/>
        <xdr:cNvSpPr txBox="1"/>
      </xdr:nvSpPr>
      <xdr:spPr>
        <a:xfrm>
          <a:off x="236855" y="10843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182880</xdr:colOff>
      <xdr:row>61</xdr:row>
      <xdr:rowOff>146050</xdr:rowOff>
    </xdr:to>
    <xdr:cxnSp macro="">
      <xdr:nvCxnSpPr>
        <xdr:cNvPr id="168" name="直線コネクタ 167"/>
        <xdr:cNvCxnSpPr/>
      </xdr:nvCxnSpPr>
      <xdr:spPr>
        <a:xfrm>
          <a:off x="710565" y="1060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920" cy="259080"/>
    <xdr:sp macro="" textlink="">
      <xdr:nvSpPr>
        <xdr:cNvPr id="169" name="テキスト ボックス 168"/>
        <xdr:cNvSpPr txBox="1"/>
      </xdr:nvSpPr>
      <xdr:spPr>
        <a:xfrm>
          <a:off x="236855"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182880</xdr:colOff>
      <xdr:row>59</xdr:row>
      <xdr:rowOff>107950</xdr:rowOff>
    </xdr:to>
    <xdr:cxnSp macro="">
      <xdr:nvCxnSpPr>
        <xdr:cNvPr id="170" name="直線コネクタ 169"/>
        <xdr:cNvCxnSpPr/>
      </xdr:nvCxnSpPr>
      <xdr:spPr>
        <a:xfrm>
          <a:off x="710565" y="1022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920" cy="259080"/>
    <xdr:sp macro="" textlink="">
      <xdr:nvSpPr>
        <xdr:cNvPr id="171" name="テキスト ボックス 170"/>
        <xdr:cNvSpPr txBox="1"/>
      </xdr:nvSpPr>
      <xdr:spPr>
        <a:xfrm>
          <a:off x="236855"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182880</xdr:colOff>
      <xdr:row>57</xdr:row>
      <xdr:rowOff>69850</xdr:rowOff>
    </xdr:to>
    <xdr:cxnSp macro="">
      <xdr:nvCxnSpPr>
        <xdr:cNvPr id="172" name="直線コネクタ 171"/>
        <xdr:cNvCxnSpPr/>
      </xdr:nvCxnSpPr>
      <xdr:spPr>
        <a:xfrm>
          <a:off x="710565" y="984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920" cy="252730"/>
    <xdr:sp macro="" textlink="">
      <xdr:nvSpPr>
        <xdr:cNvPr id="173" name="テキスト ボックス 172"/>
        <xdr:cNvSpPr txBox="1"/>
      </xdr:nvSpPr>
      <xdr:spPr>
        <a:xfrm>
          <a:off x="236855" y="9700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182880</xdr:colOff>
      <xdr:row>55</xdr:row>
      <xdr:rowOff>31750</xdr:rowOff>
    </xdr:to>
    <xdr:cxnSp macro="">
      <xdr:nvCxnSpPr>
        <xdr:cNvPr id="174" name="直線コネクタ 173"/>
        <xdr:cNvCxnSpPr/>
      </xdr:nvCxnSpPr>
      <xdr:spPr>
        <a:xfrm>
          <a:off x="710565" y="946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920" cy="259080"/>
    <xdr:sp macro="" textlink="">
      <xdr:nvSpPr>
        <xdr:cNvPr id="175" name="テキスト ボックス 174"/>
        <xdr:cNvSpPr txBox="1"/>
      </xdr:nvSpPr>
      <xdr:spPr>
        <a:xfrm>
          <a:off x="236855"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182880</xdr:colOff>
      <xdr:row>52</xdr:row>
      <xdr:rowOff>165100</xdr:rowOff>
    </xdr:to>
    <xdr:cxnSp macro="">
      <xdr:nvCxnSpPr>
        <xdr:cNvPr id="176" name="直線コネクタ 175"/>
        <xdr:cNvCxnSpPr/>
      </xdr:nvCxnSpPr>
      <xdr:spPr>
        <a:xfrm>
          <a:off x="710565" y="908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920" cy="259080"/>
    <xdr:sp macro="" textlink="">
      <xdr:nvSpPr>
        <xdr:cNvPr id="177" name="テキスト ボックス 176"/>
        <xdr:cNvSpPr txBox="1"/>
      </xdr:nvSpPr>
      <xdr:spPr>
        <a:xfrm>
          <a:off x="236855"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8" name="直線コネクタ 177"/>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2920" cy="252730"/>
    <xdr:sp macro="" textlink="">
      <xdr:nvSpPr>
        <xdr:cNvPr id="179" name="テキスト ボックス 178"/>
        <xdr:cNvSpPr txBox="1"/>
      </xdr:nvSpPr>
      <xdr:spPr>
        <a:xfrm>
          <a:off x="236855" y="8557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80"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50800</xdr:rowOff>
    </xdr:from>
    <xdr:to xmlns:xdr="http://schemas.openxmlformats.org/drawingml/2006/spreadsheetDrawing">
      <xdr:col>24</xdr:col>
      <xdr:colOff>25400</xdr:colOff>
      <xdr:row>61</xdr:row>
      <xdr:rowOff>12700</xdr:rowOff>
    </xdr:to>
    <xdr:cxnSp macro="">
      <xdr:nvCxnSpPr>
        <xdr:cNvPr id="181" name="直線コネクタ 180"/>
        <xdr:cNvCxnSpPr/>
      </xdr:nvCxnSpPr>
      <xdr:spPr>
        <a:xfrm flipV="1">
          <a:off x="4414520" y="9309100"/>
          <a:ext cx="0" cy="1162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156210</xdr:rowOff>
    </xdr:from>
    <xdr:ext cx="760730" cy="252730"/>
    <xdr:sp macro="" textlink="">
      <xdr:nvSpPr>
        <xdr:cNvPr id="182" name="扶助費最小値テキスト"/>
        <xdr:cNvSpPr txBox="1"/>
      </xdr:nvSpPr>
      <xdr:spPr>
        <a:xfrm>
          <a:off x="4503420" y="1044321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12700</xdr:rowOff>
    </xdr:from>
    <xdr:to xmlns:xdr="http://schemas.openxmlformats.org/drawingml/2006/spreadsheetDrawing">
      <xdr:col>24</xdr:col>
      <xdr:colOff>114300</xdr:colOff>
      <xdr:row>61</xdr:row>
      <xdr:rowOff>12700</xdr:rowOff>
    </xdr:to>
    <xdr:cxnSp macro="">
      <xdr:nvCxnSpPr>
        <xdr:cNvPr id="183" name="直線コネクタ 182"/>
        <xdr:cNvCxnSpPr/>
      </xdr:nvCxnSpPr>
      <xdr:spPr>
        <a:xfrm>
          <a:off x="4342765" y="1047115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137160</xdr:rowOff>
    </xdr:from>
    <xdr:ext cx="760730" cy="259080"/>
    <xdr:sp macro="" textlink="">
      <xdr:nvSpPr>
        <xdr:cNvPr id="184" name="扶助費最大値テキスト"/>
        <xdr:cNvSpPr txBox="1"/>
      </xdr:nvSpPr>
      <xdr:spPr>
        <a:xfrm>
          <a:off x="4503420" y="90525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50800</xdr:rowOff>
    </xdr:from>
    <xdr:to xmlns:xdr="http://schemas.openxmlformats.org/drawingml/2006/spreadsheetDrawing">
      <xdr:col>24</xdr:col>
      <xdr:colOff>114300</xdr:colOff>
      <xdr:row>54</xdr:row>
      <xdr:rowOff>50800</xdr:rowOff>
    </xdr:to>
    <xdr:cxnSp macro="">
      <xdr:nvCxnSpPr>
        <xdr:cNvPr id="185" name="直線コネクタ 184"/>
        <xdr:cNvCxnSpPr/>
      </xdr:nvCxnSpPr>
      <xdr:spPr>
        <a:xfrm>
          <a:off x="4342765" y="930910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56</xdr:row>
      <xdr:rowOff>88900</xdr:rowOff>
    </xdr:from>
    <xdr:to xmlns:xdr="http://schemas.openxmlformats.org/drawingml/2006/spreadsheetDrawing">
      <xdr:col>24</xdr:col>
      <xdr:colOff>25400</xdr:colOff>
      <xdr:row>56</xdr:row>
      <xdr:rowOff>146050</xdr:rowOff>
    </xdr:to>
    <xdr:cxnSp macro="">
      <xdr:nvCxnSpPr>
        <xdr:cNvPr id="186" name="直線コネクタ 185"/>
        <xdr:cNvCxnSpPr/>
      </xdr:nvCxnSpPr>
      <xdr:spPr>
        <a:xfrm flipV="1">
          <a:off x="3657600" y="9690100"/>
          <a:ext cx="75692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67310</xdr:rowOff>
    </xdr:from>
    <xdr:ext cx="760730" cy="259080"/>
    <xdr:sp macro="" textlink="">
      <xdr:nvSpPr>
        <xdr:cNvPr id="187" name="扶助費平均値テキスト"/>
        <xdr:cNvSpPr txBox="1"/>
      </xdr:nvSpPr>
      <xdr:spPr>
        <a:xfrm>
          <a:off x="4503420" y="966851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95250</xdr:rowOff>
    </xdr:from>
    <xdr:to xmlns:xdr="http://schemas.openxmlformats.org/drawingml/2006/spreadsheetDrawing">
      <xdr:col>24</xdr:col>
      <xdr:colOff>76200</xdr:colOff>
      <xdr:row>57</xdr:row>
      <xdr:rowOff>25400</xdr:rowOff>
    </xdr:to>
    <xdr:sp macro="" textlink="">
      <xdr:nvSpPr>
        <xdr:cNvPr id="188" name="フローチャート: 判断 187"/>
        <xdr:cNvSpPr/>
      </xdr:nvSpPr>
      <xdr:spPr>
        <a:xfrm>
          <a:off x="4380865" y="96964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182880</xdr:colOff>
      <xdr:row>56</xdr:row>
      <xdr:rowOff>146050</xdr:rowOff>
    </xdr:to>
    <xdr:cxnSp macro="">
      <xdr:nvCxnSpPr>
        <xdr:cNvPr id="189" name="直線コネクタ 188"/>
        <xdr:cNvCxnSpPr/>
      </xdr:nvCxnSpPr>
      <xdr:spPr>
        <a:xfrm>
          <a:off x="2841625" y="9690100"/>
          <a:ext cx="815975"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38100</xdr:rowOff>
    </xdr:from>
    <xdr:to xmlns:xdr="http://schemas.openxmlformats.org/drawingml/2006/spreadsheetDrawing">
      <xdr:col>20</xdr:col>
      <xdr:colOff>38100</xdr:colOff>
      <xdr:row>57</xdr:row>
      <xdr:rowOff>139700</xdr:rowOff>
    </xdr:to>
    <xdr:sp macro="" textlink="">
      <xdr:nvSpPr>
        <xdr:cNvPr id="190" name="フローチャート: 判断 189"/>
        <xdr:cNvSpPr/>
      </xdr:nvSpPr>
      <xdr:spPr>
        <a:xfrm>
          <a:off x="3611245" y="98107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124460</xdr:rowOff>
    </xdr:from>
    <xdr:ext cx="731520" cy="259080"/>
    <xdr:sp macro="" textlink="">
      <xdr:nvSpPr>
        <xdr:cNvPr id="191" name="テキスト ボックス 190"/>
        <xdr:cNvSpPr txBox="1"/>
      </xdr:nvSpPr>
      <xdr:spPr>
        <a:xfrm>
          <a:off x="3298190" y="98971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88900</xdr:rowOff>
    </xdr:from>
    <xdr:to xmlns:xdr="http://schemas.openxmlformats.org/drawingml/2006/spreadsheetDrawing">
      <xdr:col>15</xdr:col>
      <xdr:colOff>98425</xdr:colOff>
      <xdr:row>56</xdr:row>
      <xdr:rowOff>107950</xdr:rowOff>
    </xdr:to>
    <xdr:cxnSp macro="">
      <xdr:nvCxnSpPr>
        <xdr:cNvPr id="192" name="直線コネクタ 191"/>
        <xdr:cNvCxnSpPr/>
      </xdr:nvCxnSpPr>
      <xdr:spPr>
        <a:xfrm flipV="1">
          <a:off x="2021205" y="969010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19050</xdr:rowOff>
    </xdr:from>
    <xdr:to xmlns:xdr="http://schemas.openxmlformats.org/drawingml/2006/spreadsheetDrawing">
      <xdr:col>15</xdr:col>
      <xdr:colOff>149225</xdr:colOff>
      <xdr:row>57</xdr:row>
      <xdr:rowOff>120650</xdr:rowOff>
    </xdr:to>
    <xdr:sp macro="" textlink="">
      <xdr:nvSpPr>
        <xdr:cNvPr id="193" name="フローチャート: 判断 192"/>
        <xdr:cNvSpPr/>
      </xdr:nvSpPr>
      <xdr:spPr>
        <a:xfrm>
          <a:off x="2790825"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105410</xdr:rowOff>
    </xdr:from>
    <xdr:ext cx="760730" cy="259080"/>
    <xdr:sp macro="" textlink="">
      <xdr:nvSpPr>
        <xdr:cNvPr id="194" name="テキスト ボックス 193"/>
        <xdr:cNvSpPr txBox="1"/>
      </xdr:nvSpPr>
      <xdr:spPr>
        <a:xfrm>
          <a:off x="2494915" y="98780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88900</xdr:rowOff>
    </xdr:from>
    <xdr:to xmlns:xdr="http://schemas.openxmlformats.org/drawingml/2006/spreadsheetDrawing">
      <xdr:col>11</xdr:col>
      <xdr:colOff>9525</xdr:colOff>
      <xdr:row>56</xdr:row>
      <xdr:rowOff>107950</xdr:rowOff>
    </xdr:to>
    <xdr:cxnSp macro="">
      <xdr:nvCxnSpPr>
        <xdr:cNvPr id="195" name="直線コネクタ 194"/>
        <xdr:cNvCxnSpPr/>
      </xdr:nvCxnSpPr>
      <xdr:spPr>
        <a:xfrm>
          <a:off x="1217930" y="9690100"/>
          <a:ext cx="8032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0</xdr:rowOff>
    </xdr:from>
    <xdr:to xmlns:xdr="http://schemas.openxmlformats.org/drawingml/2006/spreadsheetDrawing">
      <xdr:col>11</xdr:col>
      <xdr:colOff>60325</xdr:colOff>
      <xdr:row>57</xdr:row>
      <xdr:rowOff>101600</xdr:rowOff>
    </xdr:to>
    <xdr:sp macro="" textlink="">
      <xdr:nvSpPr>
        <xdr:cNvPr id="196" name="フローチャート: 判断 195"/>
        <xdr:cNvSpPr/>
      </xdr:nvSpPr>
      <xdr:spPr>
        <a:xfrm>
          <a:off x="1987550" y="977265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86360</xdr:rowOff>
    </xdr:from>
    <xdr:ext cx="756920" cy="252730"/>
    <xdr:sp macro="" textlink="">
      <xdr:nvSpPr>
        <xdr:cNvPr id="197" name="テキスト ボックス 196"/>
        <xdr:cNvSpPr txBox="1"/>
      </xdr:nvSpPr>
      <xdr:spPr>
        <a:xfrm>
          <a:off x="1674495" y="985901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133350</xdr:rowOff>
    </xdr:from>
    <xdr:to xmlns:xdr="http://schemas.openxmlformats.org/drawingml/2006/spreadsheetDrawing">
      <xdr:col>6</xdr:col>
      <xdr:colOff>171450</xdr:colOff>
      <xdr:row>57</xdr:row>
      <xdr:rowOff>63500</xdr:rowOff>
    </xdr:to>
    <xdr:sp macro="" textlink="">
      <xdr:nvSpPr>
        <xdr:cNvPr id="198" name="フローチャート: 判断 197"/>
        <xdr:cNvSpPr/>
      </xdr:nvSpPr>
      <xdr:spPr>
        <a:xfrm>
          <a:off x="116713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48260</xdr:rowOff>
    </xdr:from>
    <xdr:ext cx="755650" cy="259080"/>
    <xdr:sp macro="" textlink="">
      <xdr:nvSpPr>
        <xdr:cNvPr id="199" name="テキスト ボックス 198"/>
        <xdr:cNvSpPr txBox="1"/>
      </xdr:nvSpPr>
      <xdr:spPr>
        <a:xfrm>
          <a:off x="871220" y="982091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0730" cy="259080"/>
    <xdr:sp macro="" textlink="">
      <xdr:nvSpPr>
        <xdr:cNvPr id="200" name="テキスト ボックス 199"/>
        <xdr:cNvSpPr txBox="1"/>
      </xdr:nvSpPr>
      <xdr:spPr>
        <a:xfrm>
          <a:off x="421576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0730" cy="259080"/>
    <xdr:sp macro="" textlink="">
      <xdr:nvSpPr>
        <xdr:cNvPr id="201" name="テキスト ボックス 200"/>
        <xdr:cNvSpPr txBox="1"/>
      </xdr:nvSpPr>
      <xdr:spPr>
        <a:xfrm>
          <a:off x="346329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920" cy="259080"/>
    <xdr:sp macro="" textlink="">
      <xdr:nvSpPr>
        <xdr:cNvPr id="202" name="テキスト ボックス 201"/>
        <xdr:cNvSpPr txBox="1"/>
      </xdr:nvSpPr>
      <xdr:spPr>
        <a:xfrm>
          <a:off x="264287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3" name="テキスト ボックス 202"/>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0730" cy="259080"/>
    <xdr:sp macro="" textlink="">
      <xdr:nvSpPr>
        <xdr:cNvPr id="204" name="テキスト ボックス 203"/>
        <xdr:cNvSpPr txBox="1"/>
      </xdr:nvSpPr>
      <xdr:spPr>
        <a:xfrm>
          <a:off x="101917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38100</xdr:rowOff>
    </xdr:from>
    <xdr:to xmlns:xdr="http://schemas.openxmlformats.org/drawingml/2006/spreadsheetDrawing">
      <xdr:col>24</xdr:col>
      <xdr:colOff>76200</xdr:colOff>
      <xdr:row>56</xdr:row>
      <xdr:rowOff>139700</xdr:rowOff>
    </xdr:to>
    <xdr:sp macro="" textlink="">
      <xdr:nvSpPr>
        <xdr:cNvPr id="205" name="楕円 204"/>
        <xdr:cNvSpPr/>
      </xdr:nvSpPr>
      <xdr:spPr>
        <a:xfrm>
          <a:off x="4380865" y="96393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54610</xdr:rowOff>
    </xdr:from>
    <xdr:ext cx="760730" cy="252730"/>
    <xdr:sp macro="" textlink="">
      <xdr:nvSpPr>
        <xdr:cNvPr id="206" name="扶助費該当値テキスト"/>
        <xdr:cNvSpPr txBox="1"/>
      </xdr:nvSpPr>
      <xdr:spPr>
        <a:xfrm>
          <a:off x="4503420" y="948436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95250</xdr:rowOff>
    </xdr:from>
    <xdr:to xmlns:xdr="http://schemas.openxmlformats.org/drawingml/2006/spreadsheetDrawing">
      <xdr:col>20</xdr:col>
      <xdr:colOff>38100</xdr:colOff>
      <xdr:row>57</xdr:row>
      <xdr:rowOff>25400</xdr:rowOff>
    </xdr:to>
    <xdr:sp macro="" textlink="">
      <xdr:nvSpPr>
        <xdr:cNvPr id="207" name="楕円 206"/>
        <xdr:cNvSpPr/>
      </xdr:nvSpPr>
      <xdr:spPr>
        <a:xfrm>
          <a:off x="3611245" y="96964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35560</xdr:rowOff>
    </xdr:from>
    <xdr:ext cx="731520" cy="259080"/>
    <xdr:sp macro="" textlink="">
      <xdr:nvSpPr>
        <xdr:cNvPr id="208" name="テキスト ボックス 207"/>
        <xdr:cNvSpPr txBox="1"/>
      </xdr:nvSpPr>
      <xdr:spPr>
        <a:xfrm>
          <a:off x="3298190" y="9465310"/>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09" name="楕円 208"/>
        <xdr:cNvSpPr/>
      </xdr:nvSpPr>
      <xdr:spPr>
        <a:xfrm>
          <a:off x="2790825"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60730" cy="259080"/>
    <xdr:sp macro="" textlink="">
      <xdr:nvSpPr>
        <xdr:cNvPr id="210" name="テキスト ボックス 209"/>
        <xdr:cNvSpPr txBox="1"/>
      </xdr:nvSpPr>
      <xdr:spPr>
        <a:xfrm>
          <a:off x="2494915" y="9408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57150</xdr:rowOff>
    </xdr:from>
    <xdr:to xmlns:xdr="http://schemas.openxmlformats.org/drawingml/2006/spreadsheetDrawing">
      <xdr:col>11</xdr:col>
      <xdr:colOff>60325</xdr:colOff>
      <xdr:row>56</xdr:row>
      <xdr:rowOff>158750</xdr:rowOff>
    </xdr:to>
    <xdr:sp macro="" textlink="">
      <xdr:nvSpPr>
        <xdr:cNvPr id="211" name="楕円 210"/>
        <xdr:cNvSpPr/>
      </xdr:nvSpPr>
      <xdr:spPr>
        <a:xfrm>
          <a:off x="1987550" y="96583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168910</xdr:rowOff>
    </xdr:from>
    <xdr:ext cx="756920" cy="252730"/>
    <xdr:sp macro="" textlink="">
      <xdr:nvSpPr>
        <xdr:cNvPr id="212" name="テキスト ボックス 211"/>
        <xdr:cNvSpPr txBox="1"/>
      </xdr:nvSpPr>
      <xdr:spPr>
        <a:xfrm>
          <a:off x="1674495" y="942721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38100</xdr:rowOff>
    </xdr:from>
    <xdr:to xmlns:xdr="http://schemas.openxmlformats.org/drawingml/2006/spreadsheetDrawing">
      <xdr:col>6</xdr:col>
      <xdr:colOff>171450</xdr:colOff>
      <xdr:row>56</xdr:row>
      <xdr:rowOff>139700</xdr:rowOff>
    </xdr:to>
    <xdr:sp macro="" textlink="">
      <xdr:nvSpPr>
        <xdr:cNvPr id="213" name="楕円 212"/>
        <xdr:cNvSpPr/>
      </xdr:nvSpPr>
      <xdr:spPr>
        <a:xfrm>
          <a:off x="116713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149860</xdr:rowOff>
    </xdr:from>
    <xdr:ext cx="755650" cy="259080"/>
    <xdr:sp macro="" textlink="">
      <xdr:nvSpPr>
        <xdr:cNvPr id="214" name="テキスト ボックス 213"/>
        <xdr:cNvSpPr txBox="1"/>
      </xdr:nvSpPr>
      <xdr:spPr>
        <a:xfrm>
          <a:off x="871220" y="94081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ysClr val="windowText" lastClr="000000"/>
              </a:solidFill>
              <a:latin typeface="ＭＳ Ｐゴシック"/>
              <a:ea typeface="ＭＳ Ｐゴシック"/>
            </a:rPr>
            <a:t>　その他に係る経常経費は、維持補修費、繰り出し金等の比率であるが、類似団体平均を2.0</a:t>
          </a:r>
          <a:r>
            <a:rPr kumimoji="1" lang="ja-JP" altLang="en-US" sz="1200">
              <a:solidFill>
                <a:sysClr val="windowText" lastClr="000000"/>
              </a:solidFill>
              <a:latin typeface="ＭＳ Ｐゴシック"/>
              <a:ea typeface="ＭＳ Ｐゴシック"/>
            </a:rPr>
            <a:t>ポイント下回り、昨年度から0.5</a:t>
          </a:r>
          <a:r>
            <a:rPr kumimoji="1" lang="ja-JP" altLang="en-US" sz="1200">
              <a:solidFill>
                <a:sysClr val="windowText" lastClr="000000"/>
              </a:solidFill>
              <a:latin typeface="ＭＳ Ｐゴシック"/>
              <a:ea typeface="ＭＳ Ｐゴシック"/>
            </a:rPr>
            <a:t>ポイント減少した。</a:t>
          </a:r>
        </a:p>
        <a:p>
          <a:r>
            <a:rPr kumimoji="1" lang="ja-JP" altLang="en-US" sz="1200">
              <a:solidFill>
                <a:sysClr val="windowText" lastClr="000000"/>
              </a:solidFill>
              <a:latin typeface="ＭＳ Ｐゴシック"/>
              <a:ea typeface="ＭＳ Ｐゴシック"/>
            </a:rPr>
            <a:t>　積立金は公有施設整備基金積立金や教育施設整備事業基金積立金、新型コロナウイルス感染症緊急経済対策基金積立金等の増により増加した。</a:t>
          </a:r>
        </a:p>
        <a:p>
          <a:r>
            <a:rPr kumimoji="1" lang="ja-JP" altLang="en-US" sz="1200">
              <a:solidFill>
                <a:sysClr val="windowText" lastClr="000000"/>
              </a:solidFill>
              <a:latin typeface="ＭＳ Ｐゴシック"/>
              <a:ea typeface="ＭＳ Ｐゴシック"/>
            </a:rPr>
            <a:t>　国民健康保健事業会計や</a:t>
          </a:r>
          <a:r>
            <a:rPr kumimoji="1" lang="ja-JP" altLang="en-US" sz="1200">
              <a:solidFill>
                <a:sysClr val="windowText" lastClr="000000"/>
              </a:solidFill>
              <a:latin typeface="ＭＳ Ｐゴシック"/>
              <a:ea typeface="ＭＳ Ｐゴシック"/>
            </a:rPr>
            <a:t>介護保険特別会計への繰出金は増加し、</a:t>
          </a:r>
          <a:r>
            <a:rPr kumimoji="1" lang="ja-JP" altLang="en-US" sz="1200">
              <a:solidFill>
                <a:sysClr val="windowText" lastClr="000000"/>
              </a:solidFill>
              <a:latin typeface="ＭＳ Ｐゴシック"/>
              <a:ea typeface="ＭＳ Ｐゴシック"/>
            </a:rPr>
            <a:t>他会計への繰出金は年々増加する見通しであり、保険給付費の抑制を図るため、予防事業等の取組みを図っていく必要がある。</a:t>
          </a:r>
        </a:p>
      </xdr:txBody>
    </xdr:sp>
    <xdr:clientData/>
  </xdr:twoCellAnchor>
  <xdr:oneCellAnchor>
    <xdr:from xmlns:xdr="http://schemas.openxmlformats.org/drawingml/2006/spreadsheetDrawing">
      <xdr:col>62</xdr:col>
      <xdr:colOff>6350</xdr:colOff>
      <xdr:row>49</xdr:row>
      <xdr:rowOff>107950</xdr:rowOff>
    </xdr:from>
    <xdr:ext cx="293370" cy="225425"/>
    <xdr:sp macro="" textlink="">
      <xdr:nvSpPr>
        <xdr:cNvPr id="226" name="テキスト ボックス 225"/>
        <xdr:cNvSpPr txBox="1"/>
      </xdr:nvSpPr>
      <xdr:spPr>
        <a:xfrm>
          <a:off x="11344910" y="8509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920" cy="252730"/>
    <xdr:sp macro="" textlink="">
      <xdr:nvSpPr>
        <xdr:cNvPr id="228" name="テキスト ボックス 227"/>
        <xdr:cNvSpPr txBox="1"/>
      </xdr:nvSpPr>
      <xdr:spPr>
        <a:xfrm>
          <a:off x="10926445" y="10843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9" name="直線コネクタ 228"/>
        <xdr:cNvCxnSpPr/>
      </xdr:nvCxnSpPr>
      <xdr:spPr>
        <a:xfrm>
          <a:off x="11383010" y="1060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2920" cy="259080"/>
    <xdr:sp macro="" textlink="">
      <xdr:nvSpPr>
        <xdr:cNvPr id="230" name="テキスト ボックス 229"/>
        <xdr:cNvSpPr txBox="1"/>
      </xdr:nvSpPr>
      <xdr:spPr>
        <a:xfrm>
          <a:off x="10926445" y="10462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1" name="直線コネクタ 230"/>
        <xdr:cNvCxnSpPr/>
      </xdr:nvCxnSpPr>
      <xdr:spPr>
        <a:xfrm>
          <a:off x="11383010" y="1022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2920" cy="259080"/>
    <xdr:sp macro="" textlink="">
      <xdr:nvSpPr>
        <xdr:cNvPr id="232" name="テキスト ボックス 231"/>
        <xdr:cNvSpPr txBox="1"/>
      </xdr:nvSpPr>
      <xdr:spPr>
        <a:xfrm>
          <a:off x="10926445" y="1008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3" name="直線コネクタ 232"/>
        <xdr:cNvCxnSpPr/>
      </xdr:nvCxnSpPr>
      <xdr:spPr>
        <a:xfrm>
          <a:off x="11383010" y="984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920" cy="252730"/>
    <xdr:sp macro="" textlink="">
      <xdr:nvSpPr>
        <xdr:cNvPr id="234" name="テキスト ボックス 233"/>
        <xdr:cNvSpPr txBox="1"/>
      </xdr:nvSpPr>
      <xdr:spPr>
        <a:xfrm>
          <a:off x="10926445" y="9700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5" name="直線コネクタ 234"/>
        <xdr:cNvCxnSpPr/>
      </xdr:nvCxnSpPr>
      <xdr:spPr>
        <a:xfrm>
          <a:off x="11383010" y="946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2920" cy="259080"/>
    <xdr:sp macro="" textlink="">
      <xdr:nvSpPr>
        <xdr:cNvPr id="236" name="テキスト ボックス 235"/>
        <xdr:cNvSpPr txBox="1"/>
      </xdr:nvSpPr>
      <xdr:spPr>
        <a:xfrm>
          <a:off x="10926445" y="9319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7" name="直線コネクタ 236"/>
        <xdr:cNvCxnSpPr/>
      </xdr:nvCxnSpPr>
      <xdr:spPr>
        <a:xfrm>
          <a:off x="11383010" y="908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2920" cy="259080"/>
    <xdr:sp macro="" textlink="">
      <xdr:nvSpPr>
        <xdr:cNvPr id="238" name="テキスト ボックス 237"/>
        <xdr:cNvSpPr txBox="1"/>
      </xdr:nvSpPr>
      <xdr:spPr>
        <a:xfrm>
          <a:off x="10926445" y="893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9" name="直線コネクタ 238"/>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2920" cy="252730"/>
    <xdr:sp macro="" textlink="">
      <xdr:nvSpPr>
        <xdr:cNvPr id="240" name="テキスト ボックス 239"/>
        <xdr:cNvSpPr txBox="1"/>
      </xdr:nvSpPr>
      <xdr:spPr>
        <a:xfrm>
          <a:off x="10926445" y="8557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1"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54610</xdr:rowOff>
    </xdr:from>
    <xdr:to xmlns:xdr="http://schemas.openxmlformats.org/drawingml/2006/spreadsheetDrawing">
      <xdr:col>82</xdr:col>
      <xdr:colOff>107950</xdr:colOff>
      <xdr:row>61</xdr:row>
      <xdr:rowOff>130810</xdr:rowOff>
    </xdr:to>
    <xdr:cxnSp macro="">
      <xdr:nvCxnSpPr>
        <xdr:cNvPr id="242" name="直線コネクタ 241"/>
        <xdr:cNvCxnSpPr/>
      </xdr:nvCxnSpPr>
      <xdr:spPr>
        <a:xfrm flipV="1">
          <a:off x="15104110" y="91414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61</xdr:row>
      <xdr:rowOff>102870</xdr:rowOff>
    </xdr:from>
    <xdr:ext cx="762000" cy="259080"/>
    <xdr:sp macro="" textlink="">
      <xdr:nvSpPr>
        <xdr:cNvPr id="243" name="その他最小値テキスト"/>
        <xdr:cNvSpPr txBox="1"/>
      </xdr:nvSpPr>
      <xdr:spPr>
        <a:xfrm>
          <a:off x="15179040" y="1056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130810</xdr:rowOff>
    </xdr:from>
    <xdr:to xmlns:xdr="http://schemas.openxmlformats.org/drawingml/2006/spreadsheetDrawing">
      <xdr:col>82</xdr:col>
      <xdr:colOff>182880</xdr:colOff>
      <xdr:row>61</xdr:row>
      <xdr:rowOff>130810</xdr:rowOff>
    </xdr:to>
    <xdr:cxnSp macro="">
      <xdr:nvCxnSpPr>
        <xdr:cNvPr id="244" name="直線コネクタ 243"/>
        <xdr:cNvCxnSpPr/>
      </xdr:nvCxnSpPr>
      <xdr:spPr>
        <a:xfrm>
          <a:off x="15015210" y="105892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140970</xdr:rowOff>
    </xdr:from>
    <xdr:ext cx="762000" cy="259080"/>
    <xdr:sp macro="" textlink="">
      <xdr:nvSpPr>
        <xdr:cNvPr id="245" name="その他最大値テキスト"/>
        <xdr:cNvSpPr txBox="1"/>
      </xdr:nvSpPr>
      <xdr:spPr>
        <a:xfrm>
          <a:off x="15179040" y="8884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54610</xdr:rowOff>
    </xdr:from>
    <xdr:to xmlns:xdr="http://schemas.openxmlformats.org/drawingml/2006/spreadsheetDrawing">
      <xdr:col>82</xdr:col>
      <xdr:colOff>182880</xdr:colOff>
      <xdr:row>53</xdr:row>
      <xdr:rowOff>54610</xdr:rowOff>
    </xdr:to>
    <xdr:cxnSp macro="">
      <xdr:nvCxnSpPr>
        <xdr:cNvPr id="246" name="直線コネクタ 245"/>
        <xdr:cNvCxnSpPr/>
      </xdr:nvCxnSpPr>
      <xdr:spPr>
        <a:xfrm>
          <a:off x="15015210" y="914146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12700</xdr:rowOff>
    </xdr:from>
    <xdr:to xmlns:xdr="http://schemas.openxmlformats.org/drawingml/2006/spreadsheetDrawing">
      <xdr:col>82</xdr:col>
      <xdr:colOff>107950</xdr:colOff>
      <xdr:row>56</xdr:row>
      <xdr:rowOff>50800</xdr:rowOff>
    </xdr:to>
    <xdr:cxnSp macro="">
      <xdr:nvCxnSpPr>
        <xdr:cNvPr id="247" name="直線コネクタ 246"/>
        <xdr:cNvCxnSpPr/>
      </xdr:nvCxnSpPr>
      <xdr:spPr>
        <a:xfrm flipV="1">
          <a:off x="14334490" y="9613900"/>
          <a:ext cx="7696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56</xdr:row>
      <xdr:rowOff>86360</xdr:rowOff>
    </xdr:from>
    <xdr:ext cx="762000" cy="252730"/>
    <xdr:sp macro="" textlink="">
      <xdr:nvSpPr>
        <xdr:cNvPr id="248" name="その他平均値テキスト"/>
        <xdr:cNvSpPr txBox="1"/>
      </xdr:nvSpPr>
      <xdr:spPr>
        <a:xfrm>
          <a:off x="15179040" y="96875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114300</xdr:rowOff>
    </xdr:from>
    <xdr:to xmlns:xdr="http://schemas.openxmlformats.org/drawingml/2006/spreadsheetDrawing">
      <xdr:col>82</xdr:col>
      <xdr:colOff>158750</xdr:colOff>
      <xdr:row>57</xdr:row>
      <xdr:rowOff>44450</xdr:rowOff>
    </xdr:to>
    <xdr:sp macro="" textlink="">
      <xdr:nvSpPr>
        <xdr:cNvPr id="249" name="フローチャート: 判断 248"/>
        <xdr:cNvSpPr/>
      </xdr:nvSpPr>
      <xdr:spPr>
        <a:xfrm>
          <a:off x="1505331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50800</xdr:rowOff>
    </xdr:from>
    <xdr:to xmlns:xdr="http://schemas.openxmlformats.org/drawingml/2006/spreadsheetDrawing">
      <xdr:col>78</xdr:col>
      <xdr:colOff>69850</xdr:colOff>
      <xdr:row>56</xdr:row>
      <xdr:rowOff>58420</xdr:rowOff>
    </xdr:to>
    <xdr:cxnSp macro="">
      <xdr:nvCxnSpPr>
        <xdr:cNvPr id="250" name="直線コネクタ 249"/>
        <xdr:cNvCxnSpPr/>
      </xdr:nvCxnSpPr>
      <xdr:spPr>
        <a:xfrm flipV="1">
          <a:off x="13531215" y="9652000"/>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160020</xdr:rowOff>
    </xdr:from>
    <xdr:to xmlns:xdr="http://schemas.openxmlformats.org/drawingml/2006/spreadsheetDrawing">
      <xdr:col>78</xdr:col>
      <xdr:colOff>120650</xdr:colOff>
      <xdr:row>57</xdr:row>
      <xdr:rowOff>90170</xdr:rowOff>
    </xdr:to>
    <xdr:sp macro="" textlink="">
      <xdr:nvSpPr>
        <xdr:cNvPr id="251" name="フローチャート: 判断 250"/>
        <xdr:cNvSpPr/>
      </xdr:nvSpPr>
      <xdr:spPr>
        <a:xfrm>
          <a:off x="1428369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74930</xdr:rowOff>
    </xdr:from>
    <xdr:ext cx="735330" cy="252730"/>
    <xdr:sp macro="" textlink="">
      <xdr:nvSpPr>
        <xdr:cNvPr id="252" name="テキスト ボックス 251"/>
        <xdr:cNvSpPr txBox="1"/>
      </xdr:nvSpPr>
      <xdr:spPr>
        <a:xfrm>
          <a:off x="13987780" y="984758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56</xdr:row>
      <xdr:rowOff>58420</xdr:rowOff>
    </xdr:from>
    <xdr:to xmlns:xdr="http://schemas.openxmlformats.org/drawingml/2006/spreadsheetDrawing">
      <xdr:col>73</xdr:col>
      <xdr:colOff>180975</xdr:colOff>
      <xdr:row>56</xdr:row>
      <xdr:rowOff>66040</xdr:rowOff>
    </xdr:to>
    <xdr:cxnSp macro="">
      <xdr:nvCxnSpPr>
        <xdr:cNvPr id="253" name="直線コネクタ 252"/>
        <xdr:cNvCxnSpPr/>
      </xdr:nvCxnSpPr>
      <xdr:spPr>
        <a:xfrm flipV="1">
          <a:off x="12710795" y="965962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26670</xdr:rowOff>
    </xdr:from>
    <xdr:to xmlns:xdr="http://schemas.openxmlformats.org/drawingml/2006/spreadsheetDrawing">
      <xdr:col>74</xdr:col>
      <xdr:colOff>31750</xdr:colOff>
      <xdr:row>57</xdr:row>
      <xdr:rowOff>128270</xdr:rowOff>
    </xdr:to>
    <xdr:sp macro="" textlink="">
      <xdr:nvSpPr>
        <xdr:cNvPr id="254" name="フローチャート: 判断 253"/>
        <xdr:cNvSpPr/>
      </xdr:nvSpPr>
      <xdr:spPr>
        <a:xfrm>
          <a:off x="13480415" y="97993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113030</xdr:rowOff>
    </xdr:from>
    <xdr:ext cx="762000" cy="259080"/>
    <xdr:sp macro="" textlink="">
      <xdr:nvSpPr>
        <xdr:cNvPr id="255" name="テキスト ボックス 254"/>
        <xdr:cNvSpPr txBox="1"/>
      </xdr:nvSpPr>
      <xdr:spPr>
        <a:xfrm>
          <a:off x="13167360" y="988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66040</xdr:rowOff>
    </xdr:from>
    <xdr:to xmlns:xdr="http://schemas.openxmlformats.org/drawingml/2006/spreadsheetDrawing">
      <xdr:col>69</xdr:col>
      <xdr:colOff>92075</xdr:colOff>
      <xdr:row>57</xdr:row>
      <xdr:rowOff>46990</xdr:rowOff>
    </xdr:to>
    <xdr:cxnSp macro="">
      <xdr:nvCxnSpPr>
        <xdr:cNvPr id="256" name="直線コネクタ 255"/>
        <xdr:cNvCxnSpPr/>
      </xdr:nvCxnSpPr>
      <xdr:spPr>
        <a:xfrm flipV="1">
          <a:off x="11890375" y="9667240"/>
          <a:ext cx="82042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41910</xdr:rowOff>
    </xdr:from>
    <xdr:to xmlns:xdr="http://schemas.openxmlformats.org/drawingml/2006/spreadsheetDrawing">
      <xdr:col>69</xdr:col>
      <xdr:colOff>142875</xdr:colOff>
      <xdr:row>57</xdr:row>
      <xdr:rowOff>143510</xdr:rowOff>
    </xdr:to>
    <xdr:sp macro="" textlink="">
      <xdr:nvSpPr>
        <xdr:cNvPr id="257" name="フローチャート: 判断 256"/>
        <xdr:cNvSpPr/>
      </xdr:nvSpPr>
      <xdr:spPr>
        <a:xfrm>
          <a:off x="12659995"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128270</xdr:rowOff>
    </xdr:from>
    <xdr:ext cx="756920" cy="259080"/>
    <xdr:sp macro="" textlink="">
      <xdr:nvSpPr>
        <xdr:cNvPr id="258" name="テキスト ボックス 257"/>
        <xdr:cNvSpPr txBox="1"/>
      </xdr:nvSpPr>
      <xdr:spPr>
        <a:xfrm>
          <a:off x="12364085" y="99009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64770</xdr:rowOff>
    </xdr:from>
    <xdr:to xmlns:xdr="http://schemas.openxmlformats.org/drawingml/2006/spreadsheetDrawing">
      <xdr:col>65</xdr:col>
      <xdr:colOff>53975</xdr:colOff>
      <xdr:row>57</xdr:row>
      <xdr:rowOff>166370</xdr:rowOff>
    </xdr:to>
    <xdr:sp macro="" textlink="">
      <xdr:nvSpPr>
        <xdr:cNvPr id="259" name="フローチャート: 判断 258"/>
        <xdr:cNvSpPr/>
      </xdr:nvSpPr>
      <xdr:spPr>
        <a:xfrm>
          <a:off x="11856720" y="983742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151130</xdr:rowOff>
    </xdr:from>
    <xdr:ext cx="760730" cy="259080"/>
    <xdr:sp macro="" textlink="">
      <xdr:nvSpPr>
        <xdr:cNvPr id="260" name="テキスト ボックス 259"/>
        <xdr:cNvSpPr txBox="1"/>
      </xdr:nvSpPr>
      <xdr:spPr>
        <a:xfrm>
          <a:off x="11543665" y="99237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0730" cy="259080"/>
    <xdr:sp macro="" textlink="">
      <xdr:nvSpPr>
        <xdr:cNvPr id="261" name="テキスト ボックス 260"/>
        <xdr:cNvSpPr txBox="1"/>
      </xdr:nvSpPr>
      <xdr:spPr>
        <a:xfrm>
          <a:off x="1490535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920" cy="259080"/>
    <xdr:sp macro="" textlink="">
      <xdr:nvSpPr>
        <xdr:cNvPr id="262" name="テキスト ボックス 261"/>
        <xdr:cNvSpPr txBox="1"/>
      </xdr:nvSpPr>
      <xdr:spPr>
        <a:xfrm>
          <a:off x="14135735"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920" cy="259080"/>
    <xdr:sp macro="" textlink="">
      <xdr:nvSpPr>
        <xdr:cNvPr id="263" name="テキスト ボックス 262"/>
        <xdr:cNvSpPr txBox="1"/>
      </xdr:nvSpPr>
      <xdr:spPr>
        <a:xfrm>
          <a:off x="1333246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0730" cy="259080"/>
    <xdr:sp macro="" textlink="">
      <xdr:nvSpPr>
        <xdr:cNvPr id="264" name="テキスト ボックス 263"/>
        <xdr:cNvSpPr txBox="1"/>
      </xdr:nvSpPr>
      <xdr:spPr>
        <a:xfrm>
          <a:off x="1251204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56920" cy="259080"/>
    <xdr:sp macro="" textlink="">
      <xdr:nvSpPr>
        <xdr:cNvPr id="265" name="テキスト ボックス 264"/>
        <xdr:cNvSpPr txBox="1"/>
      </xdr:nvSpPr>
      <xdr:spPr>
        <a:xfrm>
          <a:off x="11704320" y="10982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133350</xdr:rowOff>
    </xdr:from>
    <xdr:to xmlns:xdr="http://schemas.openxmlformats.org/drawingml/2006/spreadsheetDrawing">
      <xdr:col>82</xdr:col>
      <xdr:colOff>158750</xdr:colOff>
      <xdr:row>56</xdr:row>
      <xdr:rowOff>63500</xdr:rowOff>
    </xdr:to>
    <xdr:sp macro="" textlink="">
      <xdr:nvSpPr>
        <xdr:cNvPr id="266" name="楕円 265"/>
        <xdr:cNvSpPr/>
      </xdr:nvSpPr>
      <xdr:spPr>
        <a:xfrm>
          <a:off x="1505331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54</xdr:row>
      <xdr:rowOff>149860</xdr:rowOff>
    </xdr:from>
    <xdr:ext cx="762000" cy="259080"/>
    <xdr:sp macro="" textlink="">
      <xdr:nvSpPr>
        <xdr:cNvPr id="267" name="その他該当値テキスト"/>
        <xdr:cNvSpPr txBox="1"/>
      </xdr:nvSpPr>
      <xdr:spPr>
        <a:xfrm>
          <a:off x="1517904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0</xdr:rowOff>
    </xdr:from>
    <xdr:to xmlns:xdr="http://schemas.openxmlformats.org/drawingml/2006/spreadsheetDrawing">
      <xdr:col>78</xdr:col>
      <xdr:colOff>120650</xdr:colOff>
      <xdr:row>56</xdr:row>
      <xdr:rowOff>101600</xdr:rowOff>
    </xdr:to>
    <xdr:sp macro="" textlink="">
      <xdr:nvSpPr>
        <xdr:cNvPr id="268" name="楕円 267"/>
        <xdr:cNvSpPr/>
      </xdr:nvSpPr>
      <xdr:spPr>
        <a:xfrm>
          <a:off x="1428369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111760</xdr:rowOff>
    </xdr:from>
    <xdr:ext cx="735330" cy="252730"/>
    <xdr:sp macro="" textlink="">
      <xdr:nvSpPr>
        <xdr:cNvPr id="269" name="テキスト ボックス 268"/>
        <xdr:cNvSpPr txBox="1"/>
      </xdr:nvSpPr>
      <xdr:spPr>
        <a:xfrm>
          <a:off x="13987780" y="9370060"/>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56</xdr:row>
      <xdr:rowOff>7620</xdr:rowOff>
    </xdr:from>
    <xdr:to xmlns:xdr="http://schemas.openxmlformats.org/drawingml/2006/spreadsheetDrawing">
      <xdr:col>74</xdr:col>
      <xdr:colOff>31750</xdr:colOff>
      <xdr:row>56</xdr:row>
      <xdr:rowOff>109220</xdr:rowOff>
    </xdr:to>
    <xdr:sp macro="" textlink="">
      <xdr:nvSpPr>
        <xdr:cNvPr id="270" name="楕円 269"/>
        <xdr:cNvSpPr/>
      </xdr:nvSpPr>
      <xdr:spPr>
        <a:xfrm>
          <a:off x="13480415" y="9608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119380</xdr:rowOff>
    </xdr:from>
    <xdr:ext cx="762000" cy="259080"/>
    <xdr:sp macro="" textlink="">
      <xdr:nvSpPr>
        <xdr:cNvPr id="271" name="テキスト ボックス 270"/>
        <xdr:cNvSpPr txBox="1"/>
      </xdr:nvSpPr>
      <xdr:spPr>
        <a:xfrm>
          <a:off x="13167360" y="937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15240</xdr:rowOff>
    </xdr:from>
    <xdr:to xmlns:xdr="http://schemas.openxmlformats.org/drawingml/2006/spreadsheetDrawing">
      <xdr:col>69</xdr:col>
      <xdr:colOff>142875</xdr:colOff>
      <xdr:row>56</xdr:row>
      <xdr:rowOff>116840</xdr:rowOff>
    </xdr:to>
    <xdr:sp macro="" textlink="">
      <xdr:nvSpPr>
        <xdr:cNvPr id="272" name="楕円 271"/>
        <xdr:cNvSpPr/>
      </xdr:nvSpPr>
      <xdr:spPr>
        <a:xfrm>
          <a:off x="12659995"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127000</xdr:rowOff>
    </xdr:from>
    <xdr:ext cx="756920" cy="259080"/>
    <xdr:sp macro="" textlink="">
      <xdr:nvSpPr>
        <xdr:cNvPr id="273" name="テキスト ボックス 272"/>
        <xdr:cNvSpPr txBox="1"/>
      </xdr:nvSpPr>
      <xdr:spPr>
        <a:xfrm>
          <a:off x="12364085" y="93853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167640</xdr:rowOff>
    </xdr:from>
    <xdr:to xmlns:xdr="http://schemas.openxmlformats.org/drawingml/2006/spreadsheetDrawing">
      <xdr:col>65</xdr:col>
      <xdr:colOff>53975</xdr:colOff>
      <xdr:row>57</xdr:row>
      <xdr:rowOff>97790</xdr:rowOff>
    </xdr:to>
    <xdr:sp macro="" textlink="">
      <xdr:nvSpPr>
        <xdr:cNvPr id="274" name="楕円 273"/>
        <xdr:cNvSpPr/>
      </xdr:nvSpPr>
      <xdr:spPr>
        <a:xfrm>
          <a:off x="11856720" y="97688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107950</xdr:rowOff>
    </xdr:from>
    <xdr:ext cx="760730" cy="259080"/>
    <xdr:sp macro="" textlink="">
      <xdr:nvSpPr>
        <xdr:cNvPr id="275" name="テキスト ボックス 274"/>
        <xdr:cNvSpPr txBox="1"/>
      </xdr:nvSpPr>
      <xdr:spPr>
        <a:xfrm>
          <a:off x="11543665" y="9537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6" name="正方形/長方形 275"/>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7" name="正方形/長方形 276"/>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8" name="正方形/長方形 277"/>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9" name="正方形/長方形 278"/>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0" name="正方形/長方形 279"/>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1" name="正方形/長方形 280"/>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2" name="正方形/長方形 281"/>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3" name="正方形/長方形 282"/>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84" name="正方形/長方形 283"/>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5" name="正方形/長方形 284"/>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6" name="テキスト ボックス 285"/>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類似団体平均を1.2</a:t>
          </a:r>
          <a:r>
            <a:rPr kumimoji="1" lang="ja-JP" altLang="ja-JP" sz="1300">
              <a:solidFill>
                <a:sysClr val="windowText" lastClr="000000"/>
              </a:solidFill>
              <a:effectLst/>
              <a:latin typeface="ＭＳ Ｐゴシック"/>
              <a:ea typeface="ＭＳ Ｐゴシック"/>
              <a:cs typeface="+mn-cs"/>
            </a:rPr>
            <a:t>ポイント下回り、昨年度より2.4</a:t>
          </a:r>
          <a:r>
            <a:rPr kumimoji="1" lang="ja-JP" altLang="ja-JP" sz="1300">
              <a:solidFill>
                <a:sysClr val="windowText" lastClr="000000"/>
              </a:solidFill>
              <a:effectLst/>
              <a:latin typeface="ＭＳ Ｐゴシック"/>
              <a:ea typeface="ＭＳ Ｐゴシック"/>
              <a:cs typeface="+mn-cs"/>
            </a:rPr>
            <a:t>ポイント減少した。補助費については、</a:t>
          </a:r>
          <a:r>
            <a:rPr kumimoji="1" lang="ja-JP" altLang="ja-JP" sz="1300">
              <a:solidFill>
                <a:sysClr val="windowText" lastClr="000000"/>
              </a:solidFill>
              <a:effectLst/>
              <a:latin typeface="ＭＳ Ｐゴシック"/>
              <a:ea typeface="ＭＳ Ｐゴシック"/>
              <a:cs typeface="+mn-cs"/>
            </a:rPr>
            <a:t>空き家改修補助金</a:t>
          </a:r>
          <a:r>
            <a:rPr kumimoji="1" lang="ja-JP" altLang="en-US" sz="1300">
              <a:solidFill>
                <a:sysClr val="windowText" lastClr="000000"/>
              </a:solidFill>
              <a:effectLst/>
              <a:latin typeface="ＭＳ Ｐゴシック"/>
              <a:ea typeface="ＭＳ Ｐゴシック"/>
              <a:cs typeface="+mn-cs"/>
            </a:rPr>
            <a:t>、奨学金返還支援事業</a:t>
          </a:r>
          <a:r>
            <a:rPr kumimoji="1" lang="ja-JP" altLang="ja-JP" sz="1300">
              <a:solidFill>
                <a:sysClr val="windowText" lastClr="000000"/>
              </a:solidFill>
              <a:effectLst/>
              <a:latin typeface="ＭＳ Ｐゴシック"/>
              <a:ea typeface="ＭＳ Ｐゴシック"/>
              <a:cs typeface="+mn-cs"/>
            </a:rPr>
            <a:t>等の定住促進施策の充実により</a:t>
          </a:r>
          <a:r>
            <a:rPr kumimoji="1" lang="ja-JP" altLang="en-US" sz="1300">
              <a:solidFill>
                <a:sysClr val="windowText" lastClr="000000"/>
              </a:solidFill>
              <a:effectLst/>
              <a:latin typeface="ＭＳ Ｐゴシック"/>
              <a:ea typeface="ＭＳ Ｐゴシック"/>
              <a:cs typeface="+mn-cs"/>
            </a:rPr>
            <a:t>新規補助事業が</a:t>
          </a:r>
          <a:r>
            <a:rPr kumimoji="1" lang="ja-JP" altLang="ja-JP" sz="1300">
              <a:solidFill>
                <a:sysClr val="windowText" lastClr="000000"/>
              </a:solidFill>
              <a:effectLst/>
              <a:latin typeface="ＭＳ Ｐゴシック"/>
              <a:ea typeface="ＭＳ Ｐゴシック"/>
              <a:cs typeface="+mn-cs"/>
            </a:rPr>
            <a:t>増加</a:t>
          </a:r>
          <a:r>
            <a:rPr kumimoji="1" lang="ja-JP" altLang="en-US" sz="1300">
              <a:solidFill>
                <a:sysClr val="windowText" lastClr="000000"/>
              </a:solidFill>
              <a:effectLst/>
              <a:latin typeface="ＭＳ Ｐゴシック"/>
              <a:ea typeface="ＭＳ Ｐゴシック"/>
              <a:cs typeface="+mn-cs"/>
            </a:rPr>
            <a:t>する一方、事業廃止が進んでいない状況である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a:t>
          </a:r>
          <a:r>
            <a:rPr kumimoji="1" lang="ja-JP" altLang="en-US" sz="1300">
              <a:solidFill>
                <a:sysClr val="windowText" lastClr="000000"/>
              </a:solidFill>
              <a:effectLst/>
              <a:latin typeface="ＭＳ Ｐゴシック"/>
              <a:ea typeface="ＭＳ Ｐゴシック"/>
              <a:cs typeface="+mn-cs"/>
            </a:rPr>
            <a:t>は、</a:t>
          </a:r>
          <a:r>
            <a:rPr kumimoji="1" lang="ja-JP" altLang="ja-JP" sz="1300">
              <a:solidFill>
                <a:sysClr val="windowText" lastClr="000000"/>
              </a:solidFill>
              <a:effectLst/>
              <a:latin typeface="ＭＳ Ｐゴシック"/>
              <a:ea typeface="ＭＳ Ｐゴシック"/>
              <a:cs typeface="+mn-cs"/>
            </a:rPr>
            <a:t>各種事業の効果検証を行い、事務経費負担の在り方や行政効果を検証し、経費の縮減に努めたい。</a:t>
          </a:r>
        </a:p>
      </xdr:txBody>
    </xdr:sp>
    <xdr:clientData/>
  </xdr:twoCellAnchor>
  <xdr:oneCellAnchor>
    <xdr:from xmlns:xdr="http://schemas.openxmlformats.org/drawingml/2006/spreadsheetDrawing">
      <xdr:col>62</xdr:col>
      <xdr:colOff>6350</xdr:colOff>
      <xdr:row>29</xdr:row>
      <xdr:rowOff>107950</xdr:rowOff>
    </xdr:from>
    <xdr:ext cx="293370" cy="225425"/>
    <xdr:sp macro="" textlink="">
      <xdr:nvSpPr>
        <xdr:cNvPr id="287" name="テキスト ボックス 286"/>
        <xdr:cNvSpPr txBox="1"/>
      </xdr:nvSpPr>
      <xdr:spPr>
        <a:xfrm>
          <a:off x="11344910" y="5080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8" name="直線コネクタ 287"/>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920" cy="252730"/>
    <xdr:sp macro="" textlink="">
      <xdr:nvSpPr>
        <xdr:cNvPr id="289" name="テキスト ボックス 288"/>
        <xdr:cNvSpPr txBox="1"/>
      </xdr:nvSpPr>
      <xdr:spPr>
        <a:xfrm>
          <a:off x="10926445" y="7414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0" name="直線コネクタ 289"/>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920" cy="252730"/>
    <xdr:sp macro="" textlink="">
      <xdr:nvSpPr>
        <xdr:cNvPr id="291" name="テキスト ボックス 290"/>
        <xdr:cNvSpPr txBox="1"/>
      </xdr:nvSpPr>
      <xdr:spPr>
        <a:xfrm>
          <a:off x="10926445" y="69570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2" name="直線コネクタ 291"/>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920" cy="252730"/>
    <xdr:sp macro="" textlink="">
      <xdr:nvSpPr>
        <xdr:cNvPr id="293" name="テキスト ボックス 292"/>
        <xdr:cNvSpPr txBox="1"/>
      </xdr:nvSpPr>
      <xdr:spPr>
        <a:xfrm>
          <a:off x="10926445" y="64998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4" name="直線コネクタ 293"/>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920" cy="252730"/>
    <xdr:sp macro="" textlink="">
      <xdr:nvSpPr>
        <xdr:cNvPr id="295" name="テキスト ボックス 294"/>
        <xdr:cNvSpPr txBox="1"/>
      </xdr:nvSpPr>
      <xdr:spPr>
        <a:xfrm>
          <a:off x="10926445" y="60426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6" name="直線コネクタ 295"/>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920" cy="252730"/>
    <xdr:sp macro="" textlink="">
      <xdr:nvSpPr>
        <xdr:cNvPr id="297" name="テキスト ボックス 296"/>
        <xdr:cNvSpPr txBox="1"/>
      </xdr:nvSpPr>
      <xdr:spPr>
        <a:xfrm>
          <a:off x="10926445" y="55854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9"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135890</xdr:rowOff>
    </xdr:from>
    <xdr:to xmlns:xdr="http://schemas.openxmlformats.org/drawingml/2006/spreadsheetDrawing">
      <xdr:col>82</xdr:col>
      <xdr:colOff>107950</xdr:colOff>
      <xdr:row>40</xdr:row>
      <xdr:rowOff>163830</xdr:rowOff>
    </xdr:to>
    <xdr:cxnSp macro="">
      <xdr:nvCxnSpPr>
        <xdr:cNvPr id="300" name="直線コネクタ 299"/>
        <xdr:cNvCxnSpPr/>
      </xdr:nvCxnSpPr>
      <xdr:spPr>
        <a:xfrm flipV="1">
          <a:off x="15104110" y="5965190"/>
          <a:ext cx="0" cy="1056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135890</xdr:rowOff>
    </xdr:from>
    <xdr:ext cx="762000" cy="259080"/>
    <xdr:sp macro="" textlink="">
      <xdr:nvSpPr>
        <xdr:cNvPr id="301" name="補助費等最小値テキスト"/>
        <xdr:cNvSpPr txBox="1"/>
      </xdr:nvSpPr>
      <xdr:spPr>
        <a:xfrm>
          <a:off x="15179040" y="6993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163830</xdr:rowOff>
    </xdr:from>
    <xdr:to xmlns:xdr="http://schemas.openxmlformats.org/drawingml/2006/spreadsheetDrawing">
      <xdr:col>82</xdr:col>
      <xdr:colOff>182880</xdr:colOff>
      <xdr:row>40</xdr:row>
      <xdr:rowOff>163830</xdr:rowOff>
    </xdr:to>
    <xdr:cxnSp macro="">
      <xdr:nvCxnSpPr>
        <xdr:cNvPr id="302" name="直線コネクタ 301"/>
        <xdr:cNvCxnSpPr/>
      </xdr:nvCxnSpPr>
      <xdr:spPr>
        <a:xfrm>
          <a:off x="15015210" y="702183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33</xdr:row>
      <xdr:rowOff>50800</xdr:rowOff>
    </xdr:from>
    <xdr:ext cx="762000" cy="259080"/>
    <xdr:sp macro="" textlink="">
      <xdr:nvSpPr>
        <xdr:cNvPr id="303" name="補助費等最大値テキスト"/>
        <xdr:cNvSpPr txBox="1"/>
      </xdr:nvSpPr>
      <xdr:spPr>
        <a:xfrm>
          <a:off x="1517904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135890</xdr:rowOff>
    </xdr:from>
    <xdr:to xmlns:xdr="http://schemas.openxmlformats.org/drawingml/2006/spreadsheetDrawing">
      <xdr:col>82</xdr:col>
      <xdr:colOff>182880</xdr:colOff>
      <xdr:row>34</xdr:row>
      <xdr:rowOff>135890</xdr:rowOff>
    </xdr:to>
    <xdr:cxnSp macro="">
      <xdr:nvCxnSpPr>
        <xdr:cNvPr id="304" name="直線コネクタ 303"/>
        <xdr:cNvCxnSpPr/>
      </xdr:nvCxnSpPr>
      <xdr:spPr>
        <a:xfrm>
          <a:off x="15015210" y="59651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6350</xdr:rowOff>
    </xdr:from>
    <xdr:to xmlns:xdr="http://schemas.openxmlformats.org/drawingml/2006/spreadsheetDrawing">
      <xdr:col>82</xdr:col>
      <xdr:colOff>107950</xdr:colOff>
      <xdr:row>37</xdr:row>
      <xdr:rowOff>115570</xdr:rowOff>
    </xdr:to>
    <xdr:cxnSp macro="">
      <xdr:nvCxnSpPr>
        <xdr:cNvPr id="305" name="直線コネクタ 304"/>
        <xdr:cNvCxnSpPr/>
      </xdr:nvCxnSpPr>
      <xdr:spPr>
        <a:xfrm flipV="1">
          <a:off x="14334490" y="6350000"/>
          <a:ext cx="76962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153670</xdr:rowOff>
    </xdr:from>
    <xdr:ext cx="762000" cy="259080"/>
    <xdr:sp macro="" textlink="">
      <xdr:nvSpPr>
        <xdr:cNvPr id="306" name="補助費等平均値テキスト"/>
        <xdr:cNvSpPr txBox="1"/>
      </xdr:nvSpPr>
      <xdr:spPr>
        <a:xfrm>
          <a:off x="15179040" y="6325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10160</xdr:rowOff>
    </xdr:from>
    <xdr:to xmlns:xdr="http://schemas.openxmlformats.org/drawingml/2006/spreadsheetDrawing">
      <xdr:col>82</xdr:col>
      <xdr:colOff>158750</xdr:colOff>
      <xdr:row>37</xdr:row>
      <xdr:rowOff>111760</xdr:rowOff>
    </xdr:to>
    <xdr:sp macro="" textlink="">
      <xdr:nvSpPr>
        <xdr:cNvPr id="307" name="フローチャート: 判断 306"/>
        <xdr:cNvSpPr/>
      </xdr:nvSpPr>
      <xdr:spPr>
        <a:xfrm>
          <a:off x="1505331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97790</xdr:rowOff>
    </xdr:from>
    <xdr:to xmlns:xdr="http://schemas.openxmlformats.org/drawingml/2006/spreadsheetDrawing">
      <xdr:col>78</xdr:col>
      <xdr:colOff>69850</xdr:colOff>
      <xdr:row>37</xdr:row>
      <xdr:rowOff>115570</xdr:rowOff>
    </xdr:to>
    <xdr:cxnSp macro="">
      <xdr:nvCxnSpPr>
        <xdr:cNvPr id="308" name="直線コネクタ 307"/>
        <xdr:cNvCxnSpPr/>
      </xdr:nvCxnSpPr>
      <xdr:spPr>
        <a:xfrm>
          <a:off x="13531215" y="6441440"/>
          <a:ext cx="8032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635</xdr:rowOff>
    </xdr:from>
    <xdr:to xmlns:xdr="http://schemas.openxmlformats.org/drawingml/2006/spreadsheetDrawing">
      <xdr:col>78</xdr:col>
      <xdr:colOff>120650</xdr:colOff>
      <xdr:row>37</xdr:row>
      <xdr:rowOff>102235</xdr:rowOff>
    </xdr:to>
    <xdr:sp macro="" textlink="">
      <xdr:nvSpPr>
        <xdr:cNvPr id="309" name="フローチャート: 判断 308"/>
        <xdr:cNvSpPr/>
      </xdr:nvSpPr>
      <xdr:spPr>
        <a:xfrm>
          <a:off x="1428369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112395</xdr:rowOff>
    </xdr:from>
    <xdr:ext cx="735330" cy="252730"/>
    <xdr:sp macro="" textlink="">
      <xdr:nvSpPr>
        <xdr:cNvPr id="310" name="テキスト ボックス 309"/>
        <xdr:cNvSpPr txBox="1"/>
      </xdr:nvSpPr>
      <xdr:spPr>
        <a:xfrm>
          <a:off x="13987780" y="6113145"/>
          <a:ext cx="7353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52070</xdr:rowOff>
    </xdr:from>
    <xdr:to xmlns:xdr="http://schemas.openxmlformats.org/drawingml/2006/spreadsheetDrawing">
      <xdr:col>73</xdr:col>
      <xdr:colOff>180975</xdr:colOff>
      <xdr:row>37</xdr:row>
      <xdr:rowOff>97790</xdr:rowOff>
    </xdr:to>
    <xdr:cxnSp macro="">
      <xdr:nvCxnSpPr>
        <xdr:cNvPr id="311" name="直線コネクタ 310"/>
        <xdr:cNvCxnSpPr/>
      </xdr:nvCxnSpPr>
      <xdr:spPr>
        <a:xfrm>
          <a:off x="12710795" y="6395720"/>
          <a:ext cx="8204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2" name="フローチャート: 判断 311"/>
        <xdr:cNvSpPr/>
      </xdr:nvSpPr>
      <xdr:spPr>
        <a:xfrm>
          <a:off x="13480415" y="63169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85090</xdr:rowOff>
    </xdr:from>
    <xdr:ext cx="762000" cy="259080"/>
    <xdr:sp macro="" textlink="">
      <xdr:nvSpPr>
        <xdr:cNvPr id="313" name="テキスト ボックス 312"/>
        <xdr:cNvSpPr txBox="1"/>
      </xdr:nvSpPr>
      <xdr:spPr>
        <a:xfrm>
          <a:off x="1316736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33020</xdr:rowOff>
    </xdr:from>
    <xdr:to xmlns:xdr="http://schemas.openxmlformats.org/drawingml/2006/spreadsheetDrawing">
      <xdr:col>69</xdr:col>
      <xdr:colOff>92075</xdr:colOff>
      <xdr:row>37</xdr:row>
      <xdr:rowOff>52070</xdr:rowOff>
    </xdr:to>
    <xdr:cxnSp macro="">
      <xdr:nvCxnSpPr>
        <xdr:cNvPr id="314" name="直線コネクタ 313"/>
        <xdr:cNvCxnSpPr/>
      </xdr:nvCxnSpPr>
      <xdr:spPr>
        <a:xfrm>
          <a:off x="11890375" y="637667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140335</xdr:rowOff>
    </xdr:from>
    <xdr:to xmlns:xdr="http://schemas.openxmlformats.org/drawingml/2006/spreadsheetDrawing">
      <xdr:col>69</xdr:col>
      <xdr:colOff>142875</xdr:colOff>
      <xdr:row>37</xdr:row>
      <xdr:rowOff>70485</xdr:rowOff>
    </xdr:to>
    <xdr:sp macro="" textlink="">
      <xdr:nvSpPr>
        <xdr:cNvPr id="315" name="フローチャート: 判断 314"/>
        <xdr:cNvSpPr/>
      </xdr:nvSpPr>
      <xdr:spPr>
        <a:xfrm>
          <a:off x="12659995"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80645</xdr:rowOff>
    </xdr:from>
    <xdr:ext cx="756920" cy="259080"/>
    <xdr:sp macro="" textlink="">
      <xdr:nvSpPr>
        <xdr:cNvPr id="316" name="テキスト ボックス 315"/>
        <xdr:cNvSpPr txBox="1"/>
      </xdr:nvSpPr>
      <xdr:spPr>
        <a:xfrm>
          <a:off x="12364085" y="608139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126365</xdr:rowOff>
    </xdr:from>
    <xdr:to xmlns:xdr="http://schemas.openxmlformats.org/drawingml/2006/spreadsheetDrawing">
      <xdr:col>65</xdr:col>
      <xdr:colOff>53975</xdr:colOff>
      <xdr:row>37</xdr:row>
      <xdr:rowOff>56515</xdr:rowOff>
    </xdr:to>
    <xdr:sp macro="" textlink="">
      <xdr:nvSpPr>
        <xdr:cNvPr id="317" name="フローチャート: 判断 316"/>
        <xdr:cNvSpPr/>
      </xdr:nvSpPr>
      <xdr:spPr>
        <a:xfrm>
          <a:off x="11856720" y="629856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66675</xdr:rowOff>
    </xdr:from>
    <xdr:ext cx="760730" cy="252730"/>
    <xdr:sp macro="" textlink="">
      <xdr:nvSpPr>
        <xdr:cNvPr id="318" name="テキスト ボックス 317"/>
        <xdr:cNvSpPr txBox="1"/>
      </xdr:nvSpPr>
      <xdr:spPr>
        <a:xfrm>
          <a:off x="11543665" y="606742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0730" cy="259080"/>
    <xdr:sp macro="" textlink="">
      <xdr:nvSpPr>
        <xdr:cNvPr id="319" name="テキスト ボックス 318"/>
        <xdr:cNvSpPr txBox="1"/>
      </xdr:nvSpPr>
      <xdr:spPr>
        <a:xfrm>
          <a:off x="1490535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920" cy="259080"/>
    <xdr:sp macro="" textlink="">
      <xdr:nvSpPr>
        <xdr:cNvPr id="320" name="テキスト ボックス 319"/>
        <xdr:cNvSpPr txBox="1"/>
      </xdr:nvSpPr>
      <xdr:spPr>
        <a:xfrm>
          <a:off x="14135735"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920" cy="259080"/>
    <xdr:sp macro="" textlink="">
      <xdr:nvSpPr>
        <xdr:cNvPr id="321" name="テキスト ボックス 320"/>
        <xdr:cNvSpPr txBox="1"/>
      </xdr:nvSpPr>
      <xdr:spPr>
        <a:xfrm>
          <a:off x="1333246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0730" cy="259080"/>
    <xdr:sp macro="" textlink="">
      <xdr:nvSpPr>
        <xdr:cNvPr id="322" name="テキスト ボックス 321"/>
        <xdr:cNvSpPr txBox="1"/>
      </xdr:nvSpPr>
      <xdr:spPr>
        <a:xfrm>
          <a:off x="1251204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56920" cy="259080"/>
    <xdr:sp macro="" textlink="">
      <xdr:nvSpPr>
        <xdr:cNvPr id="323" name="テキスト ボックス 322"/>
        <xdr:cNvSpPr txBox="1"/>
      </xdr:nvSpPr>
      <xdr:spPr>
        <a:xfrm>
          <a:off x="11704320" y="7553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126365</xdr:rowOff>
    </xdr:from>
    <xdr:to xmlns:xdr="http://schemas.openxmlformats.org/drawingml/2006/spreadsheetDrawing">
      <xdr:col>82</xdr:col>
      <xdr:colOff>158750</xdr:colOff>
      <xdr:row>37</xdr:row>
      <xdr:rowOff>56515</xdr:rowOff>
    </xdr:to>
    <xdr:sp macro="" textlink="">
      <xdr:nvSpPr>
        <xdr:cNvPr id="324" name="楕円 323"/>
        <xdr:cNvSpPr/>
      </xdr:nvSpPr>
      <xdr:spPr>
        <a:xfrm>
          <a:off x="1505331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35</xdr:row>
      <xdr:rowOff>143510</xdr:rowOff>
    </xdr:from>
    <xdr:ext cx="762000" cy="252730"/>
    <xdr:sp macro="" textlink="">
      <xdr:nvSpPr>
        <xdr:cNvPr id="325" name="補助費等該当値テキスト"/>
        <xdr:cNvSpPr txBox="1"/>
      </xdr:nvSpPr>
      <xdr:spPr>
        <a:xfrm>
          <a:off x="15179040" y="61442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26" name="楕円 325"/>
        <xdr:cNvSpPr/>
      </xdr:nvSpPr>
      <xdr:spPr>
        <a:xfrm>
          <a:off x="1428369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151130</xdr:rowOff>
    </xdr:from>
    <xdr:ext cx="735330" cy="259080"/>
    <xdr:sp macro="" textlink="">
      <xdr:nvSpPr>
        <xdr:cNvPr id="327" name="テキスト ボックス 326"/>
        <xdr:cNvSpPr txBox="1"/>
      </xdr:nvSpPr>
      <xdr:spPr>
        <a:xfrm>
          <a:off x="13987780" y="64947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46355</xdr:rowOff>
    </xdr:from>
    <xdr:to xmlns:xdr="http://schemas.openxmlformats.org/drawingml/2006/spreadsheetDrawing">
      <xdr:col>74</xdr:col>
      <xdr:colOff>31750</xdr:colOff>
      <xdr:row>37</xdr:row>
      <xdr:rowOff>147955</xdr:rowOff>
    </xdr:to>
    <xdr:sp macro="" textlink="">
      <xdr:nvSpPr>
        <xdr:cNvPr id="328" name="楕円 327"/>
        <xdr:cNvSpPr/>
      </xdr:nvSpPr>
      <xdr:spPr>
        <a:xfrm>
          <a:off x="13480415" y="639000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132715</xdr:rowOff>
    </xdr:from>
    <xdr:ext cx="762000" cy="252730"/>
    <xdr:sp macro="" textlink="">
      <xdr:nvSpPr>
        <xdr:cNvPr id="329" name="テキスト ボックス 328"/>
        <xdr:cNvSpPr txBox="1"/>
      </xdr:nvSpPr>
      <xdr:spPr>
        <a:xfrm>
          <a:off x="13167360" y="64763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635</xdr:rowOff>
    </xdr:from>
    <xdr:to xmlns:xdr="http://schemas.openxmlformats.org/drawingml/2006/spreadsheetDrawing">
      <xdr:col>69</xdr:col>
      <xdr:colOff>142875</xdr:colOff>
      <xdr:row>37</xdr:row>
      <xdr:rowOff>102235</xdr:rowOff>
    </xdr:to>
    <xdr:sp macro="" textlink="">
      <xdr:nvSpPr>
        <xdr:cNvPr id="330" name="楕円 329"/>
        <xdr:cNvSpPr/>
      </xdr:nvSpPr>
      <xdr:spPr>
        <a:xfrm>
          <a:off x="12659995"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86995</xdr:rowOff>
    </xdr:from>
    <xdr:ext cx="756920" cy="252730"/>
    <xdr:sp macro="" textlink="">
      <xdr:nvSpPr>
        <xdr:cNvPr id="331" name="テキスト ボックス 330"/>
        <xdr:cNvSpPr txBox="1"/>
      </xdr:nvSpPr>
      <xdr:spPr>
        <a:xfrm>
          <a:off x="12364085" y="643064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32" name="楕円 331"/>
        <xdr:cNvSpPr/>
      </xdr:nvSpPr>
      <xdr:spPr>
        <a:xfrm>
          <a:off x="11856720" y="63258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0730" cy="259080"/>
    <xdr:sp macro="" textlink="">
      <xdr:nvSpPr>
        <xdr:cNvPr id="333" name="テキスト ボックス 332"/>
        <xdr:cNvSpPr txBox="1"/>
      </xdr:nvSpPr>
      <xdr:spPr>
        <a:xfrm>
          <a:off x="11543665" y="64122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34" name="正方形/長方形 333"/>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5" name="正方形/長方形 334"/>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6" name="正方形/長方形 335"/>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7" name="正方形/長方形 336"/>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8" name="正方形/長方形 337"/>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9" name="正方形/長方形 338"/>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0" name="正方形/長方形 339"/>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41" name="正方形/長方形 340"/>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2" name="正方形/長方形 341"/>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43" name="正方形/長方形 342"/>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4" name="テキスト ボックス 343"/>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200">
              <a:solidFill>
                <a:sysClr val="windowText" lastClr="000000"/>
              </a:solidFill>
              <a:effectLst/>
              <a:latin typeface="ＭＳ Ｐゴシック"/>
              <a:ea typeface="ＭＳ Ｐゴシック"/>
              <a:cs typeface="+mn-cs"/>
            </a:rPr>
            <a:t>　平成初期から平成</a:t>
          </a:r>
          <a:r>
            <a:rPr kumimoji="1" lang="en-US" altLang="ja-JP" sz="1200">
              <a:solidFill>
                <a:sysClr val="windowText" lastClr="000000"/>
              </a:solidFill>
              <a:effectLst/>
              <a:latin typeface="ＭＳ Ｐゴシック"/>
              <a:ea typeface="ＭＳ Ｐゴシック"/>
              <a:cs typeface="+mn-cs"/>
            </a:rPr>
            <a:t>14</a:t>
          </a:r>
          <a:r>
            <a:rPr kumimoji="1" lang="ja-JP" altLang="ja-JP" sz="1200">
              <a:solidFill>
                <a:sysClr val="windowText" lastClr="000000"/>
              </a:solidFill>
              <a:effectLst/>
              <a:latin typeface="ＭＳ Ｐゴシック"/>
              <a:ea typeface="ＭＳ Ｐゴシック"/>
              <a:cs typeface="+mn-cs"/>
            </a:rPr>
            <a:t>年度にかけて、教育施設、福祉施設、道路・農村整備、公営住宅、中心市街地活性化事業など、集中的な公共施設整備を行った結果、町債が増加し、</a:t>
          </a:r>
          <a:r>
            <a:rPr kumimoji="1" lang="en-US" altLang="ja-JP" sz="1200">
              <a:solidFill>
                <a:sysClr val="windowText" lastClr="000000"/>
              </a:solidFill>
              <a:effectLst/>
              <a:latin typeface="ＭＳ Ｐゴシック"/>
              <a:ea typeface="ＭＳ Ｐゴシック"/>
              <a:cs typeface="+mn-cs"/>
            </a:rPr>
            <a:t>H21</a:t>
          </a:r>
          <a:r>
            <a:rPr kumimoji="1" lang="ja-JP" altLang="ja-JP" sz="1200">
              <a:solidFill>
                <a:sysClr val="windowText" lastClr="000000"/>
              </a:solidFill>
              <a:effectLst/>
              <a:latin typeface="ＭＳ Ｐゴシック"/>
              <a:ea typeface="ＭＳ Ｐゴシック"/>
              <a:cs typeface="+mn-cs"/>
            </a:rPr>
            <a:t>年度までは類似団体平均を</a:t>
          </a:r>
          <a:r>
            <a:rPr kumimoji="1" lang="en-US" altLang="ja-JP" sz="1200">
              <a:solidFill>
                <a:sysClr val="windowText" lastClr="000000"/>
              </a:solidFill>
              <a:effectLst/>
              <a:latin typeface="ＭＳ Ｐゴシック"/>
              <a:ea typeface="ＭＳ Ｐゴシック"/>
              <a:cs typeface="+mn-cs"/>
            </a:rPr>
            <a:t>5</a:t>
          </a:r>
          <a:r>
            <a:rPr kumimoji="1" lang="ja-JP" altLang="ja-JP" sz="1200">
              <a:solidFill>
                <a:sysClr val="windowText" lastClr="000000"/>
              </a:solidFill>
              <a:effectLst/>
              <a:latin typeface="ＭＳ Ｐゴシック"/>
              <a:ea typeface="ＭＳ Ｐゴシック"/>
              <a:cs typeface="+mn-cs"/>
            </a:rPr>
            <a:t>ポイント以上上回っていたが、年々改善し、令和2</a:t>
          </a:r>
          <a:r>
            <a:rPr kumimoji="1" lang="ja-JP" altLang="ja-JP" sz="1200">
              <a:solidFill>
                <a:sysClr val="windowText" lastClr="000000"/>
              </a:solidFill>
              <a:effectLst/>
              <a:latin typeface="ＭＳ Ｐゴシック"/>
              <a:ea typeface="ＭＳ Ｐゴシック"/>
              <a:cs typeface="+mn-cs"/>
            </a:rPr>
            <a:t>年度は3.5</a:t>
          </a:r>
          <a:r>
            <a:rPr kumimoji="1" lang="ja-JP" altLang="ja-JP" sz="1200">
              <a:solidFill>
                <a:sysClr val="windowText" lastClr="000000"/>
              </a:solidFill>
              <a:effectLst/>
              <a:latin typeface="ＭＳ Ｐゴシック"/>
              <a:ea typeface="ＭＳ Ｐゴシック"/>
              <a:cs typeface="+mn-cs"/>
            </a:rPr>
            <a:t>ポイント類似団体を下回ることができた。</a:t>
          </a:r>
          <a:endParaRPr lang="ja-JP" altLang="ja-JP" sz="1200">
            <a:solidFill>
              <a:sysClr val="windowText" lastClr="000000"/>
            </a:solidFill>
            <a:effectLst/>
            <a:latin typeface="ＭＳ Ｐゴシック"/>
            <a:ea typeface="ＭＳ Ｐゴシック"/>
          </a:endParaRPr>
        </a:p>
        <a:p>
          <a:r>
            <a:rPr kumimoji="1" lang="ja-JP" altLang="ja-JP" sz="1200">
              <a:solidFill>
                <a:sysClr val="windowText" lastClr="000000"/>
              </a:solidFill>
              <a:effectLst/>
              <a:latin typeface="ＭＳ Ｐゴシック"/>
              <a:ea typeface="ＭＳ Ｐゴシック"/>
              <a:cs typeface="+mn-cs"/>
            </a:rPr>
            <a:t>　今後も計画的な償還に努めるとともに、財政措置が見込める起債の活用、金利の見直し、借り換え等の検討を行い、将来負担の軽減に努める。</a:t>
          </a:r>
        </a:p>
      </xdr:txBody>
    </xdr:sp>
    <xdr:clientData/>
  </xdr:twoCellAnchor>
  <xdr:oneCellAnchor>
    <xdr:from xmlns:xdr="http://schemas.openxmlformats.org/drawingml/2006/spreadsheetDrawing">
      <xdr:col>3</xdr:col>
      <xdr:colOff>123825</xdr:colOff>
      <xdr:row>69</xdr:row>
      <xdr:rowOff>107950</xdr:rowOff>
    </xdr:from>
    <xdr:ext cx="293370" cy="225425"/>
    <xdr:sp macro="" textlink="">
      <xdr:nvSpPr>
        <xdr:cNvPr id="345" name="テキスト ボックス 344"/>
        <xdr:cNvSpPr txBox="1"/>
      </xdr:nvSpPr>
      <xdr:spPr>
        <a:xfrm>
          <a:off x="672465"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6" name="直線コネクタ 345"/>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920" cy="252730"/>
    <xdr:sp macro="" textlink="">
      <xdr:nvSpPr>
        <xdr:cNvPr id="347" name="テキスト ボックス 346"/>
        <xdr:cNvSpPr txBox="1"/>
      </xdr:nvSpPr>
      <xdr:spPr>
        <a:xfrm>
          <a:off x="236855" y="14272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8" name="直線コネクタ 347"/>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920" cy="259080"/>
    <xdr:sp macro="" textlink="">
      <xdr:nvSpPr>
        <xdr:cNvPr id="349" name="テキスト ボックス 348"/>
        <xdr:cNvSpPr txBox="1"/>
      </xdr:nvSpPr>
      <xdr:spPr>
        <a:xfrm>
          <a:off x="236855" y="13891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50" name="直線コネクタ 349"/>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920" cy="259080"/>
    <xdr:sp macro="" textlink="">
      <xdr:nvSpPr>
        <xdr:cNvPr id="351" name="テキスト ボックス 350"/>
        <xdr:cNvSpPr txBox="1"/>
      </xdr:nvSpPr>
      <xdr:spPr>
        <a:xfrm>
          <a:off x="236855" y="13510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52" name="直線コネクタ 351"/>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920" cy="252730"/>
    <xdr:sp macro="" textlink="">
      <xdr:nvSpPr>
        <xdr:cNvPr id="353" name="テキスト ボックス 352"/>
        <xdr:cNvSpPr txBox="1"/>
      </xdr:nvSpPr>
      <xdr:spPr>
        <a:xfrm>
          <a:off x="236855" y="13129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54" name="直線コネクタ 353"/>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920" cy="259080"/>
    <xdr:sp macro="" textlink="">
      <xdr:nvSpPr>
        <xdr:cNvPr id="355" name="テキスト ボックス 354"/>
        <xdr:cNvSpPr txBox="1"/>
      </xdr:nvSpPr>
      <xdr:spPr>
        <a:xfrm>
          <a:off x="236855" y="12748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6" name="直線コネクタ 355"/>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920" cy="259080"/>
    <xdr:sp macro="" textlink="">
      <xdr:nvSpPr>
        <xdr:cNvPr id="357" name="テキスト ボックス 356"/>
        <xdr:cNvSpPr txBox="1"/>
      </xdr:nvSpPr>
      <xdr:spPr>
        <a:xfrm>
          <a:off x="236855" y="12367260"/>
          <a:ext cx="502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8" name="直線コネクタ 357"/>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2920" cy="252730"/>
    <xdr:sp macro="" textlink="">
      <xdr:nvSpPr>
        <xdr:cNvPr id="359" name="テキスト ボックス 358"/>
        <xdr:cNvSpPr txBox="1"/>
      </xdr:nvSpPr>
      <xdr:spPr>
        <a:xfrm>
          <a:off x="236855" y="11986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60"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115570</xdr:rowOff>
    </xdr:from>
    <xdr:to xmlns:xdr="http://schemas.openxmlformats.org/drawingml/2006/spreadsheetDrawing">
      <xdr:col>24</xdr:col>
      <xdr:colOff>25400</xdr:colOff>
      <xdr:row>81</xdr:row>
      <xdr:rowOff>123190</xdr:rowOff>
    </xdr:to>
    <xdr:cxnSp macro="">
      <xdr:nvCxnSpPr>
        <xdr:cNvPr id="361" name="直線コネクタ 360"/>
        <xdr:cNvCxnSpPr/>
      </xdr:nvCxnSpPr>
      <xdr:spPr>
        <a:xfrm flipV="1">
          <a:off x="4414520" y="1263142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95250</xdr:rowOff>
    </xdr:from>
    <xdr:ext cx="760730" cy="259080"/>
    <xdr:sp macro="" textlink="">
      <xdr:nvSpPr>
        <xdr:cNvPr id="362" name="公債費最小値テキスト"/>
        <xdr:cNvSpPr txBox="1"/>
      </xdr:nvSpPr>
      <xdr:spPr>
        <a:xfrm>
          <a:off x="4503420" y="139827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123190</xdr:rowOff>
    </xdr:from>
    <xdr:to xmlns:xdr="http://schemas.openxmlformats.org/drawingml/2006/spreadsheetDrawing">
      <xdr:col>24</xdr:col>
      <xdr:colOff>114300</xdr:colOff>
      <xdr:row>81</xdr:row>
      <xdr:rowOff>123190</xdr:rowOff>
    </xdr:to>
    <xdr:cxnSp macro="">
      <xdr:nvCxnSpPr>
        <xdr:cNvPr id="363" name="直線コネクタ 362"/>
        <xdr:cNvCxnSpPr/>
      </xdr:nvCxnSpPr>
      <xdr:spPr>
        <a:xfrm>
          <a:off x="4342765" y="140106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30480</xdr:rowOff>
    </xdr:from>
    <xdr:ext cx="760730" cy="252730"/>
    <xdr:sp macro="" textlink="">
      <xdr:nvSpPr>
        <xdr:cNvPr id="364" name="公債費最大値テキスト"/>
        <xdr:cNvSpPr txBox="1"/>
      </xdr:nvSpPr>
      <xdr:spPr>
        <a:xfrm>
          <a:off x="4503420" y="1237488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115570</xdr:rowOff>
    </xdr:from>
    <xdr:to xmlns:xdr="http://schemas.openxmlformats.org/drawingml/2006/spreadsheetDrawing">
      <xdr:col>24</xdr:col>
      <xdr:colOff>114300</xdr:colOff>
      <xdr:row>73</xdr:row>
      <xdr:rowOff>115570</xdr:rowOff>
    </xdr:to>
    <xdr:cxnSp macro="">
      <xdr:nvCxnSpPr>
        <xdr:cNvPr id="365" name="直線コネクタ 364"/>
        <xdr:cNvCxnSpPr/>
      </xdr:nvCxnSpPr>
      <xdr:spPr>
        <a:xfrm>
          <a:off x="4342765" y="12631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76</xdr:row>
      <xdr:rowOff>43180</xdr:rowOff>
    </xdr:from>
    <xdr:to xmlns:xdr="http://schemas.openxmlformats.org/drawingml/2006/spreadsheetDrawing">
      <xdr:col>24</xdr:col>
      <xdr:colOff>25400</xdr:colOff>
      <xdr:row>76</xdr:row>
      <xdr:rowOff>119380</xdr:rowOff>
    </xdr:to>
    <xdr:cxnSp macro="">
      <xdr:nvCxnSpPr>
        <xdr:cNvPr id="366" name="直線コネクタ 365"/>
        <xdr:cNvCxnSpPr/>
      </xdr:nvCxnSpPr>
      <xdr:spPr>
        <a:xfrm flipV="1">
          <a:off x="3657600" y="13073380"/>
          <a:ext cx="75692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59690</xdr:rowOff>
    </xdr:from>
    <xdr:ext cx="760730" cy="259080"/>
    <xdr:sp macro="" textlink="">
      <xdr:nvSpPr>
        <xdr:cNvPr id="367" name="公債費平均値テキスト"/>
        <xdr:cNvSpPr txBox="1"/>
      </xdr:nvSpPr>
      <xdr:spPr>
        <a:xfrm>
          <a:off x="4503420" y="1326134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87630</xdr:rowOff>
    </xdr:from>
    <xdr:to xmlns:xdr="http://schemas.openxmlformats.org/drawingml/2006/spreadsheetDrawing">
      <xdr:col>24</xdr:col>
      <xdr:colOff>76200</xdr:colOff>
      <xdr:row>78</xdr:row>
      <xdr:rowOff>17780</xdr:rowOff>
    </xdr:to>
    <xdr:sp macro="" textlink="">
      <xdr:nvSpPr>
        <xdr:cNvPr id="368" name="フローチャート: 判断 367"/>
        <xdr:cNvSpPr/>
      </xdr:nvSpPr>
      <xdr:spPr>
        <a:xfrm>
          <a:off x="4380865" y="132892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119380</xdr:rowOff>
    </xdr:from>
    <xdr:to xmlns:xdr="http://schemas.openxmlformats.org/drawingml/2006/spreadsheetDrawing">
      <xdr:col>19</xdr:col>
      <xdr:colOff>182880</xdr:colOff>
      <xdr:row>76</xdr:row>
      <xdr:rowOff>142240</xdr:rowOff>
    </xdr:to>
    <xdr:cxnSp macro="">
      <xdr:nvCxnSpPr>
        <xdr:cNvPr id="369" name="直線コネクタ 368"/>
        <xdr:cNvCxnSpPr/>
      </xdr:nvCxnSpPr>
      <xdr:spPr>
        <a:xfrm flipV="1">
          <a:off x="2841625" y="1314958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125730</xdr:rowOff>
    </xdr:from>
    <xdr:to xmlns:xdr="http://schemas.openxmlformats.org/drawingml/2006/spreadsheetDrawing">
      <xdr:col>20</xdr:col>
      <xdr:colOff>38100</xdr:colOff>
      <xdr:row>78</xdr:row>
      <xdr:rowOff>55880</xdr:rowOff>
    </xdr:to>
    <xdr:sp macro="" textlink="">
      <xdr:nvSpPr>
        <xdr:cNvPr id="370" name="フローチャート: 判断 369"/>
        <xdr:cNvSpPr/>
      </xdr:nvSpPr>
      <xdr:spPr>
        <a:xfrm>
          <a:off x="3611245" y="1332738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40640</xdr:rowOff>
    </xdr:from>
    <xdr:ext cx="731520" cy="252730"/>
    <xdr:sp macro="" textlink="">
      <xdr:nvSpPr>
        <xdr:cNvPr id="371" name="テキスト ボックス 370"/>
        <xdr:cNvSpPr txBox="1"/>
      </xdr:nvSpPr>
      <xdr:spPr>
        <a:xfrm>
          <a:off x="3298190" y="13413740"/>
          <a:ext cx="731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142240</xdr:rowOff>
    </xdr:from>
    <xdr:to xmlns:xdr="http://schemas.openxmlformats.org/drawingml/2006/spreadsheetDrawing">
      <xdr:col>15</xdr:col>
      <xdr:colOff>98425</xdr:colOff>
      <xdr:row>77</xdr:row>
      <xdr:rowOff>24130</xdr:rowOff>
    </xdr:to>
    <xdr:cxnSp macro="">
      <xdr:nvCxnSpPr>
        <xdr:cNvPr id="372" name="直線コネクタ 371"/>
        <xdr:cNvCxnSpPr/>
      </xdr:nvCxnSpPr>
      <xdr:spPr>
        <a:xfrm flipV="1">
          <a:off x="2021205" y="13172440"/>
          <a:ext cx="82042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125730</xdr:rowOff>
    </xdr:from>
    <xdr:to xmlns:xdr="http://schemas.openxmlformats.org/drawingml/2006/spreadsheetDrawing">
      <xdr:col>15</xdr:col>
      <xdr:colOff>149225</xdr:colOff>
      <xdr:row>78</xdr:row>
      <xdr:rowOff>55880</xdr:rowOff>
    </xdr:to>
    <xdr:sp macro="" textlink="">
      <xdr:nvSpPr>
        <xdr:cNvPr id="373" name="フローチャート: 判断 372"/>
        <xdr:cNvSpPr/>
      </xdr:nvSpPr>
      <xdr:spPr>
        <a:xfrm>
          <a:off x="2790825"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40640</xdr:rowOff>
    </xdr:from>
    <xdr:ext cx="760730" cy="252730"/>
    <xdr:sp macro="" textlink="">
      <xdr:nvSpPr>
        <xdr:cNvPr id="374" name="テキスト ボックス 373"/>
        <xdr:cNvSpPr txBox="1"/>
      </xdr:nvSpPr>
      <xdr:spPr>
        <a:xfrm>
          <a:off x="2494915" y="1341374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24130</xdr:rowOff>
    </xdr:from>
    <xdr:to xmlns:xdr="http://schemas.openxmlformats.org/drawingml/2006/spreadsheetDrawing">
      <xdr:col>11</xdr:col>
      <xdr:colOff>9525</xdr:colOff>
      <xdr:row>77</xdr:row>
      <xdr:rowOff>115570</xdr:rowOff>
    </xdr:to>
    <xdr:cxnSp macro="">
      <xdr:nvCxnSpPr>
        <xdr:cNvPr id="375" name="直線コネクタ 374"/>
        <xdr:cNvCxnSpPr/>
      </xdr:nvCxnSpPr>
      <xdr:spPr>
        <a:xfrm flipV="1">
          <a:off x="1217930" y="13225780"/>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118110</xdr:rowOff>
    </xdr:from>
    <xdr:to xmlns:xdr="http://schemas.openxmlformats.org/drawingml/2006/spreadsheetDrawing">
      <xdr:col>11</xdr:col>
      <xdr:colOff>60325</xdr:colOff>
      <xdr:row>78</xdr:row>
      <xdr:rowOff>48260</xdr:rowOff>
    </xdr:to>
    <xdr:sp macro="" textlink="">
      <xdr:nvSpPr>
        <xdr:cNvPr id="376" name="フローチャート: 判断 375"/>
        <xdr:cNvSpPr/>
      </xdr:nvSpPr>
      <xdr:spPr>
        <a:xfrm>
          <a:off x="1987550" y="1331976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33020</xdr:rowOff>
    </xdr:from>
    <xdr:ext cx="756920" cy="259080"/>
    <xdr:sp macro="" textlink="">
      <xdr:nvSpPr>
        <xdr:cNvPr id="377" name="テキスト ボックス 376"/>
        <xdr:cNvSpPr txBox="1"/>
      </xdr:nvSpPr>
      <xdr:spPr>
        <a:xfrm>
          <a:off x="1674495" y="134061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110490</xdr:rowOff>
    </xdr:from>
    <xdr:to xmlns:xdr="http://schemas.openxmlformats.org/drawingml/2006/spreadsheetDrawing">
      <xdr:col>6</xdr:col>
      <xdr:colOff>171450</xdr:colOff>
      <xdr:row>78</xdr:row>
      <xdr:rowOff>40640</xdr:rowOff>
    </xdr:to>
    <xdr:sp macro="" textlink="">
      <xdr:nvSpPr>
        <xdr:cNvPr id="378" name="フローチャート: 判断 377"/>
        <xdr:cNvSpPr/>
      </xdr:nvSpPr>
      <xdr:spPr>
        <a:xfrm>
          <a:off x="116713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25400</xdr:rowOff>
    </xdr:from>
    <xdr:ext cx="755650" cy="259080"/>
    <xdr:sp macro="" textlink="">
      <xdr:nvSpPr>
        <xdr:cNvPr id="379" name="テキスト ボックス 378"/>
        <xdr:cNvSpPr txBox="1"/>
      </xdr:nvSpPr>
      <xdr:spPr>
        <a:xfrm>
          <a:off x="871220" y="1339850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0730" cy="259080"/>
    <xdr:sp macro="" textlink="">
      <xdr:nvSpPr>
        <xdr:cNvPr id="380" name="テキスト ボックス 379"/>
        <xdr:cNvSpPr txBox="1"/>
      </xdr:nvSpPr>
      <xdr:spPr>
        <a:xfrm>
          <a:off x="421576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0730" cy="259080"/>
    <xdr:sp macro="" textlink="">
      <xdr:nvSpPr>
        <xdr:cNvPr id="381" name="テキスト ボックス 380"/>
        <xdr:cNvSpPr txBox="1"/>
      </xdr:nvSpPr>
      <xdr:spPr>
        <a:xfrm>
          <a:off x="346329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920" cy="259080"/>
    <xdr:sp macro="" textlink="">
      <xdr:nvSpPr>
        <xdr:cNvPr id="382" name="テキスト ボックス 381"/>
        <xdr:cNvSpPr txBox="1"/>
      </xdr:nvSpPr>
      <xdr:spPr>
        <a:xfrm>
          <a:off x="264287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83" name="テキスト ボックス 382"/>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0730" cy="259080"/>
    <xdr:sp macro="" textlink="">
      <xdr:nvSpPr>
        <xdr:cNvPr id="384" name="テキスト ボックス 383"/>
        <xdr:cNvSpPr txBox="1"/>
      </xdr:nvSpPr>
      <xdr:spPr>
        <a:xfrm>
          <a:off x="101917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163830</xdr:rowOff>
    </xdr:from>
    <xdr:to xmlns:xdr="http://schemas.openxmlformats.org/drawingml/2006/spreadsheetDrawing">
      <xdr:col>24</xdr:col>
      <xdr:colOff>76200</xdr:colOff>
      <xdr:row>76</xdr:row>
      <xdr:rowOff>93980</xdr:rowOff>
    </xdr:to>
    <xdr:sp macro="" textlink="">
      <xdr:nvSpPr>
        <xdr:cNvPr id="385" name="楕円 384"/>
        <xdr:cNvSpPr/>
      </xdr:nvSpPr>
      <xdr:spPr>
        <a:xfrm>
          <a:off x="4380865" y="130225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8890</xdr:rowOff>
    </xdr:from>
    <xdr:ext cx="760730" cy="252730"/>
    <xdr:sp macro="" textlink="">
      <xdr:nvSpPr>
        <xdr:cNvPr id="386" name="公債費該当値テキスト"/>
        <xdr:cNvSpPr txBox="1"/>
      </xdr:nvSpPr>
      <xdr:spPr>
        <a:xfrm>
          <a:off x="4503420" y="1286764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68580</xdr:rowOff>
    </xdr:from>
    <xdr:to xmlns:xdr="http://schemas.openxmlformats.org/drawingml/2006/spreadsheetDrawing">
      <xdr:col>20</xdr:col>
      <xdr:colOff>38100</xdr:colOff>
      <xdr:row>76</xdr:row>
      <xdr:rowOff>170180</xdr:rowOff>
    </xdr:to>
    <xdr:sp macro="" textlink="">
      <xdr:nvSpPr>
        <xdr:cNvPr id="387" name="楕円 386"/>
        <xdr:cNvSpPr/>
      </xdr:nvSpPr>
      <xdr:spPr>
        <a:xfrm>
          <a:off x="3611245" y="130987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8890</xdr:rowOff>
    </xdr:from>
    <xdr:ext cx="731520" cy="252730"/>
    <xdr:sp macro="" textlink="">
      <xdr:nvSpPr>
        <xdr:cNvPr id="388" name="テキスト ボックス 387"/>
        <xdr:cNvSpPr txBox="1"/>
      </xdr:nvSpPr>
      <xdr:spPr>
        <a:xfrm>
          <a:off x="3298190" y="12867640"/>
          <a:ext cx="7315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91440</xdr:rowOff>
    </xdr:from>
    <xdr:to xmlns:xdr="http://schemas.openxmlformats.org/drawingml/2006/spreadsheetDrawing">
      <xdr:col>15</xdr:col>
      <xdr:colOff>149225</xdr:colOff>
      <xdr:row>77</xdr:row>
      <xdr:rowOff>21590</xdr:rowOff>
    </xdr:to>
    <xdr:sp macro="" textlink="">
      <xdr:nvSpPr>
        <xdr:cNvPr id="389" name="楕円 388"/>
        <xdr:cNvSpPr/>
      </xdr:nvSpPr>
      <xdr:spPr>
        <a:xfrm>
          <a:off x="2790825" y="131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31750</xdr:rowOff>
    </xdr:from>
    <xdr:ext cx="760730" cy="252730"/>
    <xdr:sp macro="" textlink="">
      <xdr:nvSpPr>
        <xdr:cNvPr id="390" name="テキスト ボックス 389"/>
        <xdr:cNvSpPr txBox="1"/>
      </xdr:nvSpPr>
      <xdr:spPr>
        <a:xfrm>
          <a:off x="2494915" y="12890500"/>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144780</xdr:rowOff>
    </xdr:from>
    <xdr:to xmlns:xdr="http://schemas.openxmlformats.org/drawingml/2006/spreadsheetDrawing">
      <xdr:col>11</xdr:col>
      <xdr:colOff>60325</xdr:colOff>
      <xdr:row>77</xdr:row>
      <xdr:rowOff>74930</xdr:rowOff>
    </xdr:to>
    <xdr:sp macro="" textlink="">
      <xdr:nvSpPr>
        <xdr:cNvPr id="391" name="楕円 390"/>
        <xdr:cNvSpPr/>
      </xdr:nvSpPr>
      <xdr:spPr>
        <a:xfrm>
          <a:off x="1987550" y="1317498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85090</xdr:rowOff>
    </xdr:from>
    <xdr:ext cx="756920" cy="259080"/>
    <xdr:sp macro="" textlink="">
      <xdr:nvSpPr>
        <xdr:cNvPr id="392" name="テキスト ボックス 391"/>
        <xdr:cNvSpPr txBox="1"/>
      </xdr:nvSpPr>
      <xdr:spPr>
        <a:xfrm>
          <a:off x="1674495" y="129438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64770</xdr:rowOff>
    </xdr:from>
    <xdr:to xmlns:xdr="http://schemas.openxmlformats.org/drawingml/2006/spreadsheetDrawing">
      <xdr:col>6</xdr:col>
      <xdr:colOff>171450</xdr:colOff>
      <xdr:row>77</xdr:row>
      <xdr:rowOff>166370</xdr:rowOff>
    </xdr:to>
    <xdr:sp macro="" textlink="">
      <xdr:nvSpPr>
        <xdr:cNvPr id="393" name="楕円 392"/>
        <xdr:cNvSpPr/>
      </xdr:nvSpPr>
      <xdr:spPr>
        <a:xfrm>
          <a:off x="116713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5080</xdr:rowOff>
    </xdr:from>
    <xdr:ext cx="755650" cy="259080"/>
    <xdr:sp macro="" textlink="">
      <xdr:nvSpPr>
        <xdr:cNvPr id="394" name="テキスト ボックス 393"/>
        <xdr:cNvSpPr txBox="1"/>
      </xdr:nvSpPr>
      <xdr:spPr>
        <a:xfrm>
          <a:off x="871220" y="130352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5" name="正方形/長方形 394"/>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6" name="正方形/長方形 395"/>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7" name="正方形/長方形 396"/>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8" name="正方形/長方形 397"/>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9" name="正方形/長方形 398"/>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0" name="正方形/長方形 399"/>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1" name="正方形/長方形 400"/>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2" name="正方形/長方形 401"/>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403" name="正方形/長方形 402"/>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4" name="正方形/長方形 403"/>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5" name="テキスト ボックス 404"/>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公債費以外の経常収支比率は、類似団体平均を2.3</a:t>
          </a:r>
          <a:r>
            <a:rPr kumimoji="1" lang="ja-JP" altLang="en-US" sz="1300">
              <a:latin typeface="ＭＳ Ｐゴシック"/>
              <a:ea typeface="ＭＳ Ｐゴシック"/>
            </a:rPr>
            <a:t>ポイント上回っているが、全国及び県平均に比べると下回っており、</a:t>
          </a:r>
          <a:r>
            <a:rPr kumimoji="1" lang="ja-JP" altLang="en-US" sz="1200">
              <a:solidFill>
                <a:sysClr val="windowText" lastClr="000000"/>
              </a:solidFill>
              <a:latin typeface="ＭＳ Ｐゴシック"/>
              <a:ea typeface="ＭＳ Ｐゴシック"/>
            </a:rPr>
            <a:t>昨年度から6.9</a:t>
          </a:r>
          <a:r>
            <a:rPr kumimoji="1" lang="ja-JP" altLang="en-US" sz="1200">
              <a:solidFill>
                <a:sysClr val="windowText" lastClr="000000"/>
              </a:solidFill>
              <a:latin typeface="ＭＳ Ｐゴシック"/>
              <a:ea typeface="ＭＳ Ｐゴシック"/>
            </a:rPr>
            <a:t>ポイント減少した。</a:t>
          </a:r>
        </a:p>
        <a:p>
          <a:r>
            <a:rPr kumimoji="1" lang="ja-JP" altLang="en-US" sz="1300">
              <a:latin typeface="ＭＳ Ｐゴシック"/>
              <a:ea typeface="ＭＳ Ｐゴシック"/>
            </a:rPr>
            <a:t>　各項目減少しているが、</a:t>
          </a:r>
          <a:r>
            <a:rPr kumimoji="1" lang="ja-JP" altLang="en-US" sz="1200">
              <a:latin typeface="ＭＳ Ｐゴシック"/>
              <a:ea typeface="ＭＳ Ｐゴシック"/>
            </a:rPr>
            <a:t>類似団体内の最大値の比率となった</a:t>
          </a:r>
          <a:r>
            <a:rPr kumimoji="1" lang="ja-JP" altLang="en-US" sz="1300">
              <a:latin typeface="ＭＳ Ｐゴシック"/>
              <a:ea typeface="ＭＳ Ｐゴシック"/>
            </a:rPr>
            <a:t>物件費をはじめ事務事業の見直しを行い、</a:t>
          </a:r>
          <a:r>
            <a:rPr kumimoji="1" lang="ja-JP" altLang="en-US" sz="1300">
              <a:latin typeface="ＭＳ Ｐゴシック"/>
              <a:ea typeface="ＭＳ Ｐゴシック"/>
            </a:rPr>
            <a:t>今後も増加が見込まれる扶助費を含め、経費削減に努めていきたい。</a:t>
          </a:r>
        </a:p>
      </xdr:txBody>
    </xdr:sp>
    <xdr:clientData/>
  </xdr:twoCellAnchor>
  <xdr:oneCellAnchor>
    <xdr:from xmlns:xdr="http://schemas.openxmlformats.org/drawingml/2006/spreadsheetDrawing">
      <xdr:col>62</xdr:col>
      <xdr:colOff>6350</xdr:colOff>
      <xdr:row>69</xdr:row>
      <xdr:rowOff>107950</xdr:rowOff>
    </xdr:from>
    <xdr:ext cx="293370" cy="225425"/>
    <xdr:sp macro="" textlink="">
      <xdr:nvSpPr>
        <xdr:cNvPr id="406" name="テキスト ボックス 405"/>
        <xdr:cNvSpPr txBox="1"/>
      </xdr:nvSpPr>
      <xdr:spPr>
        <a:xfrm>
          <a:off x="11344910" y="119380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7" name="直線コネクタ 406"/>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920" cy="252730"/>
    <xdr:sp macro="" textlink="">
      <xdr:nvSpPr>
        <xdr:cNvPr id="408" name="テキスト ボックス 407"/>
        <xdr:cNvSpPr txBox="1"/>
      </xdr:nvSpPr>
      <xdr:spPr>
        <a:xfrm>
          <a:off x="10926445" y="14272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09" name="直線コネクタ 408"/>
        <xdr:cNvCxnSpPr/>
      </xdr:nvCxnSpPr>
      <xdr:spPr>
        <a:xfrm>
          <a:off x="11383010" y="13957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502920" cy="252730"/>
    <xdr:sp macro="" textlink="">
      <xdr:nvSpPr>
        <xdr:cNvPr id="410" name="テキスト ボックス 409"/>
        <xdr:cNvSpPr txBox="1"/>
      </xdr:nvSpPr>
      <xdr:spPr>
        <a:xfrm>
          <a:off x="10926445" y="138150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1" name="直線コネクタ 410"/>
        <xdr:cNvCxnSpPr/>
      </xdr:nvCxnSpPr>
      <xdr:spPr>
        <a:xfrm>
          <a:off x="11383010" y="13500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502920" cy="252730"/>
    <xdr:sp macro="" textlink="">
      <xdr:nvSpPr>
        <xdr:cNvPr id="412" name="テキスト ボックス 411"/>
        <xdr:cNvSpPr txBox="1"/>
      </xdr:nvSpPr>
      <xdr:spPr>
        <a:xfrm>
          <a:off x="10926445" y="133578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3" name="直線コネクタ 412"/>
        <xdr:cNvCxnSpPr/>
      </xdr:nvCxnSpPr>
      <xdr:spPr>
        <a:xfrm>
          <a:off x="11383010" y="13042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502920" cy="252730"/>
    <xdr:sp macro="" textlink="">
      <xdr:nvSpPr>
        <xdr:cNvPr id="414" name="テキスト ボックス 413"/>
        <xdr:cNvSpPr txBox="1"/>
      </xdr:nvSpPr>
      <xdr:spPr>
        <a:xfrm>
          <a:off x="10926445" y="129006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5" name="直線コネクタ 414"/>
        <xdr:cNvCxnSpPr/>
      </xdr:nvCxnSpPr>
      <xdr:spPr>
        <a:xfrm>
          <a:off x="11383010" y="12585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502920" cy="252730"/>
    <xdr:sp macro="" textlink="">
      <xdr:nvSpPr>
        <xdr:cNvPr id="416" name="テキスト ボックス 415"/>
        <xdr:cNvSpPr txBox="1"/>
      </xdr:nvSpPr>
      <xdr:spPr>
        <a:xfrm>
          <a:off x="10926445" y="124434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920" cy="252730"/>
    <xdr:sp macro="" textlink="">
      <xdr:nvSpPr>
        <xdr:cNvPr id="418" name="テキスト ボックス 417"/>
        <xdr:cNvSpPr txBox="1"/>
      </xdr:nvSpPr>
      <xdr:spPr>
        <a:xfrm>
          <a:off x="10926445" y="11986260"/>
          <a:ext cx="502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10160</xdr:rowOff>
    </xdr:from>
    <xdr:to xmlns:xdr="http://schemas.openxmlformats.org/drawingml/2006/spreadsheetDrawing">
      <xdr:col>82</xdr:col>
      <xdr:colOff>107950</xdr:colOff>
      <xdr:row>79</xdr:row>
      <xdr:rowOff>78740</xdr:rowOff>
    </xdr:to>
    <xdr:cxnSp macro="">
      <xdr:nvCxnSpPr>
        <xdr:cNvPr id="420" name="直線コネクタ 419"/>
        <xdr:cNvCxnSpPr/>
      </xdr:nvCxnSpPr>
      <xdr:spPr>
        <a:xfrm flipV="1">
          <a:off x="15104110" y="12526010"/>
          <a:ext cx="0" cy="1097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79</xdr:row>
      <xdr:rowOff>50800</xdr:rowOff>
    </xdr:from>
    <xdr:ext cx="762000" cy="259080"/>
    <xdr:sp macro="" textlink="">
      <xdr:nvSpPr>
        <xdr:cNvPr id="421" name="公債費以外最小値テキスト"/>
        <xdr:cNvSpPr txBox="1"/>
      </xdr:nvSpPr>
      <xdr:spPr>
        <a:xfrm>
          <a:off x="15179040" y="1359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78740</xdr:rowOff>
    </xdr:from>
    <xdr:to xmlns:xdr="http://schemas.openxmlformats.org/drawingml/2006/spreadsheetDrawing">
      <xdr:col>82</xdr:col>
      <xdr:colOff>182880</xdr:colOff>
      <xdr:row>79</xdr:row>
      <xdr:rowOff>78740</xdr:rowOff>
    </xdr:to>
    <xdr:cxnSp macro="">
      <xdr:nvCxnSpPr>
        <xdr:cNvPr id="422" name="直線コネクタ 421"/>
        <xdr:cNvCxnSpPr/>
      </xdr:nvCxnSpPr>
      <xdr:spPr>
        <a:xfrm>
          <a:off x="15015210" y="136232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71</xdr:row>
      <xdr:rowOff>96520</xdr:rowOff>
    </xdr:from>
    <xdr:ext cx="762000" cy="259080"/>
    <xdr:sp macro="" textlink="">
      <xdr:nvSpPr>
        <xdr:cNvPr id="423" name="公債費以外最大値テキスト"/>
        <xdr:cNvSpPr txBox="1"/>
      </xdr:nvSpPr>
      <xdr:spPr>
        <a:xfrm>
          <a:off x="15179040" y="1226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10160</xdr:rowOff>
    </xdr:from>
    <xdr:to xmlns:xdr="http://schemas.openxmlformats.org/drawingml/2006/spreadsheetDrawing">
      <xdr:col>82</xdr:col>
      <xdr:colOff>182880</xdr:colOff>
      <xdr:row>73</xdr:row>
      <xdr:rowOff>10160</xdr:rowOff>
    </xdr:to>
    <xdr:cxnSp macro="">
      <xdr:nvCxnSpPr>
        <xdr:cNvPr id="424" name="直線コネクタ 423"/>
        <xdr:cNvCxnSpPr/>
      </xdr:nvCxnSpPr>
      <xdr:spPr>
        <a:xfrm>
          <a:off x="15015210" y="125260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168275</xdr:rowOff>
    </xdr:from>
    <xdr:to xmlns:xdr="http://schemas.openxmlformats.org/drawingml/2006/spreadsheetDrawing">
      <xdr:col>82</xdr:col>
      <xdr:colOff>107950</xdr:colOff>
      <xdr:row>78</xdr:row>
      <xdr:rowOff>140970</xdr:rowOff>
    </xdr:to>
    <xdr:cxnSp macro="">
      <xdr:nvCxnSpPr>
        <xdr:cNvPr id="425" name="直線コネクタ 424"/>
        <xdr:cNvCxnSpPr/>
      </xdr:nvCxnSpPr>
      <xdr:spPr>
        <a:xfrm flipV="1">
          <a:off x="14334490" y="13198475"/>
          <a:ext cx="76962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75</xdr:row>
      <xdr:rowOff>29210</xdr:rowOff>
    </xdr:from>
    <xdr:ext cx="762000" cy="252730"/>
    <xdr:sp macro="" textlink="">
      <xdr:nvSpPr>
        <xdr:cNvPr id="426" name="公債費以外平均値テキスト"/>
        <xdr:cNvSpPr txBox="1"/>
      </xdr:nvSpPr>
      <xdr:spPr>
        <a:xfrm>
          <a:off x="15179040" y="12887960"/>
          <a:ext cx="7620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12065</xdr:rowOff>
    </xdr:from>
    <xdr:to xmlns:xdr="http://schemas.openxmlformats.org/drawingml/2006/spreadsheetDrawing">
      <xdr:col>82</xdr:col>
      <xdr:colOff>158750</xdr:colOff>
      <xdr:row>76</xdr:row>
      <xdr:rowOff>113665</xdr:rowOff>
    </xdr:to>
    <xdr:sp macro="" textlink="">
      <xdr:nvSpPr>
        <xdr:cNvPr id="427" name="フローチャート: 判断 426"/>
        <xdr:cNvSpPr/>
      </xdr:nvSpPr>
      <xdr:spPr>
        <a:xfrm>
          <a:off x="15053310" y="1304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76835</xdr:rowOff>
    </xdr:from>
    <xdr:to xmlns:xdr="http://schemas.openxmlformats.org/drawingml/2006/spreadsheetDrawing">
      <xdr:col>78</xdr:col>
      <xdr:colOff>69850</xdr:colOff>
      <xdr:row>78</xdr:row>
      <xdr:rowOff>140970</xdr:rowOff>
    </xdr:to>
    <xdr:cxnSp macro="">
      <xdr:nvCxnSpPr>
        <xdr:cNvPr id="428" name="直線コネクタ 427"/>
        <xdr:cNvCxnSpPr/>
      </xdr:nvCxnSpPr>
      <xdr:spPr>
        <a:xfrm>
          <a:off x="13531215" y="13449935"/>
          <a:ext cx="80327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26035</xdr:rowOff>
    </xdr:from>
    <xdr:to xmlns:xdr="http://schemas.openxmlformats.org/drawingml/2006/spreadsheetDrawing">
      <xdr:col>78</xdr:col>
      <xdr:colOff>120650</xdr:colOff>
      <xdr:row>76</xdr:row>
      <xdr:rowOff>127635</xdr:rowOff>
    </xdr:to>
    <xdr:sp macro="" textlink="">
      <xdr:nvSpPr>
        <xdr:cNvPr id="429" name="フローチャート: 判断 428"/>
        <xdr:cNvSpPr/>
      </xdr:nvSpPr>
      <xdr:spPr>
        <a:xfrm>
          <a:off x="1428369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137795</xdr:rowOff>
    </xdr:from>
    <xdr:ext cx="735330" cy="259080"/>
    <xdr:sp macro="" textlink="">
      <xdr:nvSpPr>
        <xdr:cNvPr id="430" name="テキスト ボックス 429"/>
        <xdr:cNvSpPr txBox="1"/>
      </xdr:nvSpPr>
      <xdr:spPr>
        <a:xfrm>
          <a:off x="13987780" y="12825095"/>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156845</xdr:rowOff>
    </xdr:from>
    <xdr:to xmlns:xdr="http://schemas.openxmlformats.org/drawingml/2006/spreadsheetDrawing">
      <xdr:col>73</xdr:col>
      <xdr:colOff>180975</xdr:colOff>
      <xdr:row>78</xdr:row>
      <xdr:rowOff>76835</xdr:rowOff>
    </xdr:to>
    <xdr:cxnSp macro="">
      <xdr:nvCxnSpPr>
        <xdr:cNvPr id="431" name="直線コネクタ 430"/>
        <xdr:cNvCxnSpPr/>
      </xdr:nvCxnSpPr>
      <xdr:spPr>
        <a:xfrm>
          <a:off x="12710795" y="13358495"/>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21590</xdr:rowOff>
    </xdr:from>
    <xdr:to xmlns:xdr="http://schemas.openxmlformats.org/drawingml/2006/spreadsheetDrawing">
      <xdr:col>74</xdr:col>
      <xdr:colOff>31750</xdr:colOff>
      <xdr:row>76</xdr:row>
      <xdr:rowOff>123190</xdr:rowOff>
    </xdr:to>
    <xdr:sp macro="" textlink="">
      <xdr:nvSpPr>
        <xdr:cNvPr id="432" name="フローチャート: 判断 431"/>
        <xdr:cNvSpPr/>
      </xdr:nvSpPr>
      <xdr:spPr>
        <a:xfrm>
          <a:off x="13480415" y="130517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133350</xdr:rowOff>
    </xdr:from>
    <xdr:ext cx="762000" cy="252730"/>
    <xdr:sp macro="" textlink="">
      <xdr:nvSpPr>
        <xdr:cNvPr id="433" name="テキスト ボックス 432"/>
        <xdr:cNvSpPr txBox="1"/>
      </xdr:nvSpPr>
      <xdr:spPr>
        <a:xfrm>
          <a:off x="13167360" y="1282065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156845</xdr:rowOff>
    </xdr:from>
    <xdr:to xmlns:xdr="http://schemas.openxmlformats.org/drawingml/2006/spreadsheetDrawing">
      <xdr:col>69</xdr:col>
      <xdr:colOff>92075</xdr:colOff>
      <xdr:row>78</xdr:row>
      <xdr:rowOff>53975</xdr:rowOff>
    </xdr:to>
    <xdr:cxnSp macro="">
      <xdr:nvCxnSpPr>
        <xdr:cNvPr id="434" name="直線コネクタ 433"/>
        <xdr:cNvCxnSpPr/>
      </xdr:nvCxnSpPr>
      <xdr:spPr>
        <a:xfrm flipV="1">
          <a:off x="11890375" y="13358495"/>
          <a:ext cx="8204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7620</xdr:rowOff>
    </xdr:from>
    <xdr:to xmlns:xdr="http://schemas.openxmlformats.org/drawingml/2006/spreadsheetDrawing">
      <xdr:col>69</xdr:col>
      <xdr:colOff>142875</xdr:colOff>
      <xdr:row>76</xdr:row>
      <xdr:rowOff>109220</xdr:rowOff>
    </xdr:to>
    <xdr:sp macro="" textlink="">
      <xdr:nvSpPr>
        <xdr:cNvPr id="435" name="フローチャート: 判断 434"/>
        <xdr:cNvSpPr/>
      </xdr:nvSpPr>
      <xdr:spPr>
        <a:xfrm>
          <a:off x="12659995"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119380</xdr:rowOff>
    </xdr:from>
    <xdr:ext cx="756920" cy="259080"/>
    <xdr:sp macro="" textlink="">
      <xdr:nvSpPr>
        <xdr:cNvPr id="436" name="テキスト ボックス 435"/>
        <xdr:cNvSpPr txBox="1"/>
      </xdr:nvSpPr>
      <xdr:spPr>
        <a:xfrm>
          <a:off x="12364085" y="1280668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142240</xdr:rowOff>
    </xdr:from>
    <xdr:to xmlns:xdr="http://schemas.openxmlformats.org/drawingml/2006/spreadsheetDrawing">
      <xdr:col>65</xdr:col>
      <xdr:colOff>53975</xdr:colOff>
      <xdr:row>76</xdr:row>
      <xdr:rowOff>72390</xdr:rowOff>
    </xdr:to>
    <xdr:sp macro="" textlink="">
      <xdr:nvSpPr>
        <xdr:cNvPr id="437" name="フローチャート: 判断 436"/>
        <xdr:cNvSpPr/>
      </xdr:nvSpPr>
      <xdr:spPr>
        <a:xfrm>
          <a:off x="11856720" y="130009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74</xdr:row>
      <xdr:rowOff>82550</xdr:rowOff>
    </xdr:from>
    <xdr:ext cx="760730" cy="259080"/>
    <xdr:sp macro="" textlink="">
      <xdr:nvSpPr>
        <xdr:cNvPr id="438" name="テキスト ボックス 437"/>
        <xdr:cNvSpPr txBox="1"/>
      </xdr:nvSpPr>
      <xdr:spPr>
        <a:xfrm>
          <a:off x="11543665" y="127698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0730" cy="259080"/>
    <xdr:sp macro="" textlink="">
      <xdr:nvSpPr>
        <xdr:cNvPr id="439" name="テキスト ボックス 438"/>
        <xdr:cNvSpPr txBox="1"/>
      </xdr:nvSpPr>
      <xdr:spPr>
        <a:xfrm>
          <a:off x="1490535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920" cy="259080"/>
    <xdr:sp macro="" textlink="">
      <xdr:nvSpPr>
        <xdr:cNvPr id="440" name="テキスト ボックス 439"/>
        <xdr:cNvSpPr txBox="1"/>
      </xdr:nvSpPr>
      <xdr:spPr>
        <a:xfrm>
          <a:off x="14135735"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920" cy="259080"/>
    <xdr:sp macro="" textlink="">
      <xdr:nvSpPr>
        <xdr:cNvPr id="441" name="テキスト ボックス 440"/>
        <xdr:cNvSpPr txBox="1"/>
      </xdr:nvSpPr>
      <xdr:spPr>
        <a:xfrm>
          <a:off x="1333246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0730" cy="259080"/>
    <xdr:sp macro="" textlink="">
      <xdr:nvSpPr>
        <xdr:cNvPr id="442" name="テキスト ボックス 441"/>
        <xdr:cNvSpPr txBox="1"/>
      </xdr:nvSpPr>
      <xdr:spPr>
        <a:xfrm>
          <a:off x="1251204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56920" cy="259080"/>
    <xdr:sp macro="" textlink="">
      <xdr:nvSpPr>
        <xdr:cNvPr id="443" name="テキスト ボックス 442"/>
        <xdr:cNvSpPr txBox="1"/>
      </xdr:nvSpPr>
      <xdr:spPr>
        <a:xfrm>
          <a:off x="11704320" y="144119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117475</xdr:rowOff>
    </xdr:from>
    <xdr:to xmlns:xdr="http://schemas.openxmlformats.org/drawingml/2006/spreadsheetDrawing">
      <xdr:col>82</xdr:col>
      <xdr:colOff>158750</xdr:colOff>
      <xdr:row>77</xdr:row>
      <xdr:rowOff>47625</xdr:rowOff>
    </xdr:to>
    <xdr:sp macro="" textlink="">
      <xdr:nvSpPr>
        <xdr:cNvPr id="444" name="楕円 443"/>
        <xdr:cNvSpPr/>
      </xdr:nvSpPr>
      <xdr:spPr>
        <a:xfrm>
          <a:off x="1505331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76</xdr:row>
      <xdr:rowOff>89535</xdr:rowOff>
    </xdr:from>
    <xdr:ext cx="762000" cy="252730"/>
    <xdr:sp macro="" textlink="">
      <xdr:nvSpPr>
        <xdr:cNvPr id="445" name="公債費以外該当値テキスト"/>
        <xdr:cNvSpPr txBox="1"/>
      </xdr:nvSpPr>
      <xdr:spPr>
        <a:xfrm>
          <a:off x="15179040" y="1311973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90170</xdr:rowOff>
    </xdr:from>
    <xdr:to xmlns:xdr="http://schemas.openxmlformats.org/drawingml/2006/spreadsheetDrawing">
      <xdr:col>78</xdr:col>
      <xdr:colOff>120650</xdr:colOff>
      <xdr:row>79</xdr:row>
      <xdr:rowOff>20320</xdr:rowOff>
    </xdr:to>
    <xdr:sp macro="" textlink="">
      <xdr:nvSpPr>
        <xdr:cNvPr id="446" name="楕円 445"/>
        <xdr:cNvSpPr/>
      </xdr:nvSpPr>
      <xdr:spPr>
        <a:xfrm>
          <a:off x="1428369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5080</xdr:rowOff>
    </xdr:from>
    <xdr:ext cx="735330" cy="259080"/>
    <xdr:sp macro="" textlink="">
      <xdr:nvSpPr>
        <xdr:cNvPr id="447" name="テキスト ボックス 446"/>
        <xdr:cNvSpPr txBox="1"/>
      </xdr:nvSpPr>
      <xdr:spPr>
        <a:xfrm>
          <a:off x="13987780" y="135496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78</xdr:row>
      <xdr:rowOff>26035</xdr:rowOff>
    </xdr:from>
    <xdr:to xmlns:xdr="http://schemas.openxmlformats.org/drawingml/2006/spreadsheetDrawing">
      <xdr:col>74</xdr:col>
      <xdr:colOff>31750</xdr:colOff>
      <xdr:row>78</xdr:row>
      <xdr:rowOff>127635</xdr:rowOff>
    </xdr:to>
    <xdr:sp macro="" textlink="">
      <xdr:nvSpPr>
        <xdr:cNvPr id="448" name="楕円 447"/>
        <xdr:cNvSpPr/>
      </xdr:nvSpPr>
      <xdr:spPr>
        <a:xfrm>
          <a:off x="13480415" y="1339913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112395</xdr:rowOff>
    </xdr:from>
    <xdr:ext cx="762000" cy="252730"/>
    <xdr:sp macro="" textlink="">
      <xdr:nvSpPr>
        <xdr:cNvPr id="449" name="テキスト ボックス 448"/>
        <xdr:cNvSpPr txBox="1"/>
      </xdr:nvSpPr>
      <xdr:spPr>
        <a:xfrm>
          <a:off x="13167360" y="134854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106045</xdr:rowOff>
    </xdr:from>
    <xdr:to xmlns:xdr="http://schemas.openxmlformats.org/drawingml/2006/spreadsheetDrawing">
      <xdr:col>69</xdr:col>
      <xdr:colOff>142875</xdr:colOff>
      <xdr:row>78</xdr:row>
      <xdr:rowOff>36195</xdr:rowOff>
    </xdr:to>
    <xdr:sp macro="" textlink="">
      <xdr:nvSpPr>
        <xdr:cNvPr id="450" name="楕円 449"/>
        <xdr:cNvSpPr/>
      </xdr:nvSpPr>
      <xdr:spPr>
        <a:xfrm>
          <a:off x="12659995"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20955</xdr:rowOff>
    </xdr:from>
    <xdr:ext cx="756920" cy="252730"/>
    <xdr:sp macro="" textlink="">
      <xdr:nvSpPr>
        <xdr:cNvPr id="451" name="テキスト ボックス 450"/>
        <xdr:cNvSpPr txBox="1"/>
      </xdr:nvSpPr>
      <xdr:spPr>
        <a:xfrm>
          <a:off x="12364085" y="13394055"/>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3175</xdr:rowOff>
    </xdr:from>
    <xdr:to xmlns:xdr="http://schemas.openxmlformats.org/drawingml/2006/spreadsheetDrawing">
      <xdr:col>65</xdr:col>
      <xdr:colOff>53975</xdr:colOff>
      <xdr:row>78</xdr:row>
      <xdr:rowOff>104775</xdr:rowOff>
    </xdr:to>
    <xdr:sp macro="" textlink="">
      <xdr:nvSpPr>
        <xdr:cNvPr id="452" name="楕円 451"/>
        <xdr:cNvSpPr/>
      </xdr:nvSpPr>
      <xdr:spPr>
        <a:xfrm>
          <a:off x="11856720" y="1337627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78</xdr:row>
      <xdr:rowOff>89535</xdr:rowOff>
    </xdr:from>
    <xdr:ext cx="760730" cy="252730"/>
    <xdr:sp macro="" textlink="">
      <xdr:nvSpPr>
        <xdr:cNvPr id="453" name="テキスト ボックス 452"/>
        <xdr:cNvSpPr txBox="1"/>
      </xdr:nvSpPr>
      <xdr:spPr>
        <a:xfrm>
          <a:off x="11543665" y="13462635"/>
          <a:ext cx="7607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6400" cy="269875"/>
    <xdr:sp macro="" textlink="">
      <xdr:nvSpPr>
        <xdr:cNvPr id="29" name="テキスト ボックス 28"/>
        <xdr:cNvSpPr txBox="1"/>
      </xdr:nvSpPr>
      <xdr:spPr>
        <a:xfrm>
          <a:off x="1549400" y="1270000"/>
          <a:ext cx="40640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2730"/>
    <xdr:sp macro="" textlink="">
      <xdr:nvSpPr>
        <xdr:cNvPr id="31" name="テキスト ボックス 30"/>
        <xdr:cNvSpPr txBox="1"/>
      </xdr:nvSpPr>
      <xdr:spPr>
        <a:xfrm>
          <a:off x="1273175" y="3794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1984375" y="361061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273175"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1984375" y="328358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2730"/>
    <xdr:sp macro="" textlink="">
      <xdr:nvSpPr>
        <xdr:cNvPr id="35" name="テキスト ボックス 34"/>
        <xdr:cNvSpPr txBox="1"/>
      </xdr:nvSpPr>
      <xdr:spPr>
        <a:xfrm>
          <a:off x="1273175" y="314134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1984375" y="295719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273175"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1984375" y="263080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2730"/>
    <xdr:sp macro="" textlink="">
      <xdr:nvSpPr>
        <xdr:cNvPr id="39" name="テキスト ボックス 38"/>
        <xdr:cNvSpPr txBox="1"/>
      </xdr:nvSpPr>
      <xdr:spPr>
        <a:xfrm>
          <a:off x="1273175" y="248856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1984375" y="230441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273175"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1984375" y="197739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273175"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2730"/>
    <xdr:sp macro="" textlink="">
      <xdr:nvSpPr>
        <xdr:cNvPr id="45" name="テキスト ボックス 44"/>
        <xdr:cNvSpPr txBox="1"/>
      </xdr:nvSpPr>
      <xdr:spPr>
        <a:xfrm>
          <a:off x="1273175" y="150876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126365</xdr:rowOff>
    </xdr:from>
    <xdr:to xmlns:xdr="http://schemas.openxmlformats.org/drawingml/2006/spreadsheetDrawing">
      <xdr:col>29</xdr:col>
      <xdr:colOff>127000</xdr:colOff>
      <xdr:row>20</xdr:row>
      <xdr:rowOff>20320</xdr:rowOff>
    </xdr:to>
    <xdr:cxnSp macro="">
      <xdr:nvCxnSpPr>
        <xdr:cNvPr id="47" name="直線コネクタ 46"/>
        <xdr:cNvCxnSpPr/>
      </xdr:nvCxnSpPr>
      <xdr:spPr>
        <a:xfrm flipV="1">
          <a:off x="5191125" y="2059940"/>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163830</xdr:rowOff>
    </xdr:from>
    <xdr:ext cx="756920" cy="259080"/>
    <xdr:sp macro="" textlink="">
      <xdr:nvSpPr>
        <xdr:cNvPr id="48" name="人口1人当たり決算額の推移最小値テキスト130"/>
        <xdr:cNvSpPr txBox="1"/>
      </xdr:nvSpPr>
      <xdr:spPr>
        <a:xfrm>
          <a:off x="5264150" y="346900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20320</xdr:rowOff>
    </xdr:from>
    <xdr:to xmlns:xdr="http://schemas.openxmlformats.org/drawingml/2006/spreadsheetDrawing">
      <xdr:col>30</xdr:col>
      <xdr:colOff>25400</xdr:colOff>
      <xdr:row>20</xdr:row>
      <xdr:rowOff>20320</xdr:rowOff>
    </xdr:to>
    <xdr:cxnSp macro="">
      <xdr:nvCxnSpPr>
        <xdr:cNvPr id="49" name="直線コネクタ 48"/>
        <xdr:cNvCxnSpPr/>
      </xdr:nvCxnSpPr>
      <xdr:spPr>
        <a:xfrm>
          <a:off x="5102225" y="34969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41275</xdr:rowOff>
    </xdr:from>
    <xdr:ext cx="756920" cy="252730"/>
    <xdr:sp macro="" textlink="">
      <xdr:nvSpPr>
        <xdr:cNvPr id="50" name="人口1人当たり決算額の推移最大値テキスト130"/>
        <xdr:cNvSpPr txBox="1"/>
      </xdr:nvSpPr>
      <xdr:spPr>
        <a:xfrm>
          <a:off x="5264150" y="180340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154,962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126365</xdr:rowOff>
    </xdr:from>
    <xdr:to xmlns:xdr="http://schemas.openxmlformats.org/drawingml/2006/spreadsheetDrawing">
      <xdr:col>30</xdr:col>
      <xdr:colOff>25400</xdr:colOff>
      <xdr:row>11</xdr:row>
      <xdr:rowOff>126365</xdr:rowOff>
    </xdr:to>
    <xdr:cxnSp macro="">
      <xdr:nvCxnSpPr>
        <xdr:cNvPr id="51" name="直線コネクタ 50"/>
        <xdr:cNvCxnSpPr/>
      </xdr:nvCxnSpPr>
      <xdr:spPr>
        <a:xfrm>
          <a:off x="5102225" y="205994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168275</xdr:rowOff>
    </xdr:from>
    <xdr:to xmlns:xdr="http://schemas.openxmlformats.org/drawingml/2006/spreadsheetDrawing">
      <xdr:col>29</xdr:col>
      <xdr:colOff>127000</xdr:colOff>
      <xdr:row>18</xdr:row>
      <xdr:rowOff>47625</xdr:rowOff>
    </xdr:to>
    <xdr:cxnSp macro="">
      <xdr:nvCxnSpPr>
        <xdr:cNvPr id="52" name="直線コネクタ 51"/>
        <xdr:cNvCxnSpPr/>
      </xdr:nvCxnSpPr>
      <xdr:spPr>
        <a:xfrm flipV="1">
          <a:off x="4591050" y="3130550"/>
          <a:ext cx="600075" cy="508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74930</xdr:rowOff>
    </xdr:from>
    <xdr:ext cx="756920" cy="252730"/>
    <xdr:sp macro="" textlink="">
      <xdr:nvSpPr>
        <xdr:cNvPr id="53" name="人口1人当たり決算額の推移平均値テキスト130"/>
        <xdr:cNvSpPr txBox="1"/>
      </xdr:nvSpPr>
      <xdr:spPr>
        <a:xfrm>
          <a:off x="5264150" y="2694305"/>
          <a:ext cx="75692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57785</xdr:rowOff>
    </xdr:from>
    <xdr:to xmlns:xdr="http://schemas.openxmlformats.org/drawingml/2006/spreadsheetDrawing">
      <xdr:col>29</xdr:col>
      <xdr:colOff>174625</xdr:colOff>
      <xdr:row>16</xdr:row>
      <xdr:rowOff>159385</xdr:rowOff>
    </xdr:to>
    <xdr:sp macro="" textlink="">
      <xdr:nvSpPr>
        <xdr:cNvPr id="54" name="フローチャート: 判断 53"/>
        <xdr:cNvSpPr/>
      </xdr:nvSpPr>
      <xdr:spPr>
        <a:xfrm>
          <a:off x="5140325" y="284861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16510</xdr:rowOff>
    </xdr:from>
    <xdr:to xmlns:xdr="http://schemas.openxmlformats.org/drawingml/2006/spreadsheetDrawing">
      <xdr:col>26</xdr:col>
      <xdr:colOff>50800</xdr:colOff>
      <xdr:row>18</xdr:row>
      <xdr:rowOff>47625</xdr:rowOff>
    </xdr:to>
    <xdr:cxnSp macro="">
      <xdr:nvCxnSpPr>
        <xdr:cNvPr id="55" name="直線コネクタ 54"/>
        <xdr:cNvCxnSpPr/>
      </xdr:nvCxnSpPr>
      <xdr:spPr>
        <a:xfrm>
          <a:off x="3956050" y="3150235"/>
          <a:ext cx="6350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66040</xdr:rowOff>
    </xdr:from>
    <xdr:to xmlns:xdr="http://schemas.openxmlformats.org/drawingml/2006/spreadsheetDrawing">
      <xdr:col>26</xdr:col>
      <xdr:colOff>101600</xdr:colOff>
      <xdr:row>16</xdr:row>
      <xdr:rowOff>167640</xdr:rowOff>
    </xdr:to>
    <xdr:sp macro="" textlink="">
      <xdr:nvSpPr>
        <xdr:cNvPr id="56" name="フローチャート: 判断 55"/>
        <xdr:cNvSpPr/>
      </xdr:nvSpPr>
      <xdr:spPr>
        <a:xfrm>
          <a:off x="4540250" y="2856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6350</xdr:rowOff>
    </xdr:from>
    <xdr:ext cx="736600" cy="252730"/>
    <xdr:sp macro="" textlink="">
      <xdr:nvSpPr>
        <xdr:cNvPr id="57" name="テキスト ボックス 56"/>
        <xdr:cNvSpPr txBox="1"/>
      </xdr:nvSpPr>
      <xdr:spPr>
        <a:xfrm>
          <a:off x="4241800" y="262572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16510</xdr:rowOff>
    </xdr:from>
    <xdr:to xmlns:xdr="http://schemas.openxmlformats.org/drawingml/2006/spreadsheetDrawing">
      <xdr:col>22</xdr:col>
      <xdr:colOff>114300</xdr:colOff>
      <xdr:row>18</xdr:row>
      <xdr:rowOff>66040</xdr:rowOff>
    </xdr:to>
    <xdr:cxnSp macro="">
      <xdr:nvCxnSpPr>
        <xdr:cNvPr id="58" name="直線コネクタ 57"/>
        <xdr:cNvCxnSpPr/>
      </xdr:nvCxnSpPr>
      <xdr:spPr>
        <a:xfrm flipV="1">
          <a:off x="3317875" y="3150235"/>
          <a:ext cx="63817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74930</xdr:rowOff>
    </xdr:from>
    <xdr:to xmlns:xdr="http://schemas.openxmlformats.org/drawingml/2006/spreadsheetDrawing">
      <xdr:col>22</xdr:col>
      <xdr:colOff>165100</xdr:colOff>
      <xdr:row>17</xdr:row>
      <xdr:rowOff>5080</xdr:rowOff>
    </xdr:to>
    <xdr:sp macro="" textlink="">
      <xdr:nvSpPr>
        <xdr:cNvPr id="59" name="フローチャート: 判断 58"/>
        <xdr:cNvSpPr/>
      </xdr:nvSpPr>
      <xdr:spPr>
        <a:xfrm>
          <a:off x="3905250"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15240</xdr:rowOff>
    </xdr:from>
    <xdr:ext cx="762000" cy="259080"/>
    <xdr:sp macro="" textlink="">
      <xdr:nvSpPr>
        <xdr:cNvPr id="60" name="テキスト ボックス 59"/>
        <xdr:cNvSpPr txBox="1"/>
      </xdr:nvSpPr>
      <xdr:spPr>
        <a:xfrm>
          <a:off x="3606800" y="263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66040</xdr:rowOff>
    </xdr:from>
    <xdr:to xmlns:xdr="http://schemas.openxmlformats.org/drawingml/2006/spreadsheetDrawing">
      <xdr:col>18</xdr:col>
      <xdr:colOff>174625</xdr:colOff>
      <xdr:row>18</xdr:row>
      <xdr:rowOff>114300</xdr:rowOff>
    </xdr:to>
    <xdr:cxnSp macro="">
      <xdr:nvCxnSpPr>
        <xdr:cNvPr id="61" name="直線コネクタ 60"/>
        <xdr:cNvCxnSpPr/>
      </xdr:nvCxnSpPr>
      <xdr:spPr>
        <a:xfrm flipV="1">
          <a:off x="2670175" y="3199765"/>
          <a:ext cx="647700" cy="482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69850</xdr:rowOff>
    </xdr:from>
    <xdr:to xmlns:xdr="http://schemas.openxmlformats.org/drawingml/2006/spreadsheetDrawing">
      <xdr:col>19</xdr:col>
      <xdr:colOff>38100</xdr:colOff>
      <xdr:row>17</xdr:row>
      <xdr:rowOff>0</xdr:rowOff>
    </xdr:to>
    <xdr:sp macro="" textlink="">
      <xdr:nvSpPr>
        <xdr:cNvPr id="62" name="フローチャート: 判断 61"/>
        <xdr:cNvSpPr/>
      </xdr:nvSpPr>
      <xdr:spPr>
        <a:xfrm>
          <a:off x="3270250" y="286067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15</xdr:row>
      <xdr:rowOff>10160</xdr:rowOff>
    </xdr:from>
    <xdr:ext cx="762000" cy="259080"/>
    <xdr:sp macro="" textlink="">
      <xdr:nvSpPr>
        <xdr:cNvPr id="63" name="テキスト ボックス 62"/>
        <xdr:cNvSpPr txBox="1"/>
      </xdr:nvSpPr>
      <xdr:spPr>
        <a:xfrm>
          <a:off x="2968625"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147955</xdr:rowOff>
    </xdr:from>
    <xdr:to xmlns:xdr="http://schemas.openxmlformats.org/drawingml/2006/spreadsheetDrawing">
      <xdr:col>15</xdr:col>
      <xdr:colOff>101600</xdr:colOff>
      <xdr:row>17</xdr:row>
      <xdr:rowOff>78105</xdr:rowOff>
    </xdr:to>
    <xdr:sp macro="" textlink="">
      <xdr:nvSpPr>
        <xdr:cNvPr id="64" name="フローチャート: 判断 63"/>
        <xdr:cNvSpPr/>
      </xdr:nvSpPr>
      <xdr:spPr>
        <a:xfrm>
          <a:off x="2619375"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88265</xdr:rowOff>
    </xdr:from>
    <xdr:ext cx="762000" cy="252730"/>
    <xdr:sp macro="" textlink="">
      <xdr:nvSpPr>
        <xdr:cNvPr id="65" name="テキスト ボックス 64"/>
        <xdr:cNvSpPr txBox="1"/>
      </xdr:nvSpPr>
      <xdr:spPr>
        <a:xfrm>
          <a:off x="2320925" y="270764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5650" cy="259080"/>
    <xdr:sp macro="" textlink="">
      <xdr:nvSpPr>
        <xdr:cNvPr id="66" name="テキスト ボックス 65"/>
        <xdr:cNvSpPr txBox="1"/>
      </xdr:nvSpPr>
      <xdr:spPr>
        <a:xfrm>
          <a:off x="5029200" y="39598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117475</xdr:rowOff>
    </xdr:from>
    <xdr:to xmlns:xdr="http://schemas.openxmlformats.org/drawingml/2006/spreadsheetDrawing">
      <xdr:col>29</xdr:col>
      <xdr:colOff>174625</xdr:colOff>
      <xdr:row>18</xdr:row>
      <xdr:rowOff>47625</xdr:rowOff>
    </xdr:to>
    <xdr:sp macro="" textlink="">
      <xdr:nvSpPr>
        <xdr:cNvPr id="71" name="楕円 70"/>
        <xdr:cNvSpPr/>
      </xdr:nvSpPr>
      <xdr:spPr>
        <a:xfrm>
          <a:off x="5140325" y="307975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89535</xdr:rowOff>
    </xdr:from>
    <xdr:ext cx="756920" cy="252730"/>
    <xdr:sp macro="" textlink="">
      <xdr:nvSpPr>
        <xdr:cNvPr id="72" name="人口1人当たり決算額の推移該当値テキスト130"/>
        <xdr:cNvSpPr txBox="1"/>
      </xdr:nvSpPr>
      <xdr:spPr>
        <a:xfrm>
          <a:off x="5264150" y="3051810"/>
          <a:ext cx="7569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168275</xdr:rowOff>
    </xdr:from>
    <xdr:to xmlns:xdr="http://schemas.openxmlformats.org/drawingml/2006/spreadsheetDrawing">
      <xdr:col>26</xdr:col>
      <xdr:colOff>101600</xdr:colOff>
      <xdr:row>18</xdr:row>
      <xdr:rowOff>98425</xdr:rowOff>
    </xdr:to>
    <xdr:sp macro="" textlink="">
      <xdr:nvSpPr>
        <xdr:cNvPr id="73" name="楕円 72"/>
        <xdr:cNvSpPr/>
      </xdr:nvSpPr>
      <xdr:spPr>
        <a:xfrm>
          <a:off x="4540250" y="3130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83185</xdr:rowOff>
    </xdr:from>
    <xdr:ext cx="736600" cy="259080"/>
    <xdr:sp macro="" textlink="">
      <xdr:nvSpPr>
        <xdr:cNvPr id="74" name="テキスト ボックス 73"/>
        <xdr:cNvSpPr txBox="1"/>
      </xdr:nvSpPr>
      <xdr:spPr>
        <a:xfrm>
          <a:off x="4241800" y="3216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137160</xdr:rowOff>
    </xdr:from>
    <xdr:to xmlns:xdr="http://schemas.openxmlformats.org/drawingml/2006/spreadsheetDrawing">
      <xdr:col>22</xdr:col>
      <xdr:colOff>165100</xdr:colOff>
      <xdr:row>18</xdr:row>
      <xdr:rowOff>67310</xdr:rowOff>
    </xdr:to>
    <xdr:sp macro="" textlink="">
      <xdr:nvSpPr>
        <xdr:cNvPr id="75" name="楕円 74"/>
        <xdr:cNvSpPr/>
      </xdr:nvSpPr>
      <xdr:spPr>
        <a:xfrm>
          <a:off x="3905250" y="309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52070</xdr:rowOff>
    </xdr:from>
    <xdr:ext cx="762000" cy="252730"/>
    <xdr:sp macro="" textlink="">
      <xdr:nvSpPr>
        <xdr:cNvPr id="76" name="テキスト ボックス 75"/>
        <xdr:cNvSpPr txBox="1"/>
      </xdr:nvSpPr>
      <xdr:spPr>
        <a:xfrm>
          <a:off x="3606800" y="31857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15240</xdr:rowOff>
    </xdr:from>
    <xdr:to xmlns:xdr="http://schemas.openxmlformats.org/drawingml/2006/spreadsheetDrawing">
      <xdr:col>19</xdr:col>
      <xdr:colOff>38100</xdr:colOff>
      <xdr:row>18</xdr:row>
      <xdr:rowOff>116840</xdr:rowOff>
    </xdr:to>
    <xdr:sp macro="" textlink="">
      <xdr:nvSpPr>
        <xdr:cNvPr id="77" name="楕円 76"/>
        <xdr:cNvSpPr/>
      </xdr:nvSpPr>
      <xdr:spPr>
        <a:xfrm>
          <a:off x="3270250" y="3148965"/>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101600</xdr:rowOff>
    </xdr:from>
    <xdr:ext cx="762000" cy="259080"/>
    <xdr:sp macro="" textlink="">
      <xdr:nvSpPr>
        <xdr:cNvPr id="78" name="テキスト ボックス 77"/>
        <xdr:cNvSpPr txBox="1"/>
      </xdr:nvSpPr>
      <xdr:spPr>
        <a:xfrm>
          <a:off x="2968625" y="3235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63500</xdr:rowOff>
    </xdr:from>
    <xdr:to xmlns:xdr="http://schemas.openxmlformats.org/drawingml/2006/spreadsheetDrawing">
      <xdr:col>15</xdr:col>
      <xdr:colOff>101600</xdr:colOff>
      <xdr:row>18</xdr:row>
      <xdr:rowOff>165100</xdr:rowOff>
    </xdr:to>
    <xdr:sp macro="" textlink="">
      <xdr:nvSpPr>
        <xdr:cNvPr id="79" name="楕円 78"/>
        <xdr:cNvSpPr/>
      </xdr:nvSpPr>
      <xdr:spPr>
        <a:xfrm>
          <a:off x="2619375" y="3197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149860</xdr:rowOff>
    </xdr:from>
    <xdr:ext cx="762000" cy="259080"/>
    <xdr:sp macro="" textlink="">
      <xdr:nvSpPr>
        <xdr:cNvPr id="80" name="テキスト ボックス 79"/>
        <xdr:cNvSpPr txBox="1"/>
      </xdr:nvSpPr>
      <xdr:spPr>
        <a:xfrm>
          <a:off x="2320925" y="3283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6" name="直線コネクタ 85"/>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8" name="直線コネクタ 87"/>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90" name="直線コネクタ 89"/>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6400" cy="275590"/>
    <xdr:sp macro="" textlink="">
      <xdr:nvSpPr>
        <xdr:cNvPr id="94" name="テキスト ボックス 93"/>
        <xdr:cNvSpPr txBox="1"/>
      </xdr:nvSpPr>
      <xdr:spPr>
        <a:xfrm>
          <a:off x="1549400" y="5270500"/>
          <a:ext cx="40640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2730"/>
    <xdr:sp macro="" textlink="">
      <xdr:nvSpPr>
        <xdr:cNvPr id="97" name="テキスト ボックス 96"/>
        <xdr:cNvSpPr txBox="1"/>
      </xdr:nvSpPr>
      <xdr:spPr>
        <a:xfrm>
          <a:off x="1273175" y="73386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9" name="テキスト ボックス 98"/>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101" name="テキスト ボックス 100"/>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103" name="テキスト ボックス 102"/>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2730"/>
    <xdr:sp macro="" textlink="">
      <xdr:nvSpPr>
        <xdr:cNvPr id="105" name="テキスト ボックス 104"/>
        <xdr:cNvSpPr txBox="1"/>
      </xdr:nvSpPr>
      <xdr:spPr>
        <a:xfrm>
          <a:off x="1273175" y="550989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207010</xdr:rowOff>
    </xdr:from>
    <xdr:to xmlns:xdr="http://schemas.openxmlformats.org/drawingml/2006/spreadsheetDrawing">
      <xdr:col>29</xdr:col>
      <xdr:colOff>127000</xdr:colOff>
      <xdr:row>38</xdr:row>
      <xdr:rowOff>102235</xdr:rowOff>
    </xdr:to>
    <xdr:cxnSp macro="">
      <xdr:nvCxnSpPr>
        <xdr:cNvPr id="107" name="直線コネクタ 106"/>
        <xdr:cNvCxnSpPr/>
      </xdr:nvCxnSpPr>
      <xdr:spPr>
        <a:xfrm flipV="1">
          <a:off x="5191125" y="61315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74930</xdr:rowOff>
    </xdr:from>
    <xdr:ext cx="756920" cy="256540"/>
    <xdr:sp macro="" textlink="">
      <xdr:nvSpPr>
        <xdr:cNvPr id="108" name="人口1人当たり決算額の推移最小値テキスト445"/>
        <xdr:cNvSpPr txBox="1"/>
      </xdr:nvSpPr>
      <xdr:spPr>
        <a:xfrm>
          <a:off x="5264150" y="7542530"/>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102235</xdr:rowOff>
    </xdr:from>
    <xdr:to xmlns:xdr="http://schemas.openxmlformats.org/drawingml/2006/spreadsheetDrawing">
      <xdr:col>30</xdr:col>
      <xdr:colOff>25400</xdr:colOff>
      <xdr:row>38</xdr:row>
      <xdr:rowOff>102235</xdr:rowOff>
    </xdr:to>
    <xdr:cxnSp macro="">
      <xdr:nvCxnSpPr>
        <xdr:cNvPr id="109" name="直線コネクタ 108"/>
        <xdr:cNvCxnSpPr/>
      </xdr:nvCxnSpPr>
      <xdr:spPr>
        <a:xfrm>
          <a:off x="5102225" y="75698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121920</xdr:rowOff>
    </xdr:from>
    <xdr:ext cx="756920" cy="255270"/>
    <xdr:sp macro="" textlink="">
      <xdr:nvSpPr>
        <xdr:cNvPr id="110" name="人口1人当たり決算額の推移最大値テキスト445"/>
        <xdr:cNvSpPr txBox="1"/>
      </xdr:nvSpPr>
      <xdr:spPr>
        <a:xfrm>
          <a:off x="5264150" y="587502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207010</xdr:rowOff>
    </xdr:from>
    <xdr:to xmlns:xdr="http://schemas.openxmlformats.org/drawingml/2006/spreadsheetDrawing">
      <xdr:col>30</xdr:col>
      <xdr:colOff>25400</xdr:colOff>
      <xdr:row>33</xdr:row>
      <xdr:rowOff>207010</xdr:rowOff>
    </xdr:to>
    <xdr:cxnSp macro="">
      <xdr:nvCxnSpPr>
        <xdr:cNvPr id="111" name="直線コネクタ 110"/>
        <xdr:cNvCxnSpPr/>
      </xdr:nvCxnSpPr>
      <xdr:spPr>
        <a:xfrm>
          <a:off x="5102225" y="6131560"/>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36</xdr:row>
      <xdr:rowOff>55245</xdr:rowOff>
    </xdr:from>
    <xdr:to xmlns:xdr="http://schemas.openxmlformats.org/drawingml/2006/spreadsheetDrawing">
      <xdr:col>29</xdr:col>
      <xdr:colOff>127000</xdr:colOff>
      <xdr:row>36</xdr:row>
      <xdr:rowOff>86995</xdr:rowOff>
    </xdr:to>
    <xdr:cxnSp macro="">
      <xdr:nvCxnSpPr>
        <xdr:cNvPr id="112" name="直線コネクタ 111"/>
        <xdr:cNvCxnSpPr/>
      </xdr:nvCxnSpPr>
      <xdr:spPr>
        <a:xfrm>
          <a:off x="4591050" y="7008495"/>
          <a:ext cx="60007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147955</xdr:rowOff>
    </xdr:from>
    <xdr:ext cx="756920" cy="258445"/>
    <xdr:sp macro="" textlink="">
      <xdr:nvSpPr>
        <xdr:cNvPr id="113" name="人口1人当たり決算額の推移平均値テキスト445"/>
        <xdr:cNvSpPr txBox="1"/>
      </xdr:nvSpPr>
      <xdr:spPr>
        <a:xfrm>
          <a:off x="5264150" y="6758305"/>
          <a:ext cx="7569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302260</xdr:rowOff>
    </xdr:from>
    <xdr:to xmlns:xdr="http://schemas.openxmlformats.org/drawingml/2006/spreadsheetDrawing">
      <xdr:col>29</xdr:col>
      <xdr:colOff>174625</xdr:colOff>
      <xdr:row>36</xdr:row>
      <xdr:rowOff>60960</xdr:rowOff>
    </xdr:to>
    <xdr:sp macro="" textlink="">
      <xdr:nvSpPr>
        <xdr:cNvPr id="114" name="フローチャート: 判断 113"/>
        <xdr:cNvSpPr/>
      </xdr:nvSpPr>
      <xdr:spPr>
        <a:xfrm>
          <a:off x="5140325" y="6912610"/>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36</xdr:row>
      <xdr:rowOff>13335</xdr:rowOff>
    </xdr:from>
    <xdr:to xmlns:xdr="http://schemas.openxmlformats.org/drawingml/2006/spreadsheetDrawing">
      <xdr:col>26</xdr:col>
      <xdr:colOff>50800</xdr:colOff>
      <xdr:row>36</xdr:row>
      <xdr:rowOff>55245</xdr:rowOff>
    </xdr:to>
    <xdr:cxnSp macro="">
      <xdr:nvCxnSpPr>
        <xdr:cNvPr id="115" name="直線コネクタ 114"/>
        <xdr:cNvCxnSpPr/>
      </xdr:nvCxnSpPr>
      <xdr:spPr>
        <a:xfrm>
          <a:off x="3956050" y="6966585"/>
          <a:ext cx="6350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297180</xdr:rowOff>
    </xdr:from>
    <xdr:to xmlns:xdr="http://schemas.openxmlformats.org/drawingml/2006/spreadsheetDrawing">
      <xdr:col>26</xdr:col>
      <xdr:colOff>101600</xdr:colOff>
      <xdr:row>36</xdr:row>
      <xdr:rowOff>55245</xdr:rowOff>
    </xdr:to>
    <xdr:sp macro="" textlink="">
      <xdr:nvSpPr>
        <xdr:cNvPr id="116" name="フローチャート: 判断 115"/>
        <xdr:cNvSpPr/>
      </xdr:nvSpPr>
      <xdr:spPr>
        <a:xfrm>
          <a:off x="4540250" y="69075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66040</xdr:rowOff>
    </xdr:from>
    <xdr:ext cx="736600" cy="254000"/>
    <xdr:sp macro="" textlink="">
      <xdr:nvSpPr>
        <xdr:cNvPr id="117" name="テキスト ボックス 116"/>
        <xdr:cNvSpPr txBox="1"/>
      </xdr:nvSpPr>
      <xdr:spPr>
        <a:xfrm>
          <a:off x="4241800" y="6676390"/>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36</xdr:row>
      <xdr:rowOff>13335</xdr:rowOff>
    </xdr:from>
    <xdr:to xmlns:xdr="http://schemas.openxmlformats.org/drawingml/2006/spreadsheetDrawing">
      <xdr:col>22</xdr:col>
      <xdr:colOff>114300</xdr:colOff>
      <xdr:row>36</xdr:row>
      <xdr:rowOff>53340</xdr:rowOff>
    </xdr:to>
    <xdr:cxnSp macro="">
      <xdr:nvCxnSpPr>
        <xdr:cNvPr id="118" name="直線コネクタ 117"/>
        <xdr:cNvCxnSpPr/>
      </xdr:nvCxnSpPr>
      <xdr:spPr>
        <a:xfrm flipV="1">
          <a:off x="3317875" y="6966585"/>
          <a:ext cx="638175"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269240</xdr:rowOff>
    </xdr:from>
    <xdr:to xmlns:xdr="http://schemas.openxmlformats.org/drawingml/2006/spreadsheetDrawing">
      <xdr:col>22</xdr:col>
      <xdr:colOff>165100</xdr:colOff>
      <xdr:row>36</xdr:row>
      <xdr:rowOff>27305</xdr:rowOff>
    </xdr:to>
    <xdr:sp macro="" textlink="">
      <xdr:nvSpPr>
        <xdr:cNvPr id="119" name="フローチャート: 判断 118"/>
        <xdr:cNvSpPr/>
      </xdr:nvSpPr>
      <xdr:spPr>
        <a:xfrm>
          <a:off x="390525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37465</xdr:rowOff>
    </xdr:from>
    <xdr:ext cx="762000" cy="259715"/>
    <xdr:sp macro="" textlink="">
      <xdr:nvSpPr>
        <xdr:cNvPr id="120" name="テキスト ボックス 119"/>
        <xdr:cNvSpPr txBox="1"/>
      </xdr:nvSpPr>
      <xdr:spPr>
        <a:xfrm>
          <a:off x="3606800" y="6647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36</xdr:row>
      <xdr:rowOff>53340</xdr:rowOff>
    </xdr:from>
    <xdr:to xmlns:xdr="http://schemas.openxmlformats.org/drawingml/2006/spreadsheetDrawing">
      <xdr:col>18</xdr:col>
      <xdr:colOff>174625</xdr:colOff>
      <xdr:row>36</xdr:row>
      <xdr:rowOff>117475</xdr:rowOff>
    </xdr:to>
    <xdr:cxnSp macro="">
      <xdr:nvCxnSpPr>
        <xdr:cNvPr id="121" name="直線コネクタ 120"/>
        <xdr:cNvCxnSpPr/>
      </xdr:nvCxnSpPr>
      <xdr:spPr>
        <a:xfrm flipV="1">
          <a:off x="2670175" y="7006590"/>
          <a:ext cx="64770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266065</xdr:rowOff>
    </xdr:from>
    <xdr:to xmlns:xdr="http://schemas.openxmlformats.org/drawingml/2006/spreadsheetDrawing">
      <xdr:col>19</xdr:col>
      <xdr:colOff>38100</xdr:colOff>
      <xdr:row>36</xdr:row>
      <xdr:rowOff>24765</xdr:rowOff>
    </xdr:to>
    <xdr:sp macro="" textlink="">
      <xdr:nvSpPr>
        <xdr:cNvPr id="122" name="フローチャート: 判断 121"/>
        <xdr:cNvSpPr/>
      </xdr:nvSpPr>
      <xdr:spPr>
        <a:xfrm>
          <a:off x="3270250" y="687641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34925</xdr:rowOff>
    </xdr:from>
    <xdr:ext cx="762000" cy="259715"/>
    <xdr:sp macro="" textlink="">
      <xdr:nvSpPr>
        <xdr:cNvPr id="123" name="テキスト ボックス 122"/>
        <xdr:cNvSpPr txBox="1"/>
      </xdr:nvSpPr>
      <xdr:spPr>
        <a:xfrm>
          <a:off x="2968625" y="66452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274320</xdr:rowOff>
    </xdr:from>
    <xdr:to xmlns:xdr="http://schemas.openxmlformats.org/drawingml/2006/spreadsheetDrawing">
      <xdr:col>15</xdr:col>
      <xdr:colOff>101600</xdr:colOff>
      <xdr:row>36</xdr:row>
      <xdr:rowOff>33020</xdr:rowOff>
    </xdr:to>
    <xdr:sp macro="" textlink="">
      <xdr:nvSpPr>
        <xdr:cNvPr id="124" name="フローチャート: 判断 123"/>
        <xdr:cNvSpPr/>
      </xdr:nvSpPr>
      <xdr:spPr>
        <a:xfrm>
          <a:off x="2619375"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43180</xdr:rowOff>
    </xdr:from>
    <xdr:ext cx="762000" cy="254000"/>
    <xdr:sp macro="" textlink="">
      <xdr:nvSpPr>
        <xdr:cNvPr id="125" name="テキスト ボックス 124"/>
        <xdr:cNvSpPr txBox="1"/>
      </xdr:nvSpPr>
      <xdr:spPr>
        <a:xfrm>
          <a:off x="2320925" y="665353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9080"/>
    <xdr:sp macro="" textlink="">
      <xdr:nvSpPr>
        <xdr:cNvPr id="126" name="テキスト ボックス 125"/>
        <xdr:cNvSpPr txBox="1"/>
      </xdr:nvSpPr>
      <xdr:spPr>
        <a:xfrm>
          <a:off x="5029200" y="79603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36195</xdr:rowOff>
    </xdr:from>
    <xdr:to xmlns:xdr="http://schemas.openxmlformats.org/drawingml/2006/spreadsheetDrawing">
      <xdr:col>29</xdr:col>
      <xdr:colOff>174625</xdr:colOff>
      <xdr:row>36</xdr:row>
      <xdr:rowOff>137795</xdr:rowOff>
    </xdr:to>
    <xdr:sp macro="" textlink="">
      <xdr:nvSpPr>
        <xdr:cNvPr id="131" name="楕円 130"/>
        <xdr:cNvSpPr/>
      </xdr:nvSpPr>
      <xdr:spPr>
        <a:xfrm>
          <a:off x="5140325" y="6989445"/>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36</xdr:row>
      <xdr:rowOff>8255</xdr:rowOff>
    </xdr:from>
    <xdr:ext cx="756920" cy="254635"/>
    <xdr:sp macro="" textlink="">
      <xdr:nvSpPr>
        <xdr:cNvPr id="132" name="人口1人当たり決算額の推移該当値テキスト445"/>
        <xdr:cNvSpPr txBox="1"/>
      </xdr:nvSpPr>
      <xdr:spPr>
        <a:xfrm>
          <a:off x="5264150" y="6961505"/>
          <a:ext cx="7569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36</xdr:row>
      <xdr:rowOff>4445</xdr:rowOff>
    </xdr:from>
    <xdr:to xmlns:xdr="http://schemas.openxmlformats.org/drawingml/2006/spreadsheetDrawing">
      <xdr:col>26</xdr:col>
      <xdr:colOff>101600</xdr:colOff>
      <xdr:row>36</xdr:row>
      <xdr:rowOff>106045</xdr:rowOff>
    </xdr:to>
    <xdr:sp macro="" textlink="">
      <xdr:nvSpPr>
        <xdr:cNvPr id="133" name="楕円 132"/>
        <xdr:cNvSpPr/>
      </xdr:nvSpPr>
      <xdr:spPr>
        <a:xfrm>
          <a:off x="4540250" y="6957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90805</xdr:rowOff>
    </xdr:from>
    <xdr:ext cx="736600" cy="258445"/>
    <xdr:sp macro="" textlink="">
      <xdr:nvSpPr>
        <xdr:cNvPr id="134" name="テキスト ボックス 133"/>
        <xdr:cNvSpPr txBox="1"/>
      </xdr:nvSpPr>
      <xdr:spPr>
        <a:xfrm>
          <a:off x="4241800" y="70440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305435</xdr:rowOff>
    </xdr:from>
    <xdr:to xmlns:xdr="http://schemas.openxmlformats.org/drawingml/2006/spreadsheetDrawing">
      <xdr:col>22</xdr:col>
      <xdr:colOff>165100</xdr:colOff>
      <xdr:row>36</xdr:row>
      <xdr:rowOff>64135</xdr:rowOff>
    </xdr:to>
    <xdr:sp macro="" textlink="">
      <xdr:nvSpPr>
        <xdr:cNvPr id="135" name="楕円 134"/>
        <xdr:cNvSpPr/>
      </xdr:nvSpPr>
      <xdr:spPr>
        <a:xfrm>
          <a:off x="3905250" y="691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48895</xdr:rowOff>
    </xdr:from>
    <xdr:ext cx="762000" cy="259715"/>
    <xdr:sp macro="" textlink="">
      <xdr:nvSpPr>
        <xdr:cNvPr id="136" name="テキスト ボックス 135"/>
        <xdr:cNvSpPr txBox="1"/>
      </xdr:nvSpPr>
      <xdr:spPr>
        <a:xfrm>
          <a:off x="3606800" y="7002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36</xdr:row>
      <xdr:rowOff>2540</xdr:rowOff>
    </xdr:from>
    <xdr:to xmlns:xdr="http://schemas.openxmlformats.org/drawingml/2006/spreadsheetDrawing">
      <xdr:col>19</xdr:col>
      <xdr:colOff>38100</xdr:colOff>
      <xdr:row>36</xdr:row>
      <xdr:rowOff>104140</xdr:rowOff>
    </xdr:to>
    <xdr:sp macro="" textlink="">
      <xdr:nvSpPr>
        <xdr:cNvPr id="137" name="楕円 136"/>
        <xdr:cNvSpPr/>
      </xdr:nvSpPr>
      <xdr:spPr>
        <a:xfrm>
          <a:off x="3270250" y="695579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36</xdr:row>
      <xdr:rowOff>88900</xdr:rowOff>
    </xdr:from>
    <xdr:ext cx="762000" cy="254635"/>
    <xdr:sp macro="" textlink="">
      <xdr:nvSpPr>
        <xdr:cNvPr id="138" name="テキスト ボックス 137"/>
        <xdr:cNvSpPr txBox="1"/>
      </xdr:nvSpPr>
      <xdr:spPr>
        <a:xfrm>
          <a:off x="2968625" y="70421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66675</xdr:rowOff>
    </xdr:from>
    <xdr:to xmlns:xdr="http://schemas.openxmlformats.org/drawingml/2006/spreadsheetDrawing">
      <xdr:col>15</xdr:col>
      <xdr:colOff>101600</xdr:colOff>
      <xdr:row>36</xdr:row>
      <xdr:rowOff>168275</xdr:rowOff>
    </xdr:to>
    <xdr:sp macro="" textlink="">
      <xdr:nvSpPr>
        <xdr:cNvPr id="139" name="楕円 138"/>
        <xdr:cNvSpPr/>
      </xdr:nvSpPr>
      <xdr:spPr>
        <a:xfrm>
          <a:off x="2619375" y="7019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153035</xdr:rowOff>
    </xdr:from>
    <xdr:ext cx="762000" cy="259080"/>
    <xdr:sp macro="" textlink="">
      <xdr:nvSpPr>
        <xdr:cNvPr id="140" name="テキスト ボックス 139"/>
        <xdr:cNvSpPr txBox="1"/>
      </xdr:nvSpPr>
      <xdr:spPr>
        <a:xfrm>
          <a:off x="2320925" y="71062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17,926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50875"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50875"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19075"/>
    <xdr:sp macro="" textlink="">
      <xdr:nvSpPr>
        <xdr:cNvPr id="40" name="テキスト ボックス 39"/>
        <xdr:cNvSpPr txBox="1"/>
      </xdr:nvSpPr>
      <xdr:spPr>
        <a:xfrm>
          <a:off x="67627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225" cy="252730"/>
    <xdr:sp macro="" textlink="">
      <xdr:nvSpPr>
        <xdr:cNvPr id="42" name="テキスト ボックス 41"/>
        <xdr:cNvSpPr txBox="1"/>
      </xdr:nvSpPr>
      <xdr:spPr>
        <a:xfrm>
          <a:off x="214630" y="6969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6985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225" cy="259080"/>
    <xdr:sp macro="" textlink="">
      <xdr:nvSpPr>
        <xdr:cNvPr id="44" name="テキスト ボックス 43"/>
        <xdr:cNvSpPr txBox="1"/>
      </xdr:nvSpPr>
      <xdr:spPr>
        <a:xfrm>
          <a:off x="214630" y="6643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6985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225" cy="252730"/>
    <xdr:sp macro="" textlink="">
      <xdr:nvSpPr>
        <xdr:cNvPr id="46" name="テキスト ボックス 45"/>
        <xdr:cNvSpPr txBox="1"/>
      </xdr:nvSpPr>
      <xdr:spPr>
        <a:xfrm>
          <a:off x="214630" y="6316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6985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90550" cy="259080"/>
    <xdr:sp macro="" textlink="">
      <xdr:nvSpPr>
        <xdr:cNvPr id="48" name="テキスト ボックス 47"/>
        <xdr:cNvSpPr txBox="1"/>
      </xdr:nvSpPr>
      <xdr:spPr>
        <a:xfrm>
          <a:off x="166370" y="598995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6985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0550" cy="252730"/>
    <xdr:sp macro="" textlink="">
      <xdr:nvSpPr>
        <xdr:cNvPr id="50" name="テキスト ボックス 49"/>
        <xdr:cNvSpPr txBox="1"/>
      </xdr:nvSpPr>
      <xdr:spPr>
        <a:xfrm>
          <a:off x="166370" y="566420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6985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0550" cy="258445"/>
    <xdr:sp macro="" textlink="">
      <xdr:nvSpPr>
        <xdr:cNvPr id="52" name="テキスト ボックス 51"/>
        <xdr:cNvSpPr txBox="1"/>
      </xdr:nvSpPr>
      <xdr:spPr>
        <a:xfrm>
          <a:off x="166370" y="5337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6985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0550" cy="259080"/>
    <xdr:sp macro="" textlink="">
      <xdr:nvSpPr>
        <xdr:cNvPr id="54" name="テキスト ボックス 53"/>
        <xdr:cNvSpPr txBox="1"/>
      </xdr:nvSpPr>
      <xdr:spPr>
        <a:xfrm>
          <a:off x="16637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0550" cy="252730"/>
    <xdr:sp macro="" textlink="">
      <xdr:nvSpPr>
        <xdr:cNvPr id="56" name="テキスト ボックス 55"/>
        <xdr:cNvSpPr txBox="1"/>
      </xdr:nvSpPr>
      <xdr:spPr>
        <a:xfrm>
          <a:off x="166370" y="468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29210</xdr:rowOff>
    </xdr:from>
    <xdr:to xmlns:xdr="http://schemas.openxmlformats.org/drawingml/2006/spreadsheetDrawing">
      <xdr:col>24</xdr:col>
      <xdr:colOff>62865</xdr:colOff>
      <xdr:row>39</xdr:row>
      <xdr:rowOff>57785</xdr:rowOff>
    </xdr:to>
    <xdr:cxnSp macro="">
      <xdr:nvCxnSpPr>
        <xdr:cNvPr id="58" name="直線コネクタ 57"/>
        <xdr:cNvCxnSpPr/>
      </xdr:nvCxnSpPr>
      <xdr:spPr>
        <a:xfrm flipV="1">
          <a:off x="4252595" y="534416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61595</xdr:rowOff>
    </xdr:from>
    <xdr:ext cx="534670" cy="259080"/>
    <xdr:sp macro="" textlink="">
      <xdr:nvSpPr>
        <xdr:cNvPr id="59" name="人件費最小値テキスト"/>
        <xdr:cNvSpPr txBox="1"/>
      </xdr:nvSpPr>
      <xdr:spPr>
        <a:xfrm>
          <a:off x="4305300" y="6748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57785</xdr:rowOff>
    </xdr:from>
    <xdr:to xmlns:xdr="http://schemas.openxmlformats.org/drawingml/2006/spreadsheetDrawing">
      <xdr:col>24</xdr:col>
      <xdr:colOff>152400</xdr:colOff>
      <xdr:row>39</xdr:row>
      <xdr:rowOff>57785</xdr:rowOff>
    </xdr:to>
    <xdr:cxnSp macro="">
      <xdr:nvCxnSpPr>
        <xdr:cNvPr id="60" name="直線コネクタ 59"/>
        <xdr:cNvCxnSpPr/>
      </xdr:nvCxnSpPr>
      <xdr:spPr>
        <a:xfrm>
          <a:off x="4181475" y="67443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147320</xdr:rowOff>
    </xdr:from>
    <xdr:ext cx="598805" cy="259080"/>
    <xdr:sp macro="" textlink="">
      <xdr:nvSpPr>
        <xdr:cNvPr id="61" name="人件費最大値テキスト"/>
        <xdr:cNvSpPr txBox="1"/>
      </xdr:nvSpPr>
      <xdr:spPr>
        <a:xfrm>
          <a:off x="4305300" y="51193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29210</xdr:rowOff>
    </xdr:from>
    <xdr:to xmlns:xdr="http://schemas.openxmlformats.org/drawingml/2006/spreadsheetDrawing">
      <xdr:col>24</xdr:col>
      <xdr:colOff>152400</xdr:colOff>
      <xdr:row>31</xdr:row>
      <xdr:rowOff>29210</xdr:rowOff>
    </xdr:to>
    <xdr:cxnSp macro="">
      <xdr:nvCxnSpPr>
        <xdr:cNvPr id="62" name="直線コネクタ 61"/>
        <xdr:cNvCxnSpPr/>
      </xdr:nvCxnSpPr>
      <xdr:spPr>
        <a:xfrm>
          <a:off x="4181475" y="53441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91440</xdr:rowOff>
    </xdr:from>
    <xdr:to xmlns:xdr="http://schemas.openxmlformats.org/drawingml/2006/spreadsheetDrawing">
      <xdr:col>24</xdr:col>
      <xdr:colOff>63500</xdr:colOff>
      <xdr:row>38</xdr:row>
      <xdr:rowOff>98425</xdr:rowOff>
    </xdr:to>
    <xdr:cxnSp macro="">
      <xdr:nvCxnSpPr>
        <xdr:cNvPr id="63" name="直線コネクタ 62"/>
        <xdr:cNvCxnSpPr/>
      </xdr:nvCxnSpPr>
      <xdr:spPr>
        <a:xfrm flipV="1">
          <a:off x="3492500" y="6435090"/>
          <a:ext cx="762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57785</xdr:rowOff>
    </xdr:from>
    <xdr:ext cx="534670" cy="259080"/>
    <xdr:sp macro="" textlink="">
      <xdr:nvSpPr>
        <xdr:cNvPr id="64" name="人件費平均値テキスト"/>
        <xdr:cNvSpPr txBox="1"/>
      </xdr:nvSpPr>
      <xdr:spPr>
        <a:xfrm>
          <a:off x="4305300" y="60585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34925</xdr:rowOff>
    </xdr:from>
    <xdr:to xmlns:xdr="http://schemas.openxmlformats.org/drawingml/2006/spreadsheetDrawing">
      <xdr:col>24</xdr:col>
      <xdr:colOff>114300</xdr:colOff>
      <xdr:row>36</xdr:row>
      <xdr:rowOff>136525</xdr:rowOff>
    </xdr:to>
    <xdr:sp macro="" textlink="">
      <xdr:nvSpPr>
        <xdr:cNvPr id="65" name="フローチャート: 判断 64"/>
        <xdr:cNvSpPr/>
      </xdr:nvSpPr>
      <xdr:spPr>
        <a:xfrm>
          <a:off x="42037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50800</xdr:rowOff>
    </xdr:from>
    <xdr:to xmlns:xdr="http://schemas.openxmlformats.org/drawingml/2006/spreadsheetDrawing">
      <xdr:col>19</xdr:col>
      <xdr:colOff>174625</xdr:colOff>
      <xdr:row>38</xdr:row>
      <xdr:rowOff>98425</xdr:rowOff>
    </xdr:to>
    <xdr:cxnSp macro="">
      <xdr:nvCxnSpPr>
        <xdr:cNvPr id="66" name="直線コネクタ 65"/>
        <xdr:cNvCxnSpPr/>
      </xdr:nvCxnSpPr>
      <xdr:spPr>
        <a:xfrm>
          <a:off x="2670175" y="6565900"/>
          <a:ext cx="822325"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15875</xdr:rowOff>
    </xdr:from>
    <xdr:to xmlns:xdr="http://schemas.openxmlformats.org/drawingml/2006/spreadsheetDrawing">
      <xdr:col>20</xdr:col>
      <xdr:colOff>38100</xdr:colOff>
      <xdr:row>37</xdr:row>
      <xdr:rowOff>117475</xdr:rowOff>
    </xdr:to>
    <xdr:sp macro="" textlink="">
      <xdr:nvSpPr>
        <xdr:cNvPr id="67" name="フローチャート: 判断 66"/>
        <xdr:cNvSpPr/>
      </xdr:nvSpPr>
      <xdr:spPr>
        <a:xfrm>
          <a:off x="3444875" y="63595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133985</xdr:rowOff>
    </xdr:from>
    <xdr:ext cx="528320" cy="252730"/>
    <xdr:sp macro="" textlink="">
      <xdr:nvSpPr>
        <xdr:cNvPr id="68" name="テキスト ボックス 67"/>
        <xdr:cNvSpPr txBox="1"/>
      </xdr:nvSpPr>
      <xdr:spPr>
        <a:xfrm>
          <a:off x="3244215" y="61347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50800</xdr:rowOff>
    </xdr:from>
    <xdr:to xmlns:xdr="http://schemas.openxmlformats.org/drawingml/2006/spreadsheetDrawing">
      <xdr:col>15</xdr:col>
      <xdr:colOff>50800</xdr:colOff>
      <xdr:row>38</xdr:row>
      <xdr:rowOff>88900</xdr:rowOff>
    </xdr:to>
    <xdr:cxnSp macro="">
      <xdr:nvCxnSpPr>
        <xdr:cNvPr id="69" name="直線コネクタ 68"/>
        <xdr:cNvCxnSpPr/>
      </xdr:nvCxnSpPr>
      <xdr:spPr>
        <a:xfrm flipV="1">
          <a:off x="1860550" y="6565900"/>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33655</xdr:rowOff>
    </xdr:from>
    <xdr:to xmlns:xdr="http://schemas.openxmlformats.org/drawingml/2006/spreadsheetDrawing">
      <xdr:col>15</xdr:col>
      <xdr:colOff>101600</xdr:colOff>
      <xdr:row>37</xdr:row>
      <xdr:rowOff>135255</xdr:rowOff>
    </xdr:to>
    <xdr:sp macro="" textlink="">
      <xdr:nvSpPr>
        <xdr:cNvPr id="70" name="フローチャート: 判断 69"/>
        <xdr:cNvSpPr/>
      </xdr:nvSpPr>
      <xdr:spPr>
        <a:xfrm>
          <a:off x="2619375"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151765</xdr:rowOff>
    </xdr:from>
    <xdr:ext cx="528320" cy="259080"/>
    <xdr:sp macro="" textlink="">
      <xdr:nvSpPr>
        <xdr:cNvPr id="71" name="テキスト ボックス 70"/>
        <xdr:cNvSpPr txBox="1"/>
      </xdr:nvSpPr>
      <xdr:spPr>
        <a:xfrm>
          <a:off x="2434590" y="6152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38</xdr:row>
      <xdr:rowOff>88900</xdr:rowOff>
    </xdr:from>
    <xdr:to xmlns:xdr="http://schemas.openxmlformats.org/drawingml/2006/spreadsheetDrawing">
      <xdr:col>10</xdr:col>
      <xdr:colOff>114300</xdr:colOff>
      <xdr:row>38</xdr:row>
      <xdr:rowOff>129540</xdr:rowOff>
    </xdr:to>
    <xdr:cxnSp macro="">
      <xdr:nvCxnSpPr>
        <xdr:cNvPr id="72" name="直線コネクタ 71"/>
        <xdr:cNvCxnSpPr/>
      </xdr:nvCxnSpPr>
      <xdr:spPr>
        <a:xfrm flipV="1">
          <a:off x="1047750" y="6604000"/>
          <a:ext cx="8128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43815</xdr:rowOff>
    </xdr:from>
    <xdr:to xmlns:xdr="http://schemas.openxmlformats.org/drawingml/2006/spreadsheetDrawing">
      <xdr:col>10</xdr:col>
      <xdr:colOff>165100</xdr:colOff>
      <xdr:row>37</xdr:row>
      <xdr:rowOff>145415</xdr:rowOff>
    </xdr:to>
    <xdr:sp macro="" textlink="">
      <xdr:nvSpPr>
        <xdr:cNvPr id="73" name="フローチャート: 判断 72"/>
        <xdr:cNvSpPr/>
      </xdr:nvSpPr>
      <xdr:spPr>
        <a:xfrm>
          <a:off x="180975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161925</xdr:rowOff>
    </xdr:from>
    <xdr:ext cx="528320" cy="259080"/>
    <xdr:sp macro="" textlink="">
      <xdr:nvSpPr>
        <xdr:cNvPr id="74" name="テキスト ボックス 73"/>
        <xdr:cNvSpPr txBox="1"/>
      </xdr:nvSpPr>
      <xdr:spPr>
        <a:xfrm>
          <a:off x="1609090" y="61626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67310</xdr:rowOff>
    </xdr:from>
    <xdr:to xmlns:xdr="http://schemas.openxmlformats.org/drawingml/2006/spreadsheetDrawing">
      <xdr:col>6</xdr:col>
      <xdr:colOff>38100</xdr:colOff>
      <xdr:row>37</xdr:row>
      <xdr:rowOff>168910</xdr:rowOff>
    </xdr:to>
    <xdr:sp macro="" textlink="">
      <xdr:nvSpPr>
        <xdr:cNvPr id="75" name="フローチャート: 判断 74"/>
        <xdr:cNvSpPr/>
      </xdr:nvSpPr>
      <xdr:spPr>
        <a:xfrm>
          <a:off x="1000125" y="64109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13970</xdr:rowOff>
    </xdr:from>
    <xdr:ext cx="528320" cy="259080"/>
    <xdr:sp macro="" textlink="">
      <xdr:nvSpPr>
        <xdr:cNvPr id="76" name="テキスト ボックス 75"/>
        <xdr:cNvSpPr txBox="1"/>
      </xdr:nvSpPr>
      <xdr:spPr>
        <a:xfrm>
          <a:off x="799465" y="6186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8" name="テキスト ボックス 77"/>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81" name="テキスト ボックス 80"/>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40640</xdr:rowOff>
    </xdr:from>
    <xdr:to xmlns:xdr="http://schemas.openxmlformats.org/drawingml/2006/spreadsheetDrawing">
      <xdr:col>24</xdr:col>
      <xdr:colOff>114300</xdr:colOff>
      <xdr:row>37</xdr:row>
      <xdr:rowOff>142240</xdr:rowOff>
    </xdr:to>
    <xdr:sp macro="" textlink="">
      <xdr:nvSpPr>
        <xdr:cNvPr id="82" name="楕円 81"/>
        <xdr:cNvSpPr/>
      </xdr:nvSpPr>
      <xdr:spPr>
        <a:xfrm>
          <a:off x="42037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19050</xdr:rowOff>
    </xdr:from>
    <xdr:ext cx="534670" cy="252730"/>
    <xdr:sp macro="" textlink="">
      <xdr:nvSpPr>
        <xdr:cNvPr id="83" name="人件費該当値テキスト"/>
        <xdr:cNvSpPr txBox="1"/>
      </xdr:nvSpPr>
      <xdr:spPr>
        <a:xfrm>
          <a:off x="4305300" y="63627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47625</xdr:rowOff>
    </xdr:from>
    <xdr:to xmlns:xdr="http://schemas.openxmlformats.org/drawingml/2006/spreadsheetDrawing">
      <xdr:col>20</xdr:col>
      <xdr:colOff>38100</xdr:colOff>
      <xdr:row>38</xdr:row>
      <xdr:rowOff>149225</xdr:rowOff>
    </xdr:to>
    <xdr:sp macro="" textlink="">
      <xdr:nvSpPr>
        <xdr:cNvPr id="84" name="楕円 83"/>
        <xdr:cNvSpPr/>
      </xdr:nvSpPr>
      <xdr:spPr>
        <a:xfrm>
          <a:off x="3444875" y="65627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140970</xdr:rowOff>
    </xdr:from>
    <xdr:ext cx="528320" cy="259080"/>
    <xdr:sp macro="" textlink="">
      <xdr:nvSpPr>
        <xdr:cNvPr id="85" name="テキスト ボックス 84"/>
        <xdr:cNvSpPr txBox="1"/>
      </xdr:nvSpPr>
      <xdr:spPr>
        <a:xfrm>
          <a:off x="3244215" y="66560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171450</xdr:rowOff>
    </xdr:from>
    <xdr:to xmlns:xdr="http://schemas.openxmlformats.org/drawingml/2006/spreadsheetDrawing">
      <xdr:col>15</xdr:col>
      <xdr:colOff>101600</xdr:colOff>
      <xdr:row>38</xdr:row>
      <xdr:rowOff>101600</xdr:rowOff>
    </xdr:to>
    <xdr:sp macro="" textlink="">
      <xdr:nvSpPr>
        <xdr:cNvPr id="86" name="楕円 85"/>
        <xdr:cNvSpPr/>
      </xdr:nvSpPr>
      <xdr:spPr>
        <a:xfrm>
          <a:off x="2619375"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92710</xdr:rowOff>
    </xdr:from>
    <xdr:ext cx="528320" cy="259080"/>
    <xdr:sp macro="" textlink="">
      <xdr:nvSpPr>
        <xdr:cNvPr id="87" name="テキスト ボックス 86"/>
        <xdr:cNvSpPr txBox="1"/>
      </xdr:nvSpPr>
      <xdr:spPr>
        <a:xfrm>
          <a:off x="2434590" y="6607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38</xdr:row>
      <xdr:rowOff>38100</xdr:rowOff>
    </xdr:from>
    <xdr:to xmlns:xdr="http://schemas.openxmlformats.org/drawingml/2006/spreadsheetDrawing">
      <xdr:col>10</xdr:col>
      <xdr:colOff>165100</xdr:colOff>
      <xdr:row>38</xdr:row>
      <xdr:rowOff>139700</xdr:rowOff>
    </xdr:to>
    <xdr:sp macro="" textlink="">
      <xdr:nvSpPr>
        <xdr:cNvPr id="88" name="楕円 87"/>
        <xdr:cNvSpPr/>
      </xdr:nvSpPr>
      <xdr:spPr>
        <a:xfrm>
          <a:off x="180975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132080</xdr:rowOff>
    </xdr:from>
    <xdr:ext cx="528320" cy="252730"/>
    <xdr:sp macro="" textlink="">
      <xdr:nvSpPr>
        <xdr:cNvPr id="89" name="テキスト ボックス 88"/>
        <xdr:cNvSpPr txBox="1"/>
      </xdr:nvSpPr>
      <xdr:spPr>
        <a:xfrm>
          <a:off x="1609090" y="66471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78740</xdr:rowOff>
    </xdr:from>
    <xdr:to xmlns:xdr="http://schemas.openxmlformats.org/drawingml/2006/spreadsheetDrawing">
      <xdr:col>6</xdr:col>
      <xdr:colOff>38100</xdr:colOff>
      <xdr:row>39</xdr:row>
      <xdr:rowOff>8890</xdr:rowOff>
    </xdr:to>
    <xdr:sp macro="" textlink="">
      <xdr:nvSpPr>
        <xdr:cNvPr id="90" name="楕円 89"/>
        <xdr:cNvSpPr/>
      </xdr:nvSpPr>
      <xdr:spPr>
        <a:xfrm>
          <a:off x="1000125" y="6593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171450</xdr:rowOff>
    </xdr:from>
    <xdr:ext cx="528320" cy="259080"/>
    <xdr:sp macro="" textlink="">
      <xdr:nvSpPr>
        <xdr:cNvPr id="91" name="テキスト ボックス 90"/>
        <xdr:cNvSpPr txBox="1"/>
      </xdr:nvSpPr>
      <xdr:spPr>
        <a:xfrm>
          <a:off x="799465" y="66865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105,391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19075"/>
    <xdr:sp macro="" textlink="">
      <xdr:nvSpPr>
        <xdr:cNvPr id="100" name="テキスト ボックス 99"/>
        <xdr:cNvSpPr txBox="1"/>
      </xdr:nvSpPr>
      <xdr:spPr>
        <a:xfrm>
          <a:off x="67627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840" cy="252730"/>
    <xdr:sp macro="" textlink="">
      <xdr:nvSpPr>
        <xdr:cNvPr id="102" name="テキスト ボックス 101"/>
        <xdr:cNvSpPr txBox="1"/>
      </xdr:nvSpPr>
      <xdr:spPr>
        <a:xfrm>
          <a:off x="481330" y="10398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3" name="直線コネクタ 102"/>
        <xdr:cNvCxnSpPr/>
      </xdr:nvCxnSpPr>
      <xdr:spPr>
        <a:xfrm>
          <a:off x="698500" y="1016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0225" cy="259080"/>
    <xdr:sp macro="" textlink="">
      <xdr:nvSpPr>
        <xdr:cNvPr id="104" name="テキスト ボックス 103"/>
        <xdr:cNvSpPr txBox="1"/>
      </xdr:nvSpPr>
      <xdr:spPr>
        <a:xfrm>
          <a:off x="214630" y="1001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5" name="直線コネクタ 104"/>
        <xdr:cNvCxnSpPr/>
      </xdr:nvCxnSpPr>
      <xdr:spPr>
        <a:xfrm>
          <a:off x="698500" y="977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0550" cy="259080"/>
    <xdr:sp macro="" textlink="">
      <xdr:nvSpPr>
        <xdr:cNvPr id="106" name="テキスト ボックス 105"/>
        <xdr:cNvSpPr txBox="1"/>
      </xdr:nvSpPr>
      <xdr:spPr>
        <a:xfrm>
          <a:off x="166370" y="9636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7" name="直線コネクタ 106"/>
        <xdr:cNvCxnSpPr/>
      </xdr:nvCxnSpPr>
      <xdr:spPr>
        <a:xfrm>
          <a:off x="6985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0550" cy="252730"/>
    <xdr:sp macro="" textlink="">
      <xdr:nvSpPr>
        <xdr:cNvPr id="108" name="テキスト ボックス 107"/>
        <xdr:cNvSpPr txBox="1"/>
      </xdr:nvSpPr>
      <xdr:spPr>
        <a:xfrm>
          <a:off x="166370" y="9255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9" name="直線コネクタ 108"/>
        <xdr:cNvCxnSpPr/>
      </xdr:nvCxnSpPr>
      <xdr:spPr>
        <a:xfrm>
          <a:off x="698500" y="901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0550" cy="259080"/>
    <xdr:sp macro="" textlink="">
      <xdr:nvSpPr>
        <xdr:cNvPr id="110" name="テキスト ボックス 109"/>
        <xdr:cNvSpPr txBox="1"/>
      </xdr:nvSpPr>
      <xdr:spPr>
        <a:xfrm>
          <a:off x="16637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1" name="直線コネクタ 110"/>
        <xdr:cNvCxnSpPr/>
      </xdr:nvCxnSpPr>
      <xdr:spPr>
        <a:xfrm>
          <a:off x="698500" y="863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90550" cy="259080"/>
    <xdr:sp macro="" textlink="">
      <xdr:nvSpPr>
        <xdr:cNvPr id="112" name="テキスト ボックス 111"/>
        <xdr:cNvSpPr txBox="1"/>
      </xdr:nvSpPr>
      <xdr:spPr>
        <a:xfrm>
          <a:off x="16637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2730"/>
    <xdr:sp macro="" textlink="">
      <xdr:nvSpPr>
        <xdr:cNvPr id="114" name="テキスト ボックス 113"/>
        <xdr:cNvSpPr txBox="1"/>
      </xdr:nvSpPr>
      <xdr:spPr>
        <a:xfrm>
          <a:off x="166370" y="8112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5"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74930</xdr:rowOff>
    </xdr:from>
    <xdr:to xmlns:xdr="http://schemas.openxmlformats.org/drawingml/2006/spreadsheetDrawing">
      <xdr:col>24</xdr:col>
      <xdr:colOff>62865</xdr:colOff>
      <xdr:row>59</xdr:row>
      <xdr:rowOff>16510</xdr:rowOff>
    </xdr:to>
    <xdr:cxnSp macro="">
      <xdr:nvCxnSpPr>
        <xdr:cNvPr id="116" name="直線コネクタ 115"/>
        <xdr:cNvCxnSpPr/>
      </xdr:nvCxnSpPr>
      <xdr:spPr>
        <a:xfrm flipV="1">
          <a:off x="4252595" y="9333230"/>
          <a:ext cx="1270" cy="798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20320</xdr:rowOff>
    </xdr:from>
    <xdr:ext cx="534670" cy="252730"/>
    <xdr:sp macro="" textlink="">
      <xdr:nvSpPr>
        <xdr:cNvPr id="117" name="物件費最小値テキスト"/>
        <xdr:cNvSpPr txBox="1"/>
      </xdr:nvSpPr>
      <xdr:spPr>
        <a:xfrm>
          <a:off x="4305300" y="1013587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53,708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16510</xdr:rowOff>
    </xdr:from>
    <xdr:to xmlns:xdr="http://schemas.openxmlformats.org/drawingml/2006/spreadsheetDrawing">
      <xdr:col>24</xdr:col>
      <xdr:colOff>152400</xdr:colOff>
      <xdr:row>59</xdr:row>
      <xdr:rowOff>16510</xdr:rowOff>
    </xdr:to>
    <xdr:cxnSp macro="">
      <xdr:nvCxnSpPr>
        <xdr:cNvPr id="118" name="直線コネクタ 117"/>
        <xdr:cNvCxnSpPr/>
      </xdr:nvCxnSpPr>
      <xdr:spPr>
        <a:xfrm>
          <a:off x="4181475" y="10132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21590</xdr:rowOff>
    </xdr:from>
    <xdr:ext cx="598805" cy="259080"/>
    <xdr:sp macro="" textlink="">
      <xdr:nvSpPr>
        <xdr:cNvPr id="119" name="物件費最大値テキスト"/>
        <xdr:cNvSpPr txBox="1"/>
      </xdr:nvSpPr>
      <xdr:spPr>
        <a:xfrm>
          <a:off x="4305300" y="910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74930</xdr:rowOff>
    </xdr:from>
    <xdr:to xmlns:xdr="http://schemas.openxmlformats.org/drawingml/2006/spreadsheetDrawing">
      <xdr:col>24</xdr:col>
      <xdr:colOff>152400</xdr:colOff>
      <xdr:row>54</xdr:row>
      <xdr:rowOff>74930</xdr:rowOff>
    </xdr:to>
    <xdr:cxnSp macro="">
      <xdr:nvCxnSpPr>
        <xdr:cNvPr id="120" name="直線コネクタ 119"/>
        <xdr:cNvCxnSpPr/>
      </xdr:nvCxnSpPr>
      <xdr:spPr>
        <a:xfrm>
          <a:off x="4181475" y="93332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54</xdr:row>
      <xdr:rowOff>127635</xdr:rowOff>
    </xdr:from>
    <xdr:to xmlns:xdr="http://schemas.openxmlformats.org/drawingml/2006/spreadsheetDrawing">
      <xdr:col>24</xdr:col>
      <xdr:colOff>63500</xdr:colOff>
      <xdr:row>56</xdr:row>
      <xdr:rowOff>11430</xdr:rowOff>
    </xdr:to>
    <xdr:cxnSp macro="">
      <xdr:nvCxnSpPr>
        <xdr:cNvPr id="121" name="直線コネクタ 120"/>
        <xdr:cNvCxnSpPr/>
      </xdr:nvCxnSpPr>
      <xdr:spPr>
        <a:xfrm>
          <a:off x="3492500" y="9385935"/>
          <a:ext cx="762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8255</xdr:rowOff>
    </xdr:from>
    <xdr:ext cx="534670" cy="252730"/>
    <xdr:sp macro="" textlink="">
      <xdr:nvSpPr>
        <xdr:cNvPr id="122" name="物件費平均値テキスト"/>
        <xdr:cNvSpPr txBox="1"/>
      </xdr:nvSpPr>
      <xdr:spPr>
        <a:xfrm>
          <a:off x="4305300" y="978090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29845</xdr:rowOff>
    </xdr:from>
    <xdr:to xmlns:xdr="http://schemas.openxmlformats.org/drawingml/2006/spreadsheetDrawing">
      <xdr:col>24</xdr:col>
      <xdr:colOff>114300</xdr:colOff>
      <xdr:row>57</xdr:row>
      <xdr:rowOff>132080</xdr:rowOff>
    </xdr:to>
    <xdr:sp macro="" textlink="">
      <xdr:nvSpPr>
        <xdr:cNvPr id="123" name="フローチャート: 判断 122"/>
        <xdr:cNvSpPr/>
      </xdr:nvSpPr>
      <xdr:spPr>
        <a:xfrm>
          <a:off x="4203700" y="9802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127635</xdr:rowOff>
    </xdr:from>
    <xdr:to xmlns:xdr="http://schemas.openxmlformats.org/drawingml/2006/spreadsheetDrawing">
      <xdr:col>19</xdr:col>
      <xdr:colOff>174625</xdr:colOff>
      <xdr:row>55</xdr:row>
      <xdr:rowOff>126365</xdr:rowOff>
    </xdr:to>
    <xdr:cxnSp macro="">
      <xdr:nvCxnSpPr>
        <xdr:cNvPr id="124" name="直線コネクタ 123"/>
        <xdr:cNvCxnSpPr/>
      </xdr:nvCxnSpPr>
      <xdr:spPr>
        <a:xfrm flipV="1">
          <a:off x="2670175" y="9385935"/>
          <a:ext cx="822325"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55880</xdr:rowOff>
    </xdr:from>
    <xdr:to xmlns:xdr="http://schemas.openxmlformats.org/drawingml/2006/spreadsheetDrawing">
      <xdr:col>20</xdr:col>
      <xdr:colOff>38100</xdr:colOff>
      <xdr:row>57</xdr:row>
      <xdr:rowOff>157480</xdr:rowOff>
    </xdr:to>
    <xdr:sp macro="" textlink="">
      <xdr:nvSpPr>
        <xdr:cNvPr id="125" name="フローチャート: 判断 124"/>
        <xdr:cNvSpPr/>
      </xdr:nvSpPr>
      <xdr:spPr>
        <a:xfrm>
          <a:off x="3444875" y="9828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148590</xdr:rowOff>
    </xdr:from>
    <xdr:ext cx="528320" cy="259080"/>
    <xdr:sp macro="" textlink="">
      <xdr:nvSpPr>
        <xdr:cNvPr id="126" name="テキスト ボックス 125"/>
        <xdr:cNvSpPr txBox="1"/>
      </xdr:nvSpPr>
      <xdr:spPr>
        <a:xfrm>
          <a:off x="3244215" y="9921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55</xdr:row>
      <xdr:rowOff>126365</xdr:rowOff>
    </xdr:from>
    <xdr:to xmlns:xdr="http://schemas.openxmlformats.org/drawingml/2006/spreadsheetDrawing">
      <xdr:col>15</xdr:col>
      <xdr:colOff>50800</xdr:colOff>
      <xdr:row>57</xdr:row>
      <xdr:rowOff>22860</xdr:rowOff>
    </xdr:to>
    <xdr:cxnSp macro="">
      <xdr:nvCxnSpPr>
        <xdr:cNvPr id="127" name="直線コネクタ 126"/>
        <xdr:cNvCxnSpPr/>
      </xdr:nvCxnSpPr>
      <xdr:spPr>
        <a:xfrm flipV="1">
          <a:off x="1860550" y="9556115"/>
          <a:ext cx="809625"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96520</xdr:rowOff>
    </xdr:from>
    <xdr:to xmlns:xdr="http://schemas.openxmlformats.org/drawingml/2006/spreadsheetDrawing">
      <xdr:col>15</xdr:col>
      <xdr:colOff>101600</xdr:colOff>
      <xdr:row>58</xdr:row>
      <xdr:rowOff>26670</xdr:rowOff>
    </xdr:to>
    <xdr:sp macro="" textlink="">
      <xdr:nvSpPr>
        <xdr:cNvPr id="128" name="フローチャート: 判断 127"/>
        <xdr:cNvSpPr/>
      </xdr:nvSpPr>
      <xdr:spPr>
        <a:xfrm>
          <a:off x="2619375"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17780</xdr:rowOff>
    </xdr:from>
    <xdr:ext cx="528320" cy="252730"/>
    <xdr:sp macro="" textlink="">
      <xdr:nvSpPr>
        <xdr:cNvPr id="129" name="テキスト ボックス 128"/>
        <xdr:cNvSpPr txBox="1"/>
      </xdr:nvSpPr>
      <xdr:spPr>
        <a:xfrm>
          <a:off x="2434590" y="9961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51</xdr:row>
      <xdr:rowOff>116205</xdr:rowOff>
    </xdr:from>
    <xdr:to xmlns:xdr="http://schemas.openxmlformats.org/drawingml/2006/spreadsheetDrawing">
      <xdr:col>10</xdr:col>
      <xdr:colOff>114300</xdr:colOff>
      <xdr:row>57</xdr:row>
      <xdr:rowOff>22860</xdr:rowOff>
    </xdr:to>
    <xdr:cxnSp macro="">
      <xdr:nvCxnSpPr>
        <xdr:cNvPr id="130" name="直線コネクタ 129"/>
        <xdr:cNvCxnSpPr/>
      </xdr:nvCxnSpPr>
      <xdr:spPr>
        <a:xfrm>
          <a:off x="1047750" y="8860155"/>
          <a:ext cx="812800" cy="935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50165</xdr:rowOff>
    </xdr:to>
    <xdr:sp macro="" textlink="">
      <xdr:nvSpPr>
        <xdr:cNvPr id="131" name="フローチャート: 判断 130"/>
        <xdr:cNvSpPr/>
      </xdr:nvSpPr>
      <xdr:spPr>
        <a:xfrm>
          <a:off x="180975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41275</xdr:rowOff>
    </xdr:from>
    <xdr:ext cx="528320" cy="252730"/>
    <xdr:sp macro="" textlink="">
      <xdr:nvSpPr>
        <xdr:cNvPr id="132" name="テキスト ボックス 131"/>
        <xdr:cNvSpPr txBox="1"/>
      </xdr:nvSpPr>
      <xdr:spPr>
        <a:xfrm>
          <a:off x="1609090" y="99853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104140</xdr:rowOff>
    </xdr:from>
    <xdr:to xmlns:xdr="http://schemas.openxmlformats.org/drawingml/2006/spreadsheetDrawing">
      <xdr:col>6</xdr:col>
      <xdr:colOff>38100</xdr:colOff>
      <xdr:row>58</xdr:row>
      <xdr:rowOff>34290</xdr:rowOff>
    </xdr:to>
    <xdr:sp macro="" textlink="">
      <xdr:nvSpPr>
        <xdr:cNvPr id="133" name="フローチャート: 判断 132"/>
        <xdr:cNvSpPr/>
      </xdr:nvSpPr>
      <xdr:spPr>
        <a:xfrm>
          <a:off x="1000125" y="98767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25400</xdr:rowOff>
    </xdr:from>
    <xdr:ext cx="528320" cy="259080"/>
    <xdr:sp macro="" textlink="">
      <xdr:nvSpPr>
        <xdr:cNvPr id="134" name="テキスト ボックス 133"/>
        <xdr:cNvSpPr txBox="1"/>
      </xdr:nvSpPr>
      <xdr:spPr>
        <a:xfrm>
          <a:off x="799465" y="996950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6" name="テキスト ボックス 135"/>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7" name="テキスト ボックス 136"/>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8" name="テキスト ボックス 137"/>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9" name="テキスト ボックス 138"/>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132080</xdr:rowOff>
    </xdr:from>
    <xdr:to xmlns:xdr="http://schemas.openxmlformats.org/drawingml/2006/spreadsheetDrawing">
      <xdr:col>24</xdr:col>
      <xdr:colOff>114300</xdr:colOff>
      <xdr:row>56</xdr:row>
      <xdr:rowOff>62230</xdr:rowOff>
    </xdr:to>
    <xdr:sp macro="" textlink="">
      <xdr:nvSpPr>
        <xdr:cNvPr id="140" name="楕円 139"/>
        <xdr:cNvSpPr/>
      </xdr:nvSpPr>
      <xdr:spPr>
        <a:xfrm>
          <a:off x="4203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154940</xdr:rowOff>
    </xdr:from>
    <xdr:ext cx="598805" cy="252730"/>
    <xdr:sp macro="" textlink="">
      <xdr:nvSpPr>
        <xdr:cNvPr id="141" name="物件費該当値テキスト"/>
        <xdr:cNvSpPr txBox="1"/>
      </xdr:nvSpPr>
      <xdr:spPr>
        <a:xfrm>
          <a:off x="4305300" y="94132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76835</xdr:rowOff>
    </xdr:from>
    <xdr:to xmlns:xdr="http://schemas.openxmlformats.org/drawingml/2006/spreadsheetDrawing">
      <xdr:col>20</xdr:col>
      <xdr:colOff>38100</xdr:colOff>
      <xdr:row>55</xdr:row>
      <xdr:rowOff>6985</xdr:rowOff>
    </xdr:to>
    <xdr:sp macro="" textlink="">
      <xdr:nvSpPr>
        <xdr:cNvPr id="142" name="楕円 141"/>
        <xdr:cNvSpPr/>
      </xdr:nvSpPr>
      <xdr:spPr>
        <a:xfrm>
          <a:off x="3444875" y="9335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23495</xdr:rowOff>
    </xdr:from>
    <xdr:ext cx="593725" cy="259080"/>
    <xdr:sp macro="" textlink="">
      <xdr:nvSpPr>
        <xdr:cNvPr id="143" name="テキスト ボックス 142"/>
        <xdr:cNvSpPr txBox="1"/>
      </xdr:nvSpPr>
      <xdr:spPr>
        <a:xfrm>
          <a:off x="3211830" y="91103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151,551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55</xdr:row>
      <xdr:rowOff>75565</xdr:rowOff>
    </xdr:from>
    <xdr:to xmlns:xdr="http://schemas.openxmlformats.org/drawingml/2006/spreadsheetDrawing">
      <xdr:col>15</xdr:col>
      <xdr:colOff>101600</xdr:colOff>
      <xdr:row>56</xdr:row>
      <xdr:rowOff>6350</xdr:rowOff>
    </xdr:to>
    <xdr:sp macro="" textlink="">
      <xdr:nvSpPr>
        <xdr:cNvPr id="144" name="楕円 143"/>
        <xdr:cNvSpPr/>
      </xdr:nvSpPr>
      <xdr:spPr>
        <a:xfrm>
          <a:off x="2619375" y="95053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22225</xdr:rowOff>
    </xdr:from>
    <xdr:ext cx="593725" cy="258445"/>
    <xdr:sp macro="" textlink="">
      <xdr:nvSpPr>
        <xdr:cNvPr id="145" name="テキスト ボックス 144"/>
        <xdr:cNvSpPr txBox="1"/>
      </xdr:nvSpPr>
      <xdr:spPr>
        <a:xfrm>
          <a:off x="2402205" y="928052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56</xdr:row>
      <xdr:rowOff>143510</xdr:rowOff>
    </xdr:from>
    <xdr:to xmlns:xdr="http://schemas.openxmlformats.org/drawingml/2006/spreadsheetDrawing">
      <xdr:col>10</xdr:col>
      <xdr:colOff>165100</xdr:colOff>
      <xdr:row>57</xdr:row>
      <xdr:rowOff>73660</xdr:rowOff>
    </xdr:to>
    <xdr:sp macro="" textlink="">
      <xdr:nvSpPr>
        <xdr:cNvPr id="146" name="楕円 145"/>
        <xdr:cNvSpPr/>
      </xdr:nvSpPr>
      <xdr:spPr>
        <a:xfrm>
          <a:off x="180975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90170</xdr:rowOff>
    </xdr:from>
    <xdr:ext cx="528320" cy="259080"/>
    <xdr:sp macro="" textlink="">
      <xdr:nvSpPr>
        <xdr:cNvPr id="147" name="テキスト ボックス 146"/>
        <xdr:cNvSpPr txBox="1"/>
      </xdr:nvSpPr>
      <xdr:spPr>
        <a:xfrm>
          <a:off x="1609090" y="95199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97,873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51</xdr:row>
      <xdr:rowOff>65405</xdr:rowOff>
    </xdr:from>
    <xdr:to xmlns:xdr="http://schemas.openxmlformats.org/drawingml/2006/spreadsheetDrawing">
      <xdr:col>6</xdr:col>
      <xdr:colOff>38100</xdr:colOff>
      <xdr:row>51</xdr:row>
      <xdr:rowOff>167005</xdr:rowOff>
    </xdr:to>
    <xdr:sp macro="" textlink="">
      <xdr:nvSpPr>
        <xdr:cNvPr id="148" name="楕円 147"/>
        <xdr:cNvSpPr/>
      </xdr:nvSpPr>
      <xdr:spPr>
        <a:xfrm>
          <a:off x="1000125" y="88093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50</xdr:row>
      <xdr:rowOff>12065</xdr:rowOff>
    </xdr:from>
    <xdr:ext cx="593725" cy="259080"/>
    <xdr:sp macro="" textlink="">
      <xdr:nvSpPr>
        <xdr:cNvPr id="149" name="テキスト ボックス 148"/>
        <xdr:cNvSpPr txBox="1"/>
      </xdr:nvSpPr>
      <xdr:spPr>
        <a:xfrm>
          <a:off x="767080" y="85845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220,555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7" name="正方形/長方形 156"/>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19075"/>
    <xdr:sp macro="" textlink="">
      <xdr:nvSpPr>
        <xdr:cNvPr id="158" name="テキスト ボックス 157"/>
        <xdr:cNvSpPr txBox="1"/>
      </xdr:nvSpPr>
      <xdr:spPr>
        <a:xfrm>
          <a:off x="676275"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9" name="直線コネクタ 158"/>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0" name="直線コネクタ 159"/>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840" cy="259080"/>
    <xdr:sp macro="" textlink="">
      <xdr:nvSpPr>
        <xdr:cNvPr id="161" name="テキスト ボックス 160"/>
        <xdr:cNvSpPr txBox="1"/>
      </xdr:nvSpPr>
      <xdr:spPr>
        <a:xfrm>
          <a:off x="481330"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2" name="直線コネクタ 161"/>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0225" cy="259080"/>
    <xdr:sp macro="" textlink="">
      <xdr:nvSpPr>
        <xdr:cNvPr id="163" name="テキスト ボックス 162"/>
        <xdr:cNvSpPr txBox="1"/>
      </xdr:nvSpPr>
      <xdr:spPr>
        <a:xfrm>
          <a:off x="214630"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4" name="直線コネクタ 163"/>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0225" cy="252730"/>
    <xdr:sp macro="" textlink="">
      <xdr:nvSpPr>
        <xdr:cNvPr id="165" name="テキスト ボックス 164"/>
        <xdr:cNvSpPr txBox="1"/>
      </xdr:nvSpPr>
      <xdr:spPr>
        <a:xfrm>
          <a:off x="214630" y="12684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6" name="直線コネクタ 165"/>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225" cy="259080"/>
    <xdr:sp macro="" textlink="">
      <xdr:nvSpPr>
        <xdr:cNvPr id="167" name="テキスト ボックス 166"/>
        <xdr:cNvSpPr txBox="1"/>
      </xdr:nvSpPr>
      <xdr:spPr>
        <a:xfrm>
          <a:off x="214630"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8" name="直線コネクタ 167"/>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225" cy="259080"/>
    <xdr:sp macro="" textlink="">
      <xdr:nvSpPr>
        <xdr:cNvPr id="169" name="テキスト ボックス 168"/>
        <xdr:cNvSpPr txBox="1"/>
      </xdr:nvSpPr>
      <xdr:spPr>
        <a:xfrm>
          <a:off x="214630"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225" cy="252730"/>
    <xdr:sp macro="" textlink="">
      <xdr:nvSpPr>
        <xdr:cNvPr id="171" name="テキスト ボックス 170"/>
        <xdr:cNvSpPr txBox="1"/>
      </xdr:nvSpPr>
      <xdr:spPr>
        <a:xfrm>
          <a:off x="214630" y="11541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96520</xdr:rowOff>
    </xdr:from>
    <xdr:to xmlns:xdr="http://schemas.openxmlformats.org/drawingml/2006/spreadsheetDrawing">
      <xdr:col>24</xdr:col>
      <xdr:colOff>62865</xdr:colOff>
      <xdr:row>78</xdr:row>
      <xdr:rowOff>167005</xdr:rowOff>
    </xdr:to>
    <xdr:cxnSp macro="">
      <xdr:nvCxnSpPr>
        <xdr:cNvPr id="173" name="直線コネクタ 172"/>
        <xdr:cNvCxnSpPr/>
      </xdr:nvCxnSpPr>
      <xdr:spPr>
        <a:xfrm flipV="1">
          <a:off x="4252595" y="12269470"/>
          <a:ext cx="127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170815</xdr:rowOff>
    </xdr:from>
    <xdr:ext cx="469900" cy="258445"/>
    <xdr:sp macro="" textlink="">
      <xdr:nvSpPr>
        <xdr:cNvPr id="174" name="維持補修費最小値テキスト"/>
        <xdr:cNvSpPr txBox="1"/>
      </xdr:nvSpPr>
      <xdr:spPr>
        <a:xfrm>
          <a:off x="4305300" y="13543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167005</xdr:rowOff>
    </xdr:from>
    <xdr:to xmlns:xdr="http://schemas.openxmlformats.org/drawingml/2006/spreadsheetDrawing">
      <xdr:col>24</xdr:col>
      <xdr:colOff>152400</xdr:colOff>
      <xdr:row>78</xdr:row>
      <xdr:rowOff>167005</xdr:rowOff>
    </xdr:to>
    <xdr:cxnSp macro="">
      <xdr:nvCxnSpPr>
        <xdr:cNvPr id="175" name="直線コネクタ 174"/>
        <xdr:cNvCxnSpPr/>
      </xdr:nvCxnSpPr>
      <xdr:spPr>
        <a:xfrm>
          <a:off x="4181475" y="135401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43180</xdr:rowOff>
    </xdr:from>
    <xdr:ext cx="534670" cy="252730"/>
    <xdr:sp macro="" textlink="">
      <xdr:nvSpPr>
        <xdr:cNvPr id="176" name="維持補修費最大値テキスト"/>
        <xdr:cNvSpPr txBox="1"/>
      </xdr:nvSpPr>
      <xdr:spPr>
        <a:xfrm>
          <a:off x="4305300" y="120446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96520</xdr:rowOff>
    </xdr:from>
    <xdr:to xmlns:xdr="http://schemas.openxmlformats.org/drawingml/2006/spreadsheetDrawing">
      <xdr:col>24</xdr:col>
      <xdr:colOff>152400</xdr:colOff>
      <xdr:row>71</xdr:row>
      <xdr:rowOff>96520</xdr:rowOff>
    </xdr:to>
    <xdr:cxnSp macro="">
      <xdr:nvCxnSpPr>
        <xdr:cNvPr id="177" name="直線コネクタ 176"/>
        <xdr:cNvCxnSpPr/>
      </xdr:nvCxnSpPr>
      <xdr:spPr>
        <a:xfrm>
          <a:off x="4181475" y="122694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10795</xdr:rowOff>
    </xdr:from>
    <xdr:to xmlns:xdr="http://schemas.openxmlformats.org/drawingml/2006/spreadsheetDrawing">
      <xdr:col>24</xdr:col>
      <xdr:colOff>63500</xdr:colOff>
      <xdr:row>78</xdr:row>
      <xdr:rowOff>43815</xdr:rowOff>
    </xdr:to>
    <xdr:cxnSp macro="">
      <xdr:nvCxnSpPr>
        <xdr:cNvPr id="178" name="直線コネクタ 177"/>
        <xdr:cNvCxnSpPr/>
      </xdr:nvCxnSpPr>
      <xdr:spPr>
        <a:xfrm flipV="1">
          <a:off x="3492500" y="13383895"/>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170815</xdr:rowOff>
    </xdr:from>
    <xdr:ext cx="469900" cy="258445"/>
    <xdr:sp macro="" textlink="">
      <xdr:nvSpPr>
        <xdr:cNvPr id="179" name="維持補修費平均値テキスト"/>
        <xdr:cNvSpPr txBox="1"/>
      </xdr:nvSpPr>
      <xdr:spPr>
        <a:xfrm>
          <a:off x="4305300" y="130295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147955</xdr:rowOff>
    </xdr:from>
    <xdr:to xmlns:xdr="http://schemas.openxmlformats.org/drawingml/2006/spreadsheetDrawing">
      <xdr:col>24</xdr:col>
      <xdr:colOff>114300</xdr:colOff>
      <xdr:row>77</xdr:row>
      <xdr:rowOff>78105</xdr:rowOff>
    </xdr:to>
    <xdr:sp macro="" textlink="">
      <xdr:nvSpPr>
        <xdr:cNvPr id="180" name="フローチャート: 判断 179"/>
        <xdr:cNvSpPr/>
      </xdr:nvSpPr>
      <xdr:spPr>
        <a:xfrm>
          <a:off x="42037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43815</xdr:rowOff>
    </xdr:from>
    <xdr:to xmlns:xdr="http://schemas.openxmlformats.org/drawingml/2006/spreadsheetDrawing">
      <xdr:col>19</xdr:col>
      <xdr:colOff>174625</xdr:colOff>
      <xdr:row>78</xdr:row>
      <xdr:rowOff>95885</xdr:rowOff>
    </xdr:to>
    <xdr:cxnSp macro="">
      <xdr:nvCxnSpPr>
        <xdr:cNvPr id="181" name="直線コネクタ 180"/>
        <xdr:cNvCxnSpPr/>
      </xdr:nvCxnSpPr>
      <xdr:spPr>
        <a:xfrm flipV="1">
          <a:off x="2670175" y="13416915"/>
          <a:ext cx="82232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27305</xdr:rowOff>
    </xdr:to>
    <xdr:sp macro="" textlink="">
      <xdr:nvSpPr>
        <xdr:cNvPr id="182" name="フローチャート: 判断 181"/>
        <xdr:cNvSpPr/>
      </xdr:nvSpPr>
      <xdr:spPr>
        <a:xfrm>
          <a:off x="3444875" y="1329944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43815</xdr:rowOff>
    </xdr:from>
    <xdr:ext cx="463550" cy="252730"/>
    <xdr:sp macro="" textlink="">
      <xdr:nvSpPr>
        <xdr:cNvPr id="183" name="テキスト ボックス 182"/>
        <xdr:cNvSpPr txBox="1"/>
      </xdr:nvSpPr>
      <xdr:spPr>
        <a:xfrm>
          <a:off x="3276600" y="1307401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68580</xdr:rowOff>
    </xdr:from>
    <xdr:to xmlns:xdr="http://schemas.openxmlformats.org/drawingml/2006/spreadsheetDrawing">
      <xdr:col>15</xdr:col>
      <xdr:colOff>50800</xdr:colOff>
      <xdr:row>78</xdr:row>
      <xdr:rowOff>95885</xdr:rowOff>
    </xdr:to>
    <xdr:cxnSp macro="">
      <xdr:nvCxnSpPr>
        <xdr:cNvPr id="184" name="直線コネクタ 183"/>
        <xdr:cNvCxnSpPr/>
      </xdr:nvCxnSpPr>
      <xdr:spPr>
        <a:xfrm>
          <a:off x="1860550" y="13270230"/>
          <a:ext cx="809625"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75565</xdr:rowOff>
    </xdr:from>
    <xdr:to xmlns:xdr="http://schemas.openxmlformats.org/drawingml/2006/spreadsheetDrawing">
      <xdr:col>15</xdr:col>
      <xdr:colOff>101600</xdr:colOff>
      <xdr:row>78</xdr:row>
      <xdr:rowOff>6350</xdr:rowOff>
    </xdr:to>
    <xdr:sp macro="" textlink="">
      <xdr:nvSpPr>
        <xdr:cNvPr id="185" name="フローチャート: 判断 184"/>
        <xdr:cNvSpPr/>
      </xdr:nvSpPr>
      <xdr:spPr>
        <a:xfrm>
          <a:off x="2619375"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22225</xdr:rowOff>
    </xdr:from>
    <xdr:ext cx="463550" cy="258445"/>
    <xdr:sp macro="" textlink="">
      <xdr:nvSpPr>
        <xdr:cNvPr id="186" name="テキスト ボックス 185"/>
        <xdr:cNvSpPr txBox="1"/>
      </xdr:nvSpPr>
      <xdr:spPr>
        <a:xfrm>
          <a:off x="2451100" y="1305242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77</xdr:row>
      <xdr:rowOff>52070</xdr:rowOff>
    </xdr:from>
    <xdr:to xmlns:xdr="http://schemas.openxmlformats.org/drawingml/2006/spreadsheetDrawing">
      <xdr:col>10</xdr:col>
      <xdr:colOff>114300</xdr:colOff>
      <xdr:row>77</xdr:row>
      <xdr:rowOff>68580</xdr:rowOff>
    </xdr:to>
    <xdr:cxnSp macro="">
      <xdr:nvCxnSpPr>
        <xdr:cNvPr id="187" name="直線コネクタ 186"/>
        <xdr:cNvCxnSpPr/>
      </xdr:nvCxnSpPr>
      <xdr:spPr>
        <a:xfrm>
          <a:off x="1047750" y="13253720"/>
          <a:ext cx="8128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13335</xdr:rowOff>
    </xdr:from>
    <xdr:to xmlns:xdr="http://schemas.openxmlformats.org/drawingml/2006/spreadsheetDrawing">
      <xdr:col>10</xdr:col>
      <xdr:colOff>165100</xdr:colOff>
      <xdr:row>77</xdr:row>
      <xdr:rowOff>114935</xdr:rowOff>
    </xdr:to>
    <xdr:sp macro="" textlink="">
      <xdr:nvSpPr>
        <xdr:cNvPr id="188" name="フローチャート: 判断 187"/>
        <xdr:cNvSpPr/>
      </xdr:nvSpPr>
      <xdr:spPr>
        <a:xfrm>
          <a:off x="180975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132080</xdr:rowOff>
    </xdr:from>
    <xdr:ext cx="463550" cy="252730"/>
    <xdr:sp macro="" textlink="">
      <xdr:nvSpPr>
        <xdr:cNvPr id="189" name="テキスト ボックス 188"/>
        <xdr:cNvSpPr txBox="1"/>
      </xdr:nvSpPr>
      <xdr:spPr>
        <a:xfrm>
          <a:off x="1641475" y="1299083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46990</xdr:rowOff>
    </xdr:from>
    <xdr:to xmlns:xdr="http://schemas.openxmlformats.org/drawingml/2006/spreadsheetDrawing">
      <xdr:col>6</xdr:col>
      <xdr:colOff>38100</xdr:colOff>
      <xdr:row>77</xdr:row>
      <xdr:rowOff>148590</xdr:rowOff>
    </xdr:to>
    <xdr:sp macro="" textlink="">
      <xdr:nvSpPr>
        <xdr:cNvPr id="190" name="フローチャート: 判断 189"/>
        <xdr:cNvSpPr/>
      </xdr:nvSpPr>
      <xdr:spPr>
        <a:xfrm>
          <a:off x="1000125" y="132486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139700</xdr:rowOff>
    </xdr:from>
    <xdr:ext cx="463550" cy="259080"/>
    <xdr:sp macro="" textlink="">
      <xdr:nvSpPr>
        <xdr:cNvPr id="191" name="テキスト ボックス 190"/>
        <xdr:cNvSpPr txBox="1"/>
      </xdr:nvSpPr>
      <xdr:spPr>
        <a:xfrm>
          <a:off x="831850" y="133413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3" name="テキスト ボックス 192"/>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6" name="テキスト ボックス 195"/>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132080</xdr:rowOff>
    </xdr:from>
    <xdr:to xmlns:xdr="http://schemas.openxmlformats.org/drawingml/2006/spreadsheetDrawing">
      <xdr:col>24</xdr:col>
      <xdr:colOff>114300</xdr:colOff>
      <xdr:row>78</xdr:row>
      <xdr:rowOff>61595</xdr:rowOff>
    </xdr:to>
    <xdr:sp macro="" textlink="">
      <xdr:nvSpPr>
        <xdr:cNvPr id="197" name="楕円 196"/>
        <xdr:cNvSpPr/>
      </xdr:nvSpPr>
      <xdr:spPr>
        <a:xfrm>
          <a:off x="42037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109855</xdr:rowOff>
    </xdr:from>
    <xdr:ext cx="469900" cy="252730"/>
    <xdr:sp macro="" textlink="">
      <xdr:nvSpPr>
        <xdr:cNvPr id="198" name="維持補修費該当値テキスト"/>
        <xdr:cNvSpPr txBox="1"/>
      </xdr:nvSpPr>
      <xdr:spPr>
        <a:xfrm>
          <a:off x="4305300" y="13311505"/>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164465</xdr:rowOff>
    </xdr:from>
    <xdr:to xmlns:xdr="http://schemas.openxmlformats.org/drawingml/2006/spreadsheetDrawing">
      <xdr:col>20</xdr:col>
      <xdr:colOff>38100</xdr:colOff>
      <xdr:row>78</xdr:row>
      <xdr:rowOff>94615</xdr:rowOff>
    </xdr:to>
    <xdr:sp macro="" textlink="">
      <xdr:nvSpPr>
        <xdr:cNvPr id="199" name="楕円 198"/>
        <xdr:cNvSpPr/>
      </xdr:nvSpPr>
      <xdr:spPr>
        <a:xfrm>
          <a:off x="3444875" y="133661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86360</xdr:rowOff>
    </xdr:from>
    <xdr:ext cx="463550" cy="252730"/>
    <xdr:sp macro="" textlink="">
      <xdr:nvSpPr>
        <xdr:cNvPr id="200" name="テキスト ボックス 199"/>
        <xdr:cNvSpPr txBox="1"/>
      </xdr:nvSpPr>
      <xdr:spPr>
        <a:xfrm>
          <a:off x="3276600" y="134594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45085</xdr:rowOff>
    </xdr:from>
    <xdr:to xmlns:xdr="http://schemas.openxmlformats.org/drawingml/2006/spreadsheetDrawing">
      <xdr:col>15</xdr:col>
      <xdr:colOff>101600</xdr:colOff>
      <xdr:row>78</xdr:row>
      <xdr:rowOff>146685</xdr:rowOff>
    </xdr:to>
    <xdr:sp macro="" textlink="">
      <xdr:nvSpPr>
        <xdr:cNvPr id="201" name="楕円 200"/>
        <xdr:cNvSpPr/>
      </xdr:nvSpPr>
      <xdr:spPr>
        <a:xfrm>
          <a:off x="2619375"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137795</xdr:rowOff>
    </xdr:from>
    <xdr:ext cx="463550" cy="259080"/>
    <xdr:sp macro="" textlink="">
      <xdr:nvSpPr>
        <xdr:cNvPr id="202" name="テキスト ボックス 201"/>
        <xdr:cNvSpPr txBox="1"/>
      </xdr:nvSpPr>
      <xdr:spPr>
        <a:xfrm>
          <a:off x="2451100" y="135108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17780</xdr:rowOff>
    </xdr:from>
    <xdr:to xmlns:xdr="http://schemas.openxmlformats.org/drawingml/2006/spreadsheetDrawing">
      <xdr:col>10</xdr:col>
      <xdr:colOff>165100</xdr:colOff>
      <xdr:row>77</xdr:row>
      <xdr:rowOff>119380</xdr:rowOff>
    </xdr:to>
    <xdr:sp macro="" textlink="">
      <xdr:nvSpPr>
        <xdr:cNvPr id="203" name="楕円 202"/>
        <xdr:cNvSpPr/>
      </xdr:nvSpPr>
      <xdr:spPr>
        <a:xfrm>
          <a:off x="1809750" y="1321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110490</xdr:rowOff>
    </xdr:from>
    <xdr:ext cx="463550" cy="252730"/>
    <xdr:sp macro="" textlink="">
      <xdr:nvSpPr>
        <xdr:cNvPr id="204" name="テキスト ボックス 203"/>
        <xdr:cNvSpPr txBox="1"/>
      </xdr:nvSpPr>
      <xdr:spPr>
        <a:xfrm>
          <a:off x="1641475" y="133121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635</xdr:rowOff>
    </xdr:from>
    <xdr:to xmlns:xdr="http://schemas.openxmlformats.org/drawingml/2006/spreadsheetDrawing">
      <xdr:col>6</xdr:col>
      <xdr:colOff>38100</xdr:colOff>
      <xdr:row>77</xdr:row>
      <xdr:rowOff>102235</xdr:rowOff>
    </xdr:to>
    <xdr:sp macro="" textlink="">
      <xdr:nvSpPr>
        <xdr:cNvPr id="205" name="楕円 204"/>
        <xdr:cNvSpPr/>
      </xdr:nvSpPr>
      <xdr:spPr>
        <a:xfrm>
          <a:off x="1000125" y="13202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118745</xdr:rowOff>
    </xdr:from>
    <xdr:ext cx="463550" cy="259080"/>
    <xdr:sp macro="" textlink="">
      <xdr:nvSpPr>
        <xdr:cNvPr id="206" name="テキスト ボックス 205"/>
        <xdr:cNvSpPr txBox="1"/>
      </xdr:nvSpPr>
      <xdr:spPr>
        <a:xfrm>
          <a:off x="831850" y="1297749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19075"/>
    <xdr:sp macro="" textlink="">
      <xdr:nvSpPr>
        <xdr:cNvPr id="215" name="テキスト ボックス 214"/>
        <xdr:cNvSpPr txBox="1"/>
      </xdr:nvSpPr>
      <xdr:spPr>
        <a:xfrm>
          <a:off x="676275"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225" cy="252730"/>
    <xdr:sp macro="" textlink="">
      <xdr:nvSpPr>
        <xdr:cNvPr id="217" name="テキスト ボックス 216"/>
        <xdr:cNvSpPr txBox="1"/>
      </xdr:nvSpPr>
      <xdr:spPr>
        <a:xfrm>
          <a:off x="214630" y="17256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6985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0225" cy="252730"/>
    <xdr:sp macro="" textlink="">
      <xdr:nvSpPr>
        <xdr:cNvPr id="219" name="テキスト ボックス 218"/>
        <xdr:cNvSpPr txBox="1"/>
      </xdr:nvSpPr>
      <xdr:spPr>
        <a:xfrm>
          <a:off x="214630" y="167995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6985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0225" cy="252730"/>
    <xdr:sp macro="" textlink="">
      <xdr:nvSpPr>
        <xdr:cNvPr id="221" name="テキスト ボックス 220"/>
        <xdr:cNvSpPr txBox="1"/>
      </xdr:nvSpPr>
      <xdr:spPr>
        <a:xfrm>
          <a:off x="214630" y="163423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6985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0225" cy="252730"/>
    <xdr:sp macro="" textlink="">
      <xdr:nvSpPr>
        <xdr:cNvPr id="223" name="テキスト ボックス 222"/>
        <xdr:cNvSpPr txBox="1"/>
      </xdr:nvSpPr>
      <xdr:spPr>
        <a:xfrm>
          <a:off x="214630" y="158851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6985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0550" cy="252730"/>
    <xdr:sp macro="" textlink="">
      <xdr:nvSpPr>
        <xdr:cNvPr id="225" name="テキスト ボックス 224"/>
        <xdr:cNvSpPr txBox="1"/>
      </xdr:nvSpPr>
      <xdr:spPr>
        <a:xfrm>
          <a:off x="166370" y="15427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2730"/>
    <xdr:sp macro="" textlink="">
      <xdr:nvSpPr>
        <xdr:cNvPr id="227" name="テキスト ボックス 226"/>
        <xdr:cNvSpPr txBox="1"/>
      </xdr:nvSpPr>
      <xdr:spPr>
        <a:xfrm>
          <a:off x="166370"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30480</xdr:rowOff>
    </xdr:from>
    <xdr:to xmlns:xdr="http://schemas.openxmlformats.org/drawingml/2006/spreadsheetDrawing">
      <xdr:col>24</xdr:col>
      <xdr:colOff>62865</xdr:colOff>
      <xdr:row>99</xdr:row>
      <xdr:rowOff>61595</xdr:rowOff>
    </xdr:to>
    <xdr:cxnSp macro="">
      <xdr:nvCxnSpPr>
        <xdr:cNvPr id="229" name="直線コネクタ 228"/>
        <xdr:cNvCxnSpPr/>
      </xdr:nvCxnSpPr>
      <xdr:spPr>
        <a:xfrm flipV="1">
          <a:off x="4252595" y="15460980"/>
          <a:ext cx="127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65405</xdr:rowOff>
    </xdr:from>
    <xdr:ext cx="534670" cy="252730"/>
    <xdr:sp macro="" textlink="">
      <xdr:nvSpPr>
        <xdr:cNvPr id="230" name="扶助費最小値テキスト"/>
        <xdr:cNvSpPr txBox="1"/>
      </xdr:nvSpPr>
      <xdr:spPr>
        <a:xfrm>
          <a:off x="4305300" y="1703895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61595</xdr:rowOff>
    </xdr:from>
    <xdr:to xmlns:xdr="http://schemas.openxmlformats.org/drawingml/2006/spreadsheetDrawing">
      <xdr:col>24</xdr:col>
      <xdr:colOff>152400</xdr:colOff>
      <xdr:row>99</xdr:row>
      <xdr:rowOff>61595</xdr:rowOff>
    </xdr:to>
    <xdr:cxnSp macro="">
      <xdr:nvCxnSpPr>
        <xdr:cNvPr id="231" name="直線コネクタ 230"/>
        <xdr:cNvCxnSpPr/>
      </xdr:nvCxnSpPr>
      <xdr:spPr>
        <a:xfrm>
          <a:off x="4181475" y="17035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148590</xdr:rowOff>
    </xdr:from>
    <xdr:ext cx="598805" cy="259080"/>
    <xdr:sp macro="" textlink="">
      <xdr:nvSpPr>
        <xdr:cNvPr id="232" name="扶助費最大値テキスト"/>
        <xdr:cNvSpPr txBox="1"/>
      </xdr:nvSpPr>
      <xdr:spPr>
        <a:xfrm>
          <a:off x="4305300" y="15236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30480</xdr:rowOff>
    </xdr:from>
    <xdr:to xmlns:xdr="http://schemas.openxmlformats.org/drawingml/2006/spreadsheetDrawing">
      <xdr:col>24</xdr:col>
      <xdr:colOff>152400</xdr:colOff>
      <xdr:row>90</xdr:row>
      <xdr:rowOff>30480</xdr:rowOff>
    </xdr:to>
    <xdr:cxnSp macro="">
      <xdr:nvCxnSpPr>
        <xdr:cNvPr id="233" name="直線コネクタ 232"/>
        <xdr:cNvCxnSpPr/>
      </xdr:nvCxnSpPr>
      <xdr:spPr>
        <a:xfrm>
          <a:off x="4181475" y="15460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132080</xdr:rowOff>
    </xdr:from>
    <xdr:to xmlns:xdr="http://schemas.openxmlformats.org/drawingml/2006/spreadsheetDrawing">
      <xdr:col>24</xdr:col>
      <xdr:colOff>63500</xdr:colOff>
      <xdr:row>97</xdr:row>
      <xdr:rowOff>166370</xdr:rowOff>
    </xdr:to>
    <xdr:cxnSp macro="">
      <xdr:nvCxnSpPr>
        <xdr:cNvPr id="234" name="直線コネクタ 233"/>
        <xdr:cNvCxnSpPr/>
      </xdr:nvCxnSpPr>
      <xdr:spPr>
        <a:xfrm flipV="1">
          <a:off x="3492500" y="1676273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120650</xdr:rowOff>
    </xdr:from>
    <xdr:ext cx="534670" cy="252730"/>
    <xdr:sp macro="" textlink="">
      <xdr:nvSpPr>
        <xdr:cNvPr id="235" name="扶助費平均値テキスト"/>
        <xdr:cNvSpPr txBox="1"/>
      </xdr:nvSpPr>
      <xdr:spPr>
        <a:xfrm>
          <a:off x="4305300" y="1623695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97790</xdr:rowOff>
    </xdr:from>
    <xdr:to xmlns:xdr="http://schemas.openxmlformats.org/drawingml/2006/spreadsheetDrawing">
      <xdr:col>24</xdr:col>
      <xdr:colOff>114300</xdr:colOff>
      <xdr:row>96</xdr:row>
      <xdr:rowOff>27305</xdr:rowOff>
    </xdr:to>
    <xdr:sp macro="" textlink="">
      <xdr:nvSpPr>
        <xdr:cNvPr id="236" name="フローチャート: 判断 235"/>
        <xdr:cNvSpPr/>
      </xdr:nvSpPr>
      <xdr:spPr>
        <a:xfrm>
          <a:off x="4203700" y="16385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166370</xdr:rowOff>
    </xdr:from>
    <xdr:to xmlns:xdr="http://schemas.openxmlformats.org/drawingml/2006/spreadsheetDrawing">
      <xdr:col>19</xdr:col>
      <xdr:colOff>174625</xdr:colOff>
      <xdr:row>98</xdr:row>
      <xdr:rowOff>26670</xdr:rowOff>
    </xdr:to>
    <xdr:cxnSp macro="">
      <xdr:nvCxnSpPr>
        <xdr:cNvPr id="237" name="直線コネクタ 236"/>
        <xdr:cNvCxnSpPr/>
      </xdr:nvCxnSpPr>
      <xdr:spPr>
        <a:xfrm flipV="1">
          <a:off x="2670175" y="1679702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111125</xdr:rowOff>
    </xdr:from>
    <xdr:to xmlns:xdr="http://schemas.openxmlformats.org/drawingml/2006/spreadsheetDrawing">
      <xdr:col>20</xdr:col>
      <xdr:colOff>38100</xdr:colOff>
      <xdr:row>96</xdr:row>
      <xdr:rowOff>41275</xdr:rowOff>
    </xdr:to>
    <xdr:sp macro="" textlink="">
      <xdr:nvSpPr>
        <xdr:cNvPr id="238" name="フローチャート: 判断 237"/>
        <xdr:cNvSpPr/>
      </xdr:nvSpPr>
      <xdr:spPr>
        <a:xfrm>
          <a:off x="3444875" y="1639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57785</xdr:rowOff>
    </xdr:from>
    <xdr:ext cx="528320" cy="259080"/>
    <xdr:sp macro="" textlink="">
      <xdr:nvSpPr>
        <xdr:cNvPr id="239" name="テキスト ボックス 238"/>
        <xdr:cNvSpPr txBox="1"/>
      </xdr:nvSpPr>
      <xdr:spPr>
        <a:xfrm>
          <a:off x="3244215" y="161740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17780</xdr:rowOff>
    </xdr:from>
    <xdr:to xmlns:xdr="http://schemas.openxmlformats.org/drawingml/2006/spreadsheetDrawing">
      <xdr:col>15</xdr:col>
      <xdr:colOff>50800</xdr:colOff>
      <xdr:row>98</xdr:row>
      <xdr:rowOff>26670</xdr:rowOff>
    </xdr:to>
    <xdr:cxnSp macro="">
      <xdr:nvCxnSpPr>
        <xdr:cNvPr id="240" name="直線コネクタ 239"/>
        <xdr:cNvCxnSpPr/>
      </xdr:nvCxnSpPr>
      <xdr:spPr>
        <a:xfrm>
          <a:off x="1860550" y="16819880"/>
          <a:ext cx="8096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170815</xdr:rowOff>
    </xdr:from>
    <xdr:to xmlns:xdr="http://schemas.openxmlformats.org/drawingml/2006/spreadsheetDrawing">
      <xdr:col>15</xdr:col>
      <xdr:colOff>101600</xdr:colOff>
      <xdr:row>96</xdr:row>
      <xdr:rowOff>100965</xdr:rowOff>
    </xdr:to>
    <xdr:sp macro="" textlink="">
      <xdr:nvSpPr>
        <xdr:cNvPr id="241" name="フローチャート: 判断 240"/>
        <xdr:cNvSpPr/>
      </xdr:nvSpPr>
      <xdr:spPr>
        <a:xfrm>
          <a:off x="2619375"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117475</xdr:rowOff>
    </xdr:from>
    <xdr:ext cx="528320" cy="259080"/>
    <xdr:sp macro="" textlink="">
      <xdr:nvSpPr>
        <xdr:cNvPr id="242" name="テキスト ボックス 241"/>
        <xdr:cNvSpPr txBox="1"/>
      </xdr:nvSpPr>
      <xdr:spPr>
        <a:xfrm>
          <a:off x="2434590" y="162337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127635</xdr:rowOff>
    </xdr:from>
    <xdr:to xmlns:xdr="http://schemas.openxmlformats.org/drawingml/2006/spreadsheetDrawing">
      <xdr:col>10</xdr:col>
      <xdr:colOff>114300</xdr:colOff>
      <xdr:row>98</xdr:row>
      <xdr:rowOff>17780</xdr:rowOff>
    </xdr:to>
    <xdr:cxnSp macro="">
      <xdr:nvCxnSpPr>
        <xdr:cNvPr id="243" name="直線コネクタ 242"/>
        <xdr:cNvCxnSpPr/>
      </xdr:nvCxnSpPr>
      <xdr:spPr>
        <a:xfrm>
          <a:off x="1047750" y="16758285"/>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160020</xdr:rowOff>
    </xdr:from>
    <xdr:to xmlns:xdr="http://schemas.openxmlformats.org/drawingml/2006/spreadsheetDrawing">
      <xdr:col>10</xdr:col>
      <xdr:colOff>165100</xdr:colOff>
      <xdr:row>96</xdr:row>
      <xdr:rowOff>90170</xdr:rowOff>
    </xdr:to>
    <xdr:sp macro="" textlink="">
      <xdr:nvSpPr>
        <xdr:cNvPr id="244" name="フローチャート: 判断 243"/>
        <xdr:cNvSpPr/>
      </xdr:nvSpPr>
      <xdr:spPr>
        <a:xfrm>
          <a:off x="1809750" y="1644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106680</xdr:rowOff>
    </xdr:from>
    <xdr:ext cx="528320" cy="259080"/>
    <xdr:sp macro="" textlink="">
      <xdr:nvSpPr>
        <xdr:cNvPr id="245" name="テキスト ボックス 244"/>
        <xdr:cNvSpPr txBox="1"/>
      </xdr:nvSpPr>
      <xdr:spPr>
        <a:xfrm>
          <a:off x="1609090" y="16222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153670</xdr:rowOff>
    </xdr:from>
    <xdr:to xmlns:xdr="http://schemas.openxmlformats.org/drawingml/2006/spreadsheetDrawing">
      <xdr:col>6</xdr:col>
      <xdr:colOff>38100</xdr:colOff>
      <xdr:row>96</xdr:row>
      <xdr:rowOff>83820</xdr:rowOff>
    </xdr:to>
    <xdr:sp macro="" textlink="">
      <xdr:nvSpPr>
        <xdr:cNvPr id="246" name="フローチャート: 判断 245"/>
        <xdr:cNvSpPr/>
      </xdr:nvSpPr>
      <xdr:spPr>
        <a:xfrm>
          <a:off x="1000125" y="164414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100330</xdr:rowOff>
    </xdr:from>
    <xdr:ext cx="528320" cy="252730"/>
    <xdr:sp macro="" textlink="">
      <xdr:nvSpPr>
        <xdr:cNvPr id="247" name="テキスト ボックス 246"/>
        <xdr:cNvSpPr txBox="1"/>
      </xdr:nvSpPr>
      <xdr:spPr>
        <a:xfrm>
          <a:off x="799465" y="162166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9" name="テキスト ボックス 248"/>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2" name="テキスト ボックス 251"/>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80645</xdr:rowOff>
    </xdr:from>
    <xdr:to xmlns:xdr="http://schemas.openxmlformats.org/drawingml/2006/spreadsheetDrawing">
      <xdr:col>24</xdr:col>
      <xdr:colOff>114300</xdr:colOff>
      <xdr:row>98</xdr:row>
      <xdr:rowOff>10795</xdr:rowOff>
    </xdr:to>
    <xdr:sp macro="" textlink="">
      <xdr:nvSpPr>
        <xdr:cNvPr id="253" name="楕円 252"/>
        <xdr:cNvSpPr/>
      </xdr:nvSpPr>
      <xdr:spPr>
        <a:xfrm>
          <a:off x="4203700" y="1671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59055</xdr:rowOff>
    </xdr:from>
    <xdr:ext cx="534670" cy="259080"/>
    <xdr:sp macro="" textlink="">
      <xdr:nvSpPr>
        <xdr:cNvPr id="254" name="扶助費該当値テキスト"/>
        <xdr:cNvSpPr txBox="1"/>
      </xdr:nvSpPr>
      <xdr:spPr>
        <a:xfrm>
          <a:off x="4305300" y="1668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115570</xdr:rowOff>
    </xdr:from>
    <xdr:to xmlns:xdr="http://schemas.openxmlformats.org/drawingml/2006/spreadsheetDrawing">
      <xdr:col>20</xdr:col>
      <xdr:colOff>38100</xdr:colOff>
      <xdr:row>98</xdr:row>
      <xdr:rowOff>45720</xdr:rowOff>
    </xdr:to>
    <xdr:sp macro="" textlink="">
      <xdr:nvSpPr>
        <xdr:cNvPr id="255" name="楕円 254"/>
        <xdr:cNvSpPr/>
      </xdr:nvSpPr>
      <xdr:spPr>
        <a:xfrm>
          <a:off x="3444875" y="16746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36830</xdr:rowOff>
    </xdr:from>
    <xdr:ext cx="528320" cy="259080"/>
    <xdr:sp macro="" textlink="">
      <xdr:nvSpPr>
        <xdr:cNvPr id="256" name="テキスト ボックス 255"/>
        <xdr:cNvSpPr txBox="1"/>
      </xdr:nvSpPr>
      <xdr:spPr>
        <a:xfrm>
          <a:off x="3244215" y="168389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147320</xdr:rowOff>
    </xdr:from>
    <xdr:to xmlns:xdr="http://schemas.openxmlformats.org/drawingml/2006/spreadsheetDrawing">
      <xdr:col>15</xdr:col>
      <xdr:colOff>101600</xdr:colOff>
      <xdr:row>98</xdr:row>
      <xdr:rowOff>77470</xdr:rowOff>
    </xdr:to>
    <xdr:sp macro="" textlink="">
      <xdr:nvSpPr>
        <xdr:cNvPr id="257" name="楕円 256"/>
        <xdr:cNvSpPr/>
      </xdr:nvSpPr>
      <xdr:spPr>
        <a:xfrm>
          <a:off x="2619375"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68580</xdr:rowOff>
    </xdr:from>
    <xdr:ext cx="528320" cy="259080"/>
    <xdr:sp macro="" textlink="">
      <xdr:nvSpPr>
        <xdr:cNvPr id="258" name="テキスト ボックス 257"/>
        <xdr:cNvSpPr txBox="1"/>
      </xdr:nvSpPr>
      <xdr:spPr>
        <a:xfrm>
          <a:off x="2434590" y="168706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137795</xdr:rowOff>
    </xdr:from>
    <xdr:to xmlns:xdr="http://schemas.openxmlformats.org/drawingml/2006/spreadsheetDrawing">
      <xdr:col>10</xdr:col>
      <xdr:colOff>165100</xdr:colOff>
      <xdr:row>98</xdr:row>
      <xdr:rowOff>67945</xdr:rowOff>
    </xdr:to>
    <xdr:sp macro="" textlink="">
      <xdr:nvSpPr>
        <xdr:cNvPr id="259" name="楕円 258"/>
        <xdr:cNvSpPr/>
      </xdr:nvSpPr>
      <xdr:spPr>
        <a:xfrm>
          <a:off x="1809750" y="167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59055</xdr:rowOff>
    </xdr:from>
    <xdr:ext cx="528320" cy="259080"/>
    <xdr:sp macro="" textlink="">
      <xdr:nvSpPr>
        <xdr:cNvPr id="260" name="テキスト ボックス 259"/>
        <xdr:cNvSpPr txBox="1"/>
      </xdr:nvSpPr>
      <xdr:spPr>
        <a:xfrm>
          <a:off x="1609090" y="168611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76835</xdr:rowOff>
    </xdr:from>
    <xdr:to xmlns:xdr="http://schemas.openxmlformats.org/drawingml/2006/spreadsheetDrawing">
      <xdr:col>6</xdr:col>
      <xdr:colOff>38100</xdr:colOff>
      <xdr:row>98</xdr:row>
      <xdr:rowOff>6985</xdr:rowOff>
    </xdr:to>
    <xdr:sp macro="" textlink="">
      <xdr:nvSpPr>
        <xdr:cNvPr id="261" name="楕円 260"/>
        <xdr:cNvSpPr/>
      </xdr:nvSpPr>
      <xdr:spPr>
        <a:xfrm>
          <a:off x="1000125" y="16707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169545</xdr:rowOff>
    </xdr:from>
    <xdr:ext cx="528320" cy="252730"/>
    <xdr:sp macro="" textlink="">
      <xdr:nvSpPr>
        <xdr:cNvPr id="262" name="テキスト ボックス 261"/>
        <xdr:cNvSpPr txBox="1"/>
      </xdr:nvSpPr>
      <xdr:spPr>
        <a:xfrm>
          <a:off x="799465" y="1680019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19075"/>
    <xdr:sp macro="" textlink="">
      <xdr:nvSpPr>
        <xdr:cNvPr id="271" name="テキスト ボックス 270"/>
        <xdr:cNvSpPr txBox="1"/>
      </xdr:nvSpPr>
      <xdr:spPr>
        <a:xfrm>
          <a:off x="6026150"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2730"/>
    <xdr:sp macro="" textlink="">
      <xdr:nvSpPr>
        <xdr:cNvPr id="274" name="テキスト ボックス 273"/>
        <xdr:cNvSpPr txBox="1"/>
      </xdr:nvSpPr>
      <xdr:spPr>
        <a:xfrm>
          <a:off x="5831205" y="6512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90550" cy="252730"/>
    <xdr:sp macro="" textlink="">
      <xdr:nvSpPr>
        <xdr:cNvPr id="276" name="テキスト ボックス 275"/>
        <xdr:cNvSpPr txBox="1"/>
      </xdr:nvSpPr>
      <xdr:spPr>
        <a:xfrm>
          <a:off x="5516245" y="6055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90550" cy="252730"/>
    <xdr:sp macro="" textlink="">
      <xdr:nvSpPr>
        <xdr:cNvPr id="278" name="テキスト ボックス 277"/>
        <xdr:cNvSpPr txBox="1"/>
      </xdr:nvSpPr>
      <xdr:spPr>
        <a:xfrm>
          <a:off x="5516245" y="5598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90550" cy="252730"/>
    <xdr:sp macro="" textlink="">
      <xdr:nvSpPr>
        <xdr:cNvPr id="280" name="テキスト ボックス 279"/>
        <xdr:cNvSpPr txBox="1"/>
      </xdr:nvSpPr>
      <xdr:spPr>
        <a:xfrm>
          <a:off x="5516245" y="5140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0550" cy="252730"/>
    <xdr:sp macro="" textlink="">
      <xdr:nvSpPr>
        <xdr:cNvPr id="282" name="テキスト ボックス 281"/>
        <xdr:cNvSpPr txBox="1"/>
      </xdr:nvSpPr>
      <xdr:spPr>
        <a:xfrm>
          <a:off x="5516245" y="468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45085</xdr:rowOff>
    </xdr:from>
    <xdr:to xmlns:xdr="http://schemas.openxmlformats.org/drawingml/2006/spreadsheetDrawing">
      <xdr:col>54</xdr:col>
      <xdr:colOff>174625</xdr:colOff>
      <xdr:row>34</xdr:row>
      <xdr:rowOff>151130</xdr:rowOff>
    </xdr:to>
    <xdr:cxnSp macro="">
      <xdr:nvCxnSpPr>
        <xdr:cNvPr id="284" name="直線コネクタ 283"/>
        <xdr:cNvCxnSpPr/>
      </xdr:nvCxnSpPr>
      <xdr:spPr>
        <a:xfrm flipV="1">
          <a:off x="9604375" y="5360035"/>
          <a:ext cx="0" cy="620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154940</xdr:rowOff>
    </xdr:from>
    <xdr:ext cx="598805" cy="252730"/>
    <xdr:sp macro="" textlink="">
      <xdr:nvSpPr>
        <xdr:cNvPr id="285" name="補助費等最小値テキスト"/>
        <xdr:cNvSpPr txBox="1"/>
      </xdr:nvSpPr>
      <xdr:spPr>
        <a:xfrm>
          <a:off x="9655175" y="598424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151130</xdr:rowOff>
    </xdr:from>
    <xdr:to xmlns:xdr="http://schemas.openxmlformats.org/drawingml/2006/spreadsheetDrawing">
      <xdr:col>55</xdr:col>
      <xdr:colOff>88900</xdr:colOff>
      <xdr:row>34</xdr:row>
      <xdr:rowOff>151130</xdr:rowOff>
    </xdr:to>
    <xdr:cxnSp macro="">
      <xdr:nvCxnSpPr>
        <xdr:cNvPr id="286" name="直線コネクタ 285"/>
        <xdr:cNvCxnSpPr/>
      </xdr:nvCxnSpPr>
      <xdr:spPr>
        <a:xfrm>
          <a:off x="9531350" y="5980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163195</xdr:rowOff>
    </xdr:from>
    <xdr:ext cx="598805" cy="259080"/>
    <xdr:sp macro="" textlink="">
      <xdr:nvSpPr>
        <xdr:cNvPr id="287" name="補助費等最大値テキスト"/>
        <xdr:cNvSpPr txBox="1"/>
      </xdr:nvSpPr>
      <xdr:spPr>
        <a:xfrm>
          <a:off x="9655175" y="5135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45085</xdr:rowOff>
    </xdr:from>
    <xdr:to xmlns:xdr="http://schemas.openxmlformats.org/drawingml/2006/spreadsheetDrawing">
      <xdr:col>55</xdr:col>
      <xdr:colOff>88900</xdr:colOff>
      <xdr:row>31</xdr:row>
      <xdr:rowOff>45085</xdr:rowOff>
    </xdr:to>
    <xdr:cxnSp macro="">
      <xdr:nvCxnSpPr>
        <xdr:cNvPr id="288" name="直線コネクタ 287"/>
        <xdr:cNvCxnSpPr/>
      </xdr:nvCxnSpPr>
      <xdr:spPr>
        <a:xfrm>
          <a:off x="9531350" y="5360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34</xdr:row>
      <xdr:rowOff>41910</xdr:rowOff>
    </xdr:from>
    <xdr:to xmlns:xdr="http://schemas.openxmlformats.org/drawingml/2006/spreadsheetDrawing">
      <xdr:col>55</xdr:col>
      <xdr:colOff>0</xdr:colOff>
      <xdr:row>36</xdr:row>
      <xdr:rowOff>151765</xdr:rowOff>
    </xdr:to>
    <xdr:cxnSp macro="">
      <xdr:nvCxnSpPr>
        <xdr:cNvPr id="289" name="直線コネクタ 288"/>
        <xdr:cNvCxnSpPr/>
      </xdr:nvCxnSpPr>
      <xdr:spPr>
        <a:xfrm flipV="1">
          <a:off x="8845550" y="5871210"/>
          <a:ext cx="758825"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69850</xdr:rowOff>
    </xdr:from>
    <xdr:ext cx="598805" cy="259080"/>
    <xdr:sp macro="" textlink="">
      <xdr:nvSpPr>
        <xdr:cNvPr id="290" name="補助費等平均値テキスト"/>
        <xdr:cNvSpPr txBox="1"/>
      </xdr:nvSpPr>
      <xdr:spPr>
        <a:xfrm>
          <a:off x="9655175" y="55562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46990</xdr:rowOff>
    </xdr:from>
    <xdr:to xmlns:xdr="http://schemas.openxmlformats.org/drawingml/2006/spreadsheetDrawing">
      <xdr:col>55</xdr:col>
      <xdr:colOff>50800</xdr:colOff>
      <xdr:row>33</xdr:row>
      <xdr:rowOff>148590</xdr:rowOff>
    </xdr:to>
    <xdr:sp macro="" textlink="">
      <xdr:nvSpPr>
        <xdr:cNvPr id="291" name="フローチャート: 判断 290"/>
        <xdr:cNvSpPr/>
      </xdr:nvSpPr>
      <xdr:spPr>
        <a:xfrm>
          <a:off x="9569450" y="57048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151765</xdr:rowOff>
    </xdr:from>
    <xdr:to xmlns:xdr="http://schemas.openxmlformats.org/drawingml/2006/spreadsheetDrawing">
      <xdr:col>50</xdr:col>
      <xdr:colOff>114300</xdr:colOff>
      <xdr:row>37</xdr:row>
      <xdr:rowOff>8890</xdr:rowOff>
    </xdr:to>
    <xdr:cxnSp macro="">
      <xdr:nvCxnSpPr>
        <xdr:cNvPr id="292" name="直線コネクタ 291"/>
        <xdr:cNvCxnSpPr/>
      </xdr:nvCxnSpPr>
      <xdr:spPr>
        <a:xfrm flipV="1">
          <a:off x="8032750" y="6323965"/>
          <a:ext cx="8128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3" name="フローチャート: 判断 292"/>
        <xdr:cNvSpPr/>
      </xdr:nvSpPr>
      <xdr:spPr>
        <a:xfrm>
          <a:off x="879475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142240</xdr:rowOff>
    </xdr:from>
    <xdr:ext cx="528320" cy="259080"/>
    <xdr:sp macro="" textlink="">
      <xdr:nvSpPr>
        <xdr:cNvPr id="294" name="テキスト ボックス 293"/>
        <xdr:cNvSpPr txBox="1"/>
      </xdr:nvSpPr>
      <xdr:spPr>
        <a:xfrm>
          <a:off x="8594090" y="5971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8890</xdr:rowOff>
    </xdr:from>
    <xdr:to xmlns:xdr="http://schemas.openxmlformats.org/drawingml/2006/spreadsheetDrawing">
      <xdr:col>45</xdr:col>
      <xdr:colOff>174625</xdr:colOff>
      <xdr:row>37</xdr:row>
      <xdr:rowOff>20320</xdr:rowOff>
    </xdr:to>
    <xdr:cxnSp macro="">
      <xdr:nvCxnSpPr>
        <xdr:cNvPr id="295" name="直線コネクタ 294"/>
        <xdr:cNvCxnSpPr/>
      </xdr:nvCxnSpPr>
      <xdr:spPr>
        <a:xfrm flipV="1">
          <a:off x="7210425" y="6352540"/>
          <a:ext cx="82232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158750</xdr:rowOff>
    </xdr:from>
    <xdr:to xmlns:xdr="http://schemas.openxmlformats.org/drawingml/2006/spreadsheetDrawing">
      <xdr:col>46</xdr:col>
      <xdr:colOff>38100</xdr:colOff>
      <xdr:row>36</xdr:row>
      <xdr:rowOff>88900</xdr:rowOff>
    </xdr:to>
    <xdr:sp macro="" textlink="">
      <xdr:nvSpPr>
        <xdr:cNvPr id="296" name="フローチャート: 判断 295"/>
        <xdr:cNvSpPr/>
      </xdr:nvSpPr>
      <xdr:spPr>
        <a:xfrm>
          <a:off x="7985125" y="615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105410</xdr:rowOff>
    </xdr:from>
    <xdr:ext cx="528320" cy="259080"/>
    <xdr:sp macro="" textlink="">
      <xdr:nvSpPr>
        <xdr:cNvPr id="297" name="テキスト ボックス 296"/>
        <xdr:cNvSpPr txBox="1"/>
      </xdr:nvSpPr>
      <xdr:spPr>
        <a:xfrm>
          <a:off x="7784465" y="5934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20320</xdr:rowOff>
    </xdr:from>
    <xdr:to xmlns:xdr="http://schemas.openxmlformats.org/drawingml/2006/spreadsheetDrawing">
      <xdr:col>41</xdr:col>
      <xdr:colOff>50800</xdr:colOff>
      <xdr:row>37</xdr:row>
      <xdr:rowOff>42545</xdr:rowOff>
    </xdr:to>
    <xdr:cxnSp macro="">
      <xdr:nvCxnSpPr>
        <xdr:cNvPr id="298" name="直線コネクタ 297"/>
        <xdr:cNvCxnSpPr/>
      </xdr:nvCxnSpPr>
      <xdr:spPr>
        <a:xfrm flipV="1">
          <a:off x="6400800" y="6363970"/>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67945</xdr:rowOff>
    </xdr:from>
    <xdr:to xmlns:xdr="http://schemas.openxmlformats.org/drawingml/2006/spreadsheetDrawing">
      <xdr:col>41</xdr:col>
      <xdr:colOff>101600</xdr:colOff>
      <xdr:row>36</xdr:row>
      <xdr:rowOff>169545</xdr:rowOff>
    </xdr:to>
    <xdr:sp macro="" textlink="">
      <xdr:nvSpPr>
        <xdr:cNvPr id="299" name="フローチャート: 判断 298"/>
        <xdr:cNvSpPr/>
      </xdr:nvSpPr>
      <xdr:spPr>
        <a:xfrm>
          <a:off x="7159625" y="624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14605</xdr:rowOff>
    </xdr:from>
    <xdr:ext cx="528320" cy="259080"/>
    <xdr:sp macro="" textlink="">
      <xdr:nvSpPr>
        <xdr:cNvPr id="300" name="テキスト ボックス 299"/>
        <xdr:cNvSpPr txBox="1"/>
      </xdr:nvSpPr>
      <xdr:spPr>
        <a:xfrm>
          <a:off x="6974840" y="60153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79375</xdr:rowOff>
    </xdr:from>
    <xdr:to xmlns:xdr="http://schemas.openxmlformats.org/drawingml/2006/spreadsheetDrawing">
      <xdr:col>36</xdr:col>
      <xdr:colOff>165100</xdr:colOff>
      <xdr:row>37</xdr:row>
      <xdr:rowOff>9525</xdr:rowOff>
    </xdr:to>
    <xdr:sp macro="" textlink="">
      <xdr:nvSpPr>
        <xdr:cNvPr id="301" name="フローチャート: 判断 300"/>
        <xdr:cNvSpPr/>
      </xdr:nvSpPr>
      <xdr:spPr>
        <a:xfrm>
          <a:off x="6350000" y="625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26035</xdr:rowOff>
    </xdr:from>
    <xdr:ext cx="528320" cy="259080"/>
    <xdr:sp macro="" textlink="">
      <xdr:nvSpPr>
        <xdr:cNvPr id="302" name="テキスト ボックス 301"/>
        <xdr:cNvSpPr txBox="1"/>
      </xdr:nvSpPr>
      <xdr:spPr>
        <a:xfrm>
          <a:off x="6149340" y="60267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33</xdr:row>
      <xdr:rowOff>162560</xdr:rowOff>
    </xdr:from>
    <xdr:to xmlns:xdr="http://schemas.openxmlformats.org/drawingml/2006/spreadsheetDrawing">
      <xdr:col>55</xdr:col>
      <xdr:colOff>50800</xdr:colOff>
      <xdr:row>34</xdr:row>
      <xdr:rowOff>92710</xdr:rowOff>
    </xdr:to>
    <xdr:sp macro="" textlink="">
      <xdr:nvSpPr>
        <xdr:cNvPr id="308" name="楕円 307"/>
        <xdr:cNvSpPr/>
      </xdr:nvSpPr>
      <xdr:spPr>
        <a:xfrm>
          <a:off x="9569450" y="58204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77470</xdr:rowOff>
    </xdr:from>
    <xdr:ext cx="598805" cy="252730"/>
    <xdr:sp macro="" textlink="">
      <xdr:nvSpPr>
        <xdr:cNvPr id="309" name="補助費等該当値テキスト"/>
        <xdr:cNvSpPr txBox="1"/>
      </xdr:nvSpPr>
      <xdr:spPr>
        <a:xfrm>
          <a:off x="9655175" y="57353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100965</xdr:rowOff>
    </xdr:from>
    <xdr:to xmlns:xdr="http://schemas.openxmlformats.org/drawingml/2006/spreadsheetDrawing">
      <xdr:col>50</xdr:col>
      <xdr:colOff>165100</xdr:colOff>
      <xdr:row>37</xdr:row>
      <xdr:rowOff>31115</xdr:rowOff>
    </xdr:to>
    <xdr:sp macro="" textlink="">
      <xdr:nvSpPr>
        <xdr:cNvPr id="310" name="楕円 309"/>
        <xdr:cNvSpPr/>
      </xdr:nvSpPr>
      <xdr:spPr>
        <a:xfrm>
          <a:off x="879475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22225</xdr:rowOff>
    </xdr:from>
    <xdr:ext cx="528320" cy="258445"/>
    <xdr:sp macro="" textlink="">
      <xdr:nvSpPr>
        <xdr:cNvPr id="311" name="テキスト ボックス 310"/>
        <xdr:cNvSpPr txBox="1"/>
      </xdr:nvSpPr>
      <xdr:spPr>
        <a:xfrm>
          <a:off x="8594090" y="63658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312" name="楕円 311"/>
        <xdr:cNvSpPr/>
      </xdr:nvSpPr>
      <xdr:spPr>
        <a:xfrm>
          <a:off x="7985125" y="6301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50800</xdr:rowOff>
    </xdr:from>
    <xdr:ext cx="528320" cy="259080"/>
    <xdr:sp macro="" textlink="">
      <xdr:nvSpPr>
        <xdr:cNvPr id="313" name="テキスト ボックス 312"/>
        <xdr:cNvSpPr txBox="1"/>
      </xdr:nvSpPr>
      <xdr:spPr>
        <a:xfrm>
          <a:off x="7784465" y="63944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140970</xdr:rowOff>
    </xdr:from>
    <xdr:to xmlns:xdr="http://schemas.openxmlformats.org/drawingml/2006/spreadsheetDrawing">
      <xdr:col>41</xdr:col>
      <xdr:colOff>101600</xdr:colOff>
      <xdr:row>37</xdr:row>
      <xdr:rowOff>71120</xdr:rowOff>
    </xdr:to>
    <xdr:sp macro="" textlink="">
      <xdr:nvSpPr>
        <xdr:cNvPr id="314" name="楕円 313"/>
        <xdr:cNvSpPr/>
      </xdr:nvSpPr>
      <xdr:spPr>
        <a:xfrm>
          <a:off x="7159625" y="631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62230</xdr:rowOff>
    </xdr:from>
    <xdr:ext cx="528320" cy="259080"/>
    <xdr:sp macro="" textlink="">
      <xdr:nvSpPr>
        <xdr:cNvPr id="315" name="テキスト ボックス 314"/>
        <xdr:cNvSpPr txBox="1"/>
      </xdr:nvSpPr>
      <xdr:spPr>
        <a:xfrm>
          <a:off x="6974840" y="64058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163195</xdr:rowOff>
    </xdr:from>
    <xdr:to xmlns:xdr="http://schemas.openxmlformats.org/drawingml/2006/spreadsheetDrawing">
      <xdr:col>36</xdr:col>
      <xdr:colOff>165100</xdr:colOff>
      <xdr:row>37</xdr:row>
      <xdr:rowOff>93345</xdr:rowOff>
    </xdr:to>
    <xdr:sp macro="" textlink="">
      <xdr:nvSpPr>
        <xdr:cNvPr id="316" name="楕円 315"/>
        <xdr:cNvSpPr/>
      </xdr:nvSpPr>
      <xdr:spPr>
        <a:xfrm>
          <a:off x="63500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84455</xdr:rowOff>
    </xdr:from>
    <xdr:ext cx="528320" cy="259080"/>
    <xdr:sp macro="" textlink="">
      <xdr:nvSpPr>
        <xdr:cNvPr id="317" name="テキスト ボックス 316"/>
        <xdr:cNvSpPr txBox="1"/>
      </xdr:nvSpPr>
      <xdr:spPr>
        <a:xfrm>
          <a:off x="6149340" y="6428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19075"/>
    <xdr:sp macro="" textlink="">
      <xdr:nvSpPr>
        <xdr:cNvPr id="326" name="テキスト ボックス 325"/>
        <xdr:cNvSpPr txBox="1"/>
      </xdr:nvSpPr>
      <xdr:spPr>
        <a:xfrm>
          <a:off x="6026150"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8" name="直線コネクタ 327"/>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3840" cy="252730"/>
    <xdr:sp macro="" textlink="">
      <xdr:nvSpPr>
        <xdr:cNvPr id="329" name="テキスト ボックス 328"/>
        <xdr:cNvSpPr txBox="1"/>
      </xdr:nvSpPr>
      <xdr:spPr>
        <a:xfrm>
          <a:off x="5831205" y="9941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0" name="直線コネクタ 329"/>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0550" cy="252730"/>
    <xdr:sp macro="" textlink="">
      <xdr:nvSpPr>
        <xdr:cNvPr id="331" name="テキスト ボックス 330"/>
        <xdr:cNvSpPr txBox="1"/>
      </xdr:nvSpPr>
      <xdr:spPr>
        <a:xfrm>
          <a:off x="5516245" y="9484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2" name="直線コネクタ 331"/>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0550" cy="252730"/>
    <xdr:sp macro="" textlink="">
      <xdr:nvSpPr>
        <xdr:cNvPr id="333" name="テキスト ボックス 332"/>
        <xdr:cNvSpPr txBox="1"/>
      </xdr:nvSpPr>
      <xdr:spPr>
        <a:xfrm>
          <a:off x="5516245" y="9027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4" name="直線コネクタ 333"/>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0550" cy="252730"/>
    <xdr:sp macro="" textlink="">
      <xdr:nvSpPr>
        <xdr:cNvPr id="335" name="テキスト ボックス 334"/>
        <xdr:cNvSpPr txBox="1"/>
      </xdr:nvSpPr>
      <xdr:spPr>
        <a:xfrm>
          <a:off x="5516245" y="8569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2730"/>
    <xdr:sp macro="" textlink="">
      <xdr:nvSpPr>
        <xdr:cNvPr id="337" name="テキスト ボックス 336"/>
        <xdr:cNvSpPr txBox="1"/>
      </xdr:nvSpPr>
      <xdr:spPr>
        <a:xfrm>
          <a:off x="5516245" y="8112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52</xdr:row>
      <xdr:rowOff>1905</xdr:rowOff>
    </xdr:from>
    <xdr:to xmlns:xdr="http://schemas.openxmlformats.org/drawingml/2006/spreadsheetDrawing">
      <xdr:col>54</xdr:col>
      <xdr:colOff>174625</xdr:colOff>
      <xdr:row>58</xdr:row>
      <xdr:rowOff>24765</xdr:rowOff>
    </xdr:to>
    <xdr:cxnSp macro="">
      <xdr:nvCxnSpPr>
        <xdr:cNvPr id="339" name="直線コネクタ 338"/>
        <xdr:cNvCxnSpPr/>
      </xdr:nvCxnSpPr>
      <xdr:spPr>
        <a:xfrm flipV="1">
          <a:off x="9604375" y="8917305"/>
          <a:ext cx="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29210</xdr:rowOff>
    </xdr:from>
    <xdr:ext cx="534670" cy="252730"/>
    <xdr:sp macro="" textlink="">
      <xdr:nvSpPr>
        <xdr:cNvPr id="340" name="普通建設事業費最小値テキスト"/>
        <xdr:cNvSpPr txBox="1"/>
      </xdr:nvSpPr>
      <xdr:spPr>
        <a:xfrm>
          <a:off x="9655175" y="997331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24765</xdr:rowOff>
    </xdr:from>
    <xdr:to xmlns:xdr="http://schemas.openxmlformats.org/drawingml/2006/spreadsheetDrawing">
      <xdr:col>55</xdr:col>
      <xdr:colOff>88900</xdr:colOff>
      <xdr:row>58</xdr:row>
      <xdr:rowOff>24765</xdr:rowOff>
    </xdr:to>
    <xdr:cxnSp macro="">
      <xdr:nvCxnSpPr>
        <xdr:cNvPr id="341" name="直線コネクタ 340"/>
        <xdr:cNvCxnSpPr/>
      </xdr:nvCxnSpPr>
      <xdr:spPr>
        <a:xfrm>
          <a:off x="9531350" y="99688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120650</xdr:rowOff>
    </xdr:from>
    <xdr:ext cx="598805" cy="252730"/>
    <xdr:sp macro="" textlink="">
      <xdr:nvSpPr>
        <xdr:cNvPr id="342" name="普通建設事業費最大値テキスト"/>
        <xdr:cNvSpPr txBox="1"/>
      </xdr:nvSpPr>
      <xdr:spPr>
        <a:xfrm>
          <a:off x="9655175" y="869315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52</xdr:row>
      <xdr:rowOff>1905</xdr:rowOff>
    </xdr:from>
    <xdr:to xmlns:xdr="http://schemas.openxmlformats.org/drawingml/2006/spreadsheetDrawing">
      <xdr:col>55</xdr:col>
      <xdr:colOff>88900</xdr:colOff>
      <xdr:row>52</xdr:row>
      <xdr:rowOff>1905</xdr:rowOff>
    </xdr:to>
    <xdr:cxnSp macro="">
      <xdr:nvCxnSpPr>
        <xdr:cNvPr id="343" name="直線コネクタ 342"/>
        <xdr:cNvCxnSpPr/>
      </xdr:nvCxnSpPr>
      <xdr:spPr>
        <a:xfrm>
          <a:off x="9531350" y="8917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34290</xdr:rowOff>
    </xdr:from>
    <xdr:to xmlns:xdr="http://schemas.openxmlformats.org/drawingml/2006/spreadsheetDrawing">
      <xdr:col>55</xdr:col>
      <xdr:colOff>0</xdr:colOff>
      <xdr:row>56</xdr:row>
      <xdr:rowOff>126365</xdr:rowOff>
    </xdr:to>
    <xdr:cxnSp macro="">
      <xdr:nvCxnSpPr>
        <xdr:cNvPr id="344" name="直線コネクタ 343"/>
        <xdr:cNvCxnSpPr/>
      </xdr:nvCxnSpPr>
      <xdr:spPr>
        <a:xfrm flipV="1">
          <a:off x="8845550" y="9635490"/>
          <a:ext cx="758825"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24130</xdr:rowOff>
    </xdr:from>
    <xdr:ext cx="534670" cy="259080"/>
    <xdr:sp macro="" textlink="">
      <xdr:nvSpPr>
        <xdr:cNvPr id="345" name="普通建設事業費平均値テキスト"/>
        <xdr:cNvSpPr txBox="1"/>
      </xdr:nvSpPr>
      <xdr:spPr>
        <a:xfrm>
          <a:off x="9655175" y="9625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45720</xdr:rowOff>
    </xdr:from>
    <xdr:to xmlns:xdr="http://schemas.openxmlformats.org/drawingml/2006/spreadsheetDrawing">
      <xdr:col>55</xdr:col>
      <xdr:colOff>50800</xdr:colOff>
      <xdr:row>56</xdr:row>
      <xdr:rowOff>147320</xdr:rowOff>
    </xdr:to>
    <xdr:sp macro="" textlink="">
      <xdr:nvSpPr>
        <xdr:cNvPr id="346" name="フローチャート: 判断 345"/>
        <xdr:cNvSpPr/>
      </xdr:nvSpPr>
      <xdr:spPr>
        <a:xfrm>
          <a:off x="9569450" y="96469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126365</xdr:rowOff>
    </xdr:from>
    <xdr:to xmlns:xdr="http://schemas.openxmlformats.org/drawingml/2006/spreadsheetDrawing">
      <xdr:col>50</xdr:col>
      <xdr:colOff>114300</xdr:colOff>
      <xdr:row>57</xdr:row>
      <xdr:rowOff>94615</xdr:rowOff>
    </xdr:to>
    <xdr:cxnSp macro="">
      <xdr:nvCxnSpPr>
        <xdr:cNvPr id="347" name="直線コネクタ 346"/>
        <xdr:cNvCxnSpPr/>
      </xdr:nvCxnSpPr>
      <xdr:spPr>
        <a:xfrm flipV="1">
          <a:off x="8032750" y="9727565"/>
          <a:ext cx="8128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52070</xdr:rowOff>
    </xdr:from>
    <xdr:to xmlns:xdr="http://schemas.openxmlformats.org/drawingml/2006/spreadsheetDrawing">
      <xdr:col>50</xdr:col>
      <xdr:colOff>165100</xdr:colOff>
      <xdr:row>56</xdr:row>
      <xdr:rowOff>153670</xdr:rowOff>
    </xdr:to>
    <xdr:sp macro="" textlink="">
      <xdr:nvSpPr>
        <xdr:cNvPr id="348" name="フローチャート: 判断 347"/>
        <xdr:cNvSpPr/>
      </xdr:nvSpPr>
      <xdr:spPr>
        <a:xfrm>
          <a:off x="879475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170180</xdr:rowOff>
    </xdr:from>
    <xdr:ext cx="528320" cy="259080"/>
    <xdr:sp macro="" textlink="">
      <xdr:nvSpPr>
        <xdr:cNvPr id="349" name="テキスト ボックス 348"/>
        <xdr:cNvSpPr txBox="1"/>
      </xdr:nvSpPr>
      <xdr:spPr>
        <a:xfrm>
          <a:off x="8594090" y="9428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93345</xdr:rowOff>
    </xdr:from>
    <xdr:to xmlns:xdr="http://schemas.openxmlformats.org/drawingml/2006/spreadsheetDrawing">
      <xdr:col>45</xdr:col>
      <xdr:colOff>174625</xdr:colOff>
      <xdr:row>57</xdr:row>
      <xdr:rowOff>94615</xdr:rowOff>
    </xdr:to>
    <xdr:cxnSp macro="">
      <xdr:nvCxnSpPr>
        <xdr:cNvPr id="350" name="直線コネクタ 349"/>
        <xdr:cNvCxnSpPr/>
      </xdr:nvCxnSpPr>
      <xdr:spPr>
        <a:xfrm>
          <a:off x="7210425" y="986599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161925</xdr:rowOff>
    </xdr:from>
    <xdr:to xmlns:xdr="http://schemas.openxmlformats.org/drawingml/2006/spreadsheetDrawing">
      <xdr:col>46</xdr:col>
      <xdr:colOff>38100</xdr:colOff>
      <xdr:row>56</xdr:row>
      <xdr:rowOff>92075</xdr:rowOff>
    </xdr:to>
    <xdr:sp macro="" textlink="">
      <xdr:nvSpPr>
        <xdr:cNvPr id="351" name="フローチャート: 判断 350"/>
        <xdr:cNvSpPr/>
      </xdr:nvSpPr>
      <xdr:spPr>
        <a:xfrm>
          <a:off x="7985125" y="95916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109220</xdr:rowOff>
    </xdr:from>
    <xdr:ext cx="528320" cy="252730"/>
    <xdr:sp macro="" textlink="">
      <xdr:nvSpPr>
        <xdr:cNvPr id="352" name="テキスト ボックス 351"/>
        <xdr:cNvSpPr txBox="1"/>
      </xdr:nvSpPr>
      <xdr:spPr>
        <a:xfrm>
          <a:off x="7784465" y="93675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46990</xdr:rowOff>
    </xdr:from>
    <xdr:to xmlns:xdr="http://schemas.openxmlformats.org/drawingml/2006/spreadsheetDrawing">
      <xdr:col>41</xdr:col>
      <xdr:colOff>50800</xdr:colOff>
      <xdr:row>57</xdr:row>
      <xdr:rowOff>93345</xdr:rowOff>
    </xdr:to>
    <xdr:cxnSp macro="">
      <xdr:nvCxnSpPr>
        <xdr:cNvPr id="353" name="直線コネクタ 352"/>
        <xdr:cNvCxnSpPr/>
      </xdr:nvCxnSpPr>
      <xdr:spPr>
        <a:xfrm>
          <a:off x="6400800" y="9819640"/>
          <a:ext cx="80962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151130</xdr:rowOff>
    </xdr:from>
    <xdr:to xmlns:xdr="http://schemas.openxmlformats.org/drawingml/2006/spreadsheetDrawing">
      <xdr:col>41</xdr:col>
      <xdr:colOff>101600</xdr:colOff>
      <xdr:row>56</xdr:row>
      <xdr:rowOff>81280</xdr:rowOff>
    </xdr:to>
    <xdr:sp macro="" textlink="">
      <xdr:nvSpPr>
        <xdr:cNvPr id="354" name="フローチャート: 判断 353"/>
        <xdr:cNvSpPr/>
      </xdr:nvSpPr>
      <xdr:spPr>
        <a:xfrm>
          <a:off x="7159625" y="958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97790</xdr:rowOff>
    </xdr:from>
    <xdr:ext cx="528320" cy="252730"/>
    <xdr:sp macro="" textlink="">
      <xdr:nvSpPr>
        <xdr:cNvPr id="355" name="テキスト ボックス 354"/>
        <xdr:cNvSpPr txBox="1"/>
      </xdr:nvSpPr>
      <xdr:spPr>
        <a:xfrm>
          <a:off x="6974840" y="93560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76835</xdr:rowOff>
    </xdr:from>
    <xdr:to xmlns:xdr="http://schemas.openxmlformats.org/drawingml/2006/spreadsheetDrawing">
      <xdr:col>36</xdr:col>
      <xdr:colOff>165100</xdr:colOff>
      <xdr:row>56</xdr:row>
      <xdr:rowOff>6985</xdr:rowOff>
    </xdr:to>
    <xdr:sp macro="" textlink="">
      <xdr:nvSpPr>
        <xdr:cNvPr id="356" name="フローチャート: 判断 355"/>
        <xdr:cNvSpPr/>
      </xdr:nvSpPr>
      <xdr:spPr>
        <a:xfrm>
          <a:off x="6350000" y="950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23495</xdr:rowOff>
    </xdr:from>
    <xdr:ext cx="593725" cy="259080"/>
    <xdr:sp macro="" textlink="">
      <xdr:nvSpPr>
        <xdr:cNvPr id="357" name="テキスト ボックス 356"/>
        <xdr:cNvSpPr txBox="1"/>
      </xdr:nvSpPr>
      <xdr:spPr>
        <a:xfrm>
          <a:off x="6116955" y="928179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0" name="テキスト ボックス 359"/>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1" name="テキスト ボックス 360"/>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154940</xdr:rowOff>
    </xdr:from>
    <xdr:to xmlns:xdr="http://schemas.openxmlformats.org/drawingml/2006/spreadsheetDrawing">
      <xdr:col>55</xdr:col>
      <xdr:colOff>50800</xdr:colOff>
      <xdr:row>56</xdr:row>
      <xdr:rowOff>85090</xdr:rowOff>
    </xdr:to>
    <xdr:sp macro="" textlink="">
      <xdr:nvSpPr>
        <xdr:cNvPr id="363" name="楕円 362"/>
        <xdr:cNvSpPr/>
      </xdr:nvSpPr>
      <xdr:spPr>
        <a:xfrm>
          <a:off x="9569450" y="9584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55</xdr:row>
      <xdr:rowOff>6350</xdr:rowOff>
    </xdr:from>
    <xdr:ext cx="534670" cy="252730"/>
    <xdr:sp macro="" textlink="">
      <xdr:nvSpPr>
        <xdr:cNvPr id="364" name="普通建設事業費該当値テキスト"/>
        <xdr:cNvSpPr txBox="1"/>
      </xdr:nvSpPr>
      <xdr:spPr>
        <a:xfrm>
          <a:off x="9655175" y="94361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98,058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75565</xdr:rowOff>
    </xdr:from>
    <xdr:to xmlns:xdr="http://schemas.openxmlformats.org/drawingml/2006/spreadsheetDrawing">
      <xdr:col>50</xdr:col>
      <xdr:colOff>165100</xdr:colOff>
      <xdr:row>57</xdr:row>
      <xdr:rowOff>6350</xdr:rowOff>
    </xdr:to>
    <xdr:sp macro="" textlink="">
      <xdr:nvSpPr>
        <xdr:cNvPr id="365" name="楕円 364"/>
        <xdr:cNvSpPr/>
      </xdr:nvSpPr>
      <xdr:spPr>
        <a:xfrm>
          <a:off x="8794750" y="9676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168275</xdr:rowOff>
    </xdr:from>
    <xdr:ext cx="528320" cy="252730"/>
    <xdr:sp macro="" textlink="">
      <xdr:nvSpPr>
        <xdr:cNvPr id="366" name="テキスト ボックス 365"/>
        <xdr:cNvSpPr txBox="1"/>
      </xdr:nvSpPr>
      <xdr:spPr>
        <a:xfrm>
          <a:off x="8594090" y="9769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43815</xdr:rowOff>
    </xdr:from>
    <xdr:to xmlns:xdr="http://schemas.openxmlformats.org/drawingml/2006/spreadsheetDrawing">
      <xdr:col>46</xdr:col>
      <xdr:colOff>38100</xdr:colOff>
      <xdr:row>57</xdr:row>
      <xdr:rowOff>145415</xdr:rowOff>
    </xdr:to>
    <xdr:sp macro="" textlink="">
      <xdr:nvSpPr>
        <xdr:cNvPr id="367" name="楕円 366"/>
        <xdr:cNvSpPr/>
      </xdr:nvSpPr>
      <xdr:spPr>
        <a:xfrm>
          <a:off x="7985125" y="98164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136525</xdr:rowOff>
    </xdr:from>
    <xdr:ext cx="528320" cy="258445"/>
    <xdr:sp macro="" textlink="">
      <xdr:nvSpPr>
        <xdr:cNvPr id="368" name="テキスト ボックス 367"/>
        <xdr:cNvSpPr txBox="1"/>
      </xdr:nvSpPr>
      <xdr:spPr>
        <a:xfrm>
          <a:off x="7784465" y="9909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42545</xdr:rowOff>
    </xdr:from>
    <xdr:to xmlns:xdr="http://schemas.openxmlformats.org/drawingml/2006/spreadsheetDrawing">
      <xdr:col>41</xdr:col>
      <xdr:colOff>101600</xdr:colOff>
      <xdr:row>57</xdr:row>
      <xdr:rowOff>144145</xdr:rowOff>
    </xdr:to>
    <xdr:sp macro="" textlink="">
      <xdr:nvSpPr>
        <xdr:cNvPr id="369" name="楕円 368"/>
        <xdr:cNvSpPr/>
      </xdr:nvSpPr>
      <xdr:spPr>
        <a:xfrm>
          <a:off x="7159625"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135255</xdr:rowOff>
    </xdr:from>
    <xdr:ext cx="528320" cy="252730"/>
    <xdr:sp macro="" textlink="">
      <xdr:nvSpPr>
        <xdr:cNvPr id="370" name="テキスト ボックス 369"/>
        <xdr:cNvSpPr txBox="1"/>
      </xdr:nvSpPr>
      <xdr:spPr>
        <a:xfrm>
          <a:off x="6974840" y="99079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167640</xdr:rowOff>
    </xdr:from>
    <xdr:to xmlns:xdr="http://schemas.openxmlformats.org/drawingml/2006/spreadsheetDrawing">
      <xdr:col>36</xdr:col>
      <xdr:colOff>165100</xdr:colOff>
      <xdr:row>57</xdr:row>
      <xdr:rowOff>97790</xdr:rowOff>
    </xdr:to>
    <xdr:sp macro="" textlink="">
      <xdr:nvSpPr>
        <xdr:cNvPr id="371" name="楕円 370"/>
        <xdr:cNvSpPr/>
      </xdr:nvSpPr>
      <xdr:spPr>
        <a:xfrm>
          <a:off x="635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88900</xdr:rowOff>
    </xdr:from>
    <xdr:ext cx="528320" cy="252730"/>
    <xdr:sp macro="" textlink="">
      <xdr:nvSpPr>
        <xdr:cNvPr id="372" name="テキスト ボックス 371"/>
        <xdr:cNvSpPr txBox="1"/>
      </xdr:nvSpPr>
      <xdr:spPr>
        <a:xfrm>
          <a:off x="6149340" y="98615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3" name="正方形/長方形 372"/>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19075"/>
    <xdr:sp macro="" textlink="">
      <xdr:nvSpPr>
        <xdr:cNvPr id="381" name="テキスト ボックス 380"/>
        <xdr:cNvSpPr txBox="1"/>
      </xdr:nvSpPr>
      <xdr:spPr>
        <a:xfrm>
          <a:off x="6026150"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3" name="直線コネクタ 382"/>
        <xdr:cNvCxnSpPr/>
      </xdr:nvCxnSpPr>
      <xdr:spPr>
        <a:xfrm>
          <a:off x="6064250" y="1358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840" cy="259080"/>
    <xdr:sp macro="" textlink="">
      <xdr:nvSpPr>
        <xdr:cNvPr id="384" name="テキスト ボックス 383"/>
        <xdr:cNvSpPr txBox="1"/>
      </xdr:nvSpPr>
      <xdr:spPr>
        <a:xfrm>
          <a:off x="5831205" y="1344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5" name="直線コネクタ 384"/>
        <xdr:cNvCxnSpPr/>
      </xdr:nvCxnSpPr>
      <xdr:spPr>
        <a:xfrm>
          <a:off x="6064250" y="1320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225" cy="259080"/>
    <xdr:sp macro="" textlink="">
      <xdr:nvSpPr>
        <xdr:cNvPr id="386" name="テキスト ボックス 385"/>
        <xdr:cNvSpPr txBox="1"/>
      </xdr:nvSpPr>
      <xdr:spPr>
        <a:xfrm>
          <a:off x="5580380"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7" name="直線コネクタ 386"/>
        <xdr:cNvCxnSpPr/>
      </xdr:nvCxnSpPr>
      <xdr:spPr>
        <a:xfrm>
          <a:off x="6064250" y="1282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0225" cy="252730"/>
    <xdr:sp macro="" textlink="">
      <xdr:nvSpPr>
        <xdr:cNvPr id="388" name="テキスト ボックス 387"/>
        <xdr:cNvSpPr txBox="1"/>
      </xdr:nvSpPr>
      <xdr:spPr>
        <a:xfrm>
          <a:off x="5580380" y="12684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89" name="直線コネクタ 388"/>
        <xdr:cNvCxnSpPr/>
      </xdr:nvCxnSpPr>
      <xdr:spPr>
        <a:xfrm>
          <a:off x="6064250" y="1244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225" cy="259080"/>
    <xdr:sp macro="" textlink="">
      <xdr:nvSpPr>
        <xdr:cNvPr id="390" name="テキスト ボックス 389"/>
        <xdr:cNvSpPr txBox="1"/>
      </xdr:nvSpPr>
      <xdr:spPr>
        <a:xfrm>
          <a:off x="5580380"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1" name="直線コネクタ 390"/>
        <xdr:cNvCxnSpPr/>
      </xdr:nvCxnSpPr>
      <xdr:spPr>
        <a:xfrm>
          <a:off x="6064250" y="1206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0225" cy="259080"/>
    <xdr:sp macro="" textlink="">
      <xdr:nvSpPr>
        <xdr:cNvPr id="392" name="テキスト ボックス 391"/>
        <xdr:cNvSpPr txBox="1"/>
      </xdr:nvSpPr>
      <xdr:spPr>
        <a:xfrm>
          <a:off x="5580380" y="11922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0550" cy="252730"/>
    <xdr:sp macro="" textlink="">
      <xdr:nvSpPr>
        <xdr:cNvPr id="394" name="テキスト ボックス 393"/>
        <xdr:cNvSpPr txBox="1"/>
      </xdr:nvSpPr>
      <xdr:spPr>
        <a:xfrm>
          <a:off x="5516245"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111760</xdr:rowOff>
    </xdr:from>
    <xdr:to xmlns:xdr="http://schemas.openxmlformats.org/drawingml/2006/spreadsheetDrawing">
      <xdr:col>54</xdr:col>
      <xdr:colOff>174625</xdr:colOff>
      <xdr:row>79</xdr:row>
      <xdr:rowOff>44450</xdr:rowOff>
    </xdr:to>
    <xdr:cxnSp macro="">
      <xdr:nvCxnSpPr>
        <xdr:cNvPr id="396" name="直線コネクタ 395"/>
        <xdr:cNvCxnSpPr/>
      </xdr:nvCxnSpPr>
      <xdr:spPr>
        <a:xfrm flipV="1">
          <a:off x="9604375" y="12113260"/>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48260</xdr:rowOff>
    </xdr:from>
    <xdr:ext cx="249555" cy="259080"/>
    <xdr:sp macro="" textlink="">
      <xdr:nvSpPr>
        <xdr:cNvPr id="397" name="普通建設事業費 （ うち新規整備　）最小値テキスト"/>
        <xdr:cNvSpPr txBox="1"/>
      </xdr:nvSpPr>
      <xdr:spPr>
        <a:xfrm>
          <a:off x="9655175"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44450</xdr:rowOff>
    </xdr:from>
    <xdr:to xmlns:xdr="http://schemas.openxmlformats.org/drawingml/2006/spreadsheetDrawing">
      <xdr:col>55</xdr:col>
      <xdr:colOff>88900</xdr:colOff>
      <xdr:row>79</xdr:row>
      <xdr:rowOff>44450</xdr:rowOff>
    </xdr:to>
    <xdr:cxnSp macro="">
      <xdr:nvCxnSpPr>
        <xdr:cNvPr id="398" name="直線コネクタ 397"/>
        <xdr:cNvCxnSpPr/>
      </xdr:nvCxnSpPr>
      <xdr:spPr>
        <a:xfrm>
          <a:off x="9531350" y="13589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58420</xdr:rowOff>
    </xdr:from>
    <xdr:ext cx="534670" cy="259080"/>
    <xdr:sp macro="" textlink="">
      <xdr:nvSpPr>
        <xdr:cNvPr id="399" name="普通建設事業費 （ うち新規整備　）最大値テキスト"/>
        <xdr:cNvSpPr txBox="1"/>
      </xdr:nvSpPr>
      <xdr:spPr>
        <a:xfrm>
          <a:off x="9655175" y="1188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77,458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111760</xdr:rowOff>
    </xdr:from>
    <xdr:to xmlns:xdr="http://schemas.openxmlformats.org/drawingml/2006/spreadsheetDrawing">
      <xdr:col>55</xdr:col>
      <xdr:colOff>88900</xdr:colOff>
      <xdr:row>70</xdr:row>
      <xdr:rowOff>111760</xdr:rowOff>
    </xdr:to>
    <xdr:cxnSp macro="">
      <xdr:nvCxnSpPr>
        <xdr:cNvPr id="400" name="直線コネクタ 399"/>
        <xdr:cNvCxnSpPr/>
      </xdr:nvCxnSpPr>
      <xdr:spPr>
        <a:xfrm>
          <a:off x="9531350" y="1211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123190</xdr:rowOff>
    </xdr:from>
    <xdr:to xmlns:xdr="http://schemas.openxmlformats.org/drawingml/2006/spreadsheetDrawing">
      <xdr:col>55</xdr:col>
      <xdr:colOff>0</xdr:colOff>
      <xdr:row>78</xdr:row>
      <xdr:rowOff>86360</xdr:rowOff>
    </xdr:to>
    <xdr:cxnSp macro="">
      <xdr:nvCxnSpPr>
        <xdr:cNvPr id="401" name="直線コネクタ 400"/>
        <xdr:cNvCxnSpPr/>
      </xdr:nvCxnSpPr>
      <xdr:spPr>
        <a:xfrm>
          <a:off x="8845550" y="12639040"/>
          <a:ext cx="758825" cy="820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89535</xdr:rowOff>
    </xdr:from>
    <xdr:ext cx="534670" cy="252730"/>
    <xdr:sp macro="" textlink="">
      <xdr:nvSpPr>
        <xdr:cNvPr id="402" name="普通建設事業費 （ うち新規整備　）平均値テキスト"/>
        <xdr:cNvSpPr txBox="1"/>
      </xdr:nvSpPr>
      <xdr:spPr>
        <a:xfrm>
          <a:off x="9655175" y="1311973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66675</xdr:rowOff>
    </xdr:from>
    <xdr:to xmlns:xdr="http://schemas.openxmlformats.org/drawingml/2006/spreadsheetDrawing">
      <xdr:col>55</xdr:col>
      <xdr:colOff>50800</xdr:colOff>
      <xdr:row>77</xdr:row>
      <xdr:rowOff>168275</xdr:rowOff>
    </xdr:to>
    <xdr:sp macro="" textlink="">
      <xdr:nvSpPr>
        <xdr:cNvPr id="403" name="フローチャート: 判断 402"/>
        <xdr:cNvSpPr/>
      </xdr:nvSpPr>
      <xdr:spPr>
        <a:xfrm>
          <a:off x="9569450" y="132683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73</xdr:row>
      <xdr:rowOff>123190</xdr:rowOff>
    </xdr:from>
    <xdr:to xmlns:xdr="http://schemas.openxmlformats.org/drawingml/2006/spreadsheetDrawing">
      <xdr:col>50</xdr:col>
      <xdr:colOff>114300</xdr:colOff>
      <xdr:row>78</xdr:row>
      <xdr:rowOff>113665</xdr:rowOff>
    </xdr:to>
    <xdr:cxnSp macro="">
      <xdr:nvCxnSpPr>
        <xdr:cNvPr id="404" name="直線コネクタ 403"/>
        <xdr:cNvCxnSpPr/>
      </xdr:nvCxnSpPr>
      <xdr:spPr>
        <a:xfrm flipV="1">
          <a:off x="8032750" y="12639040"/>
          <a:ext cx="812800" cy="847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75</xdr:row>
      <xdr:rowOff>67310</xdr:rowOff>
    </xdr:from>
    <xdr:to xmlns:xdr="http://schemas.openxmlformats.org/drawingml/2006/spreadsheetDrawing">
      <xdr:col>50</xdr:col>
      <xdr:colOff>165100</xdr:colOff>
      <xdr:row>75</xdr:row>
      <xdr:rowOff>168910</xdr:rowOff>
    </xdr:to>
    <xdr:sp macro="" textlink="">
      <xdr:nvSpPr>
        <xdr:cNvPr id="405" name="フローチャート: 判断 404"/>
        <xdr:cNvSpPr/>
      </xdr:nvSpPr>
      <xdr:spPr>
        <a:xfrm>
          <a:off x="8794750" y="1292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160020</xdr:rowOff>
    </xdr:from>
    <xdr:ext cx="528320" cy="259080"/>
    <xdr:sp macro="" textlink="">
      <xdr:nvSpPr>
        <xdr:cNvPr id="406" name="テキスト ボックス 405"/>
        <xdr:cNvSpPr txBox="1"/>
      </xdr:nvSpPr>
      <xdr:spPr>
        <a:xfrm>
          <a:off x="8594090" y="13018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113665</xdr:rowOff>
    </xdr:from>
    <xdr:to xmlns:xdr="http://schemas.openxmlformats.org/drawingml/2006/spreadsheetDrawing">
      <xdr:col>45</xdr:col>
      <xdr:colOff>174625</xdr:colOff>
      <xdr:row>78</xdr:row>
      <xdr:rowOff>134620</xdr:rowOff>
    </xdr:to>
    <xdr:cxnSp macro="">
      <xdr:nvCxnSpPr>
        <xdr:cNvPr id="407" name="直線コネクタ 406"/>
        <xdr:cNvCxnSpPr/>
      </xdr:nvCxnSpPr>
      <xdr:spPr>
        <a:xfrm flipV="1">
          <a:off x="7210425" y="13486765"/>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73</xdr:row>
      <xdr:rowOff>151765</xdr:rowOff>
    </xdr:from>
    <xdr:to xmlns:xdr="http://schemas.openxmlformats.org/drawingml/2006/spreadsheetDrawing">
      <xdr:col>46</xdr:col>
      <xdr:colOff>38100</xdr:colOff>
      <xdr:row>74</xdr:row>
      <xdr:rowOff>81915</xdr:rowOff>
    </xdr:to>
    <xdr:sp macro="" textlink="">
      <xdr:nvSpPr>
        <xdr:cNvPr id="408" name="フローチャート: 判断 407"/>
        <xdr:cNvSpPr/>
      </xdr:nvSpPr>
      <xdr:spPr>
        <a:xfrm>
          <a:off x="7985125" y="12667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72</xdr:row>
      <xdr:rowOff>98425</xdr:rowOff>
    </xdr:from>
    <xdr:ext cx="528320" cy="252730"/>
    <xdr:sp macro="" textlink="">
      <xdr:nvSpPr>
        <xdr:cNvPr id="409" name="テキスト ボックス 408"/>
        <xdr:cNvSpPr txBox="1"/>
      </xdr:nvSpPr>
      <xdr:spPr>
        <a:xfrm>
          <a:off x="7784465" y="1244282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98425</xdr:rowOff>
    </xdr:from>
    <xdr:to xmlns:xdr="http://schemas.openxmlformats.org/drawingml/2006/spreadsheetDrawing">
      <xdr:col>41</xdr:col>
      <xdr:colOff>50800</xdr:colOff>
      <xdr:row>78</xdr:row>
      <xdr:rowOff>134620</xdr:rowOff>
    </xdr:to>
    <xdr:cxnSp macro="">
      <xdr:nvCxnSpPr>
        <xdr:cNvPr id="410" name="直線コネクタ 409"/>
        <xdr:cNvCxnSpPr/>
      </xdr:nvCxnSpPr>
      <xdr:spPr>
        <a:xfrm>
          <a:off x="6400800" y="13300075"/>
          <a:ext cx="809625" cy="207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73</xdr:row>
      <xdr:rowOff>64135</xdr:rowOff>
    </xdr:from>
    <xdr:to xmlns:xdr="http://schemas.openxmlformats.org/drawingml/2006/spreadsheetDrawing">
      <xdr:col>41</xdr:col>
      <xdr:colOff>101600</xdr:colOff>
      <xdr:row>73</xdr:row>
      <xdr:rowOff>166370</xdr:rowOff>
    </xdr:to>
    <xdr:sp macro="" textlink="">
      <xdr:nvSpPr>
        <xdr:cNvPr id="411" name="フローチャート: 判断 410"/>
        <xdr:cNvSpPr/>
      </xdr:nvSpPr>
      <xdr:spPr>
        <a:xfrm>
          <a:off x="7159625" y="12579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72</xdr:row>
      <xdr:rowOff>10795</xdr:rowOff>
    </xdr:from>
    <xdr:ext cx="528320" cy="258445"/>
    <xdr:sp macro="" textlink="">
      <xdr:nvSpPr>
        <xdr:cNvPr id="412" name="テキスト ボックス 411"/>
        <xdr:cNvSpPr txBox="1"/>
      </xdr:nvSpPr>
      <xdr:spPr>
        <a:xfrm>
          <a:off x="6974840" y="1235519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30480</xdr:rowOff>
    </xdr:from>
    <xdr:to xmlns:xdr="http://schemas.openxmlformats.org/drawingml/2006/spreadsheetDrawing">
      <xdr:col>36</xdr:col>
      <xdr:colOff>165100</xdr:colOff>
      <xdr:row>72</xdr:row>
      <xdr:rowOff>132080</xdr:rowOff>
    </xdr:to>
    <xdr:sp macro="" textlink="">
      <xdr:nvSpPr>
        <xdr:cNvPr id="413" name="フローチャート: 判断 412"/>
        <xdr:cNvSpPr/>
      </xdr:nvSpPr>
      <xdr:spPr>
        <a:xfrm>
          <a:off x="6350000" y="1237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70</xdr:row>
      <xdr:rowOff>148590</xdr:rowOff>
    </xdr:from>
    <xdr:ext cx="528320" cy="259080"/>
    <xdr:sp macro="" textlink="">
      <xdr:nvSpPr>
        <xdr:cNvPr id="414" name="テキスト ボックス 413"/>
        <xdr:cNvSpPr txBox="1"/>
      </xdr:nvSpPr>
      <xdr:spPr>
        <a:xfrm>
          <a:off x="6149340" y="121500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34925</xdr:rowOff>
    </xdr:from>
    <xdr:to xmlns:xdr="http://schemas.openxmlformats.org/drawingml/2006/spreadsheetDrawing">
      <xdr:col>55</xdr:col>
      <xdr:colOff>50800</xdr:colOff>
      <xdr:row>78</xdr:row>
      <xdr:rowOff>136525</xdr:rowOff>
    </xdr:to>
    <xdr:sp macro="" textlink="">
      <xdr:nvSpPr>
        <xdr:cNvPr id="420" name="楕円 419"/>
        <xdr:cNvSpPr/>
      </xdr:nvSpPr>
      <xdr:spPr>
        <a:xfrm>
          <a:off x="9569450" y="13408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13335</xdr:rowOff>
    </xdr:from>
    <xdr:ext cx="469900" cy="259080"/>
    <xdr:sp macro="" textlink="">
      <xdr:nvSpPr>
        <xdr:cNvPr id="421" name="普通建設事業費 （ うち新規整備　）該当値テキスト"/>
        <xdr:cNvSpPr txBox="1"/>
      </xdr:nvSpPr>
      <xdr:spPr>
        <a:xfrm>
          <a:off x="9655175" y="13386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73</xdr:row>
      <xdr:rowOff>72390</xdr:rowOff>
    </xdr:from>
    <xdr:to xmlns:xdr="http://schemas.openxmlformats.org/drawingml/2006/spreadsheetDrawing">
      <xdr:col>50</xdr:col>
      <xdr:colOff>165100</xdr:colOff>
      <xdr:row>74</xdr:row>
      <xdr:rowOff>2540</xdr:rowOff>
    </xdr:to>
    <xdr:sp macro="" textlink="">
      <xdr:nvSpPr>
        <xdr:cNvPr id="422" name="楕円 421"/>
        <xdr:cNvSpPr/>
      </xdr:nvSpPr>
      <xdr:spPr>
        <a:xfrm>
          <a:off x="879475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72</xdr:row>
      <xdr:rowOff>19050</xdr:rowOff>
    </xdr:from>
    <xdr:ext cx="528320" cy="252730"/>
    <xdr:sp macro="" textlink="">
      <xdr:nvSpPr>
        <xdr:cNvPr id="423" name="テキスト ボックス 422"/>
        <xdr:cNvSpPr txBox="1"/>
      </xdr:nvSpPr>
      <xdr:spPr>
        <a:xfrm>
          <a:off x="8594090" y="123634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63500</xdr:rowOff>
    </xdr:from>
    <xdr:to xmlns:xdr="http://schemas.openxmlformats.org/drawingml/2006/spreadsheetDrawing">
      <xdr:col>46</xdr:col>
      <xdr:colOff>38100</xdr:colOff>
      <xdr:row>78</xdr:row>
      <xdr:rowOff>164465</xdr:rowOff>
    </xdr:to>
    <xdr:sp macro="" textlink="">
      <xdr:nvSpPr>
        <xdr:cNvPr id="424" name="楕円 423"/>
        <xdr:cNvSpPr/>
      </xdr:nvSpPr>
      <xdr:spPr>
        <a:xfrm>
          <a:off x="7985125" y="1343660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155575</xdr:rowOff>
    </xdr:from>
    <xdr:ext cx="463550" cy="252730"/>
    <xdr:sp macro="" textlink="">
      <xdr:nvSpPr>
        <xdr:cNvPr id="425" name="テキスト ボックス 424"/>
        <xdr:cNvSpPr txBox="1"/>
      </xdr:nvSpPr>
      <xdr:spPr>
        <a:xfrm>
          <a:off x="7816850" y="1352867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83820</xdr:rowOff>
    </xdr:from>
    <xdr:to xmlns:xdr="http://schemas.openxmlformats.org/drawingml/2006/spreadsheetDrawing">
      <xdr:col>41</xdr:col>
      <xdr:colOff>101600</xdr:colOff>
      <xdr:row>79</xdr:row>
      <xdr:rowOff>13970</xdr:rowOff>
    </xdr:to>
    <xdr:sp macro="" textlink="">
      <xdr:nvSpPr>
        <xdr:cNvPr id="426" name="楕円 425"/>
        <xdr:cNvSpPr/>
      </xdr:nvSpPr>
      <xdr:spPr>
        <a:xfrm>
          <a:off x="7159625"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5080</xdr:rowOff>
    </xdr:from>
    <xdr:ext cx="463550" cy="259080"/>
    <xdr:sp macro="" textlink="">
      <xdr:nvSpPr>
        <xdr:cNvPr id="427" name="テキスト ボックス 426"/>
        <xdr:cNvSpPr txBox="1"/>
      </xdr:nvSpPr>
      <xdr:spPr>
        <a:xfrm>
          <a:off x="6991350" y="1354963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47625</xdr:rowOff>
    </xdr:from>
    <xdr:to xmlns:xdr="http://schemas.openxmlformats.org/drawingml/2006/spreadsheetDrawing">
      <xdr:col>36</xdr:col>
      <xdr:colOff>165100</xdr:colOff>
      <xdr:row>77</xdr:row>
      <xdr:rowOff>149225</xdr:rowOff>
    </xdr:to>
    <xdr:sp macro="" textlink="">
      <xdr:nvSpPr>
        <xdr:cNvPr id="428" name="楕円 427"/>
        <xdr:cNvSpPr/>
      </xdr:nvSpPr>
      <xdr:spPr>
        <a:xfrm>
          <a:off x="635000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140335</xdr:rowOff>
    </xdr:from>
    <xdr:ext cx="528320" cy="259080"/>
    <xdr:sp macro="" textlink="">
      <xdr:nvSpPr>
        <xdr:cNvPr id="429" name="テキスト ボックス 428"/>
        <xdr:cNvSpPr txBox="1"/>
      </xdr:nvSpPr>
      <xdr:spPr>
        <a:xfrm>
          <a:off x="6149340" y="133419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19075"/>
    <xdr:sp macro="" textlink="">
      <xdr:nvSpPr>
        <xdr:cNvPr id="438" name="テキスト ボックス 437"/>
        <xdr:cNvSpPr txBox="1"/>
      </xdr:nvSpPr>
      <xdr:spPr>
        <a:xfrm>
          <a:off x="6026150"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840" cy="252730"/>
    <xdr:sp macro="" textlink="">
      <xdr:nvSpPr>
        <xdr:cNvPr id="441" name="テキスト ボックス 440"/>
        <xdr:cNvSpPr txBox="1"/>
      </xdr:nvSpPr>
      <xdr:spPr>
        <a:xfrm>
          <a:off x="5831205" y="16799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0550" cy="252730"/>
    <xdr:sp macro="" textlink="">
      <xdr:nvSpPr>
        <xdr:cNvPr id="443" name="テキスト ボックス 442"/>
        <xdr:cNvSpPr txBox="1"/>
      </xdr:nvSpPr>
      <xdr:spPr>
        <a:xfrm>
          <a:off x="5516245" y="16342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0550" cy="252730"/>
    <xdr:sp macro="" textlink="">
      <xdr:nvSpPr>
        <xdr:cNvPr id="445" name="テキスト ボックス 444"/>
        <xdr:cNvSpPr txBox="1"/>
      </xdr:nvSpPr>
      <xdr:spPr>
        <a:xfrm>
          <a:off x="5516245" y="15885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0550" cy="252730"/>
    <xdr:sp macro="" textlink="">
      <xdr:nvSpPr>
        <xdr:cNvPr id="447" name="テキスト ボックス 446"/>
        <xdr:cNvSpPr txBox="1"/>
      </xdr:nvSpPr>
      <xdr:spPr>
        <a:xfrm>
          <a:off x="5516245" y="15427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2730"/>
    <xdr:sp macro="" textlink="">
      <xdr:nvSpPr>
        <xdr:cNvPr id="449" name="テキスト ボックス 448"/>
        <xdr:cNvSpPr txBox="1"/>
      </xdr:nvSpPr>
      <xdr:spPr>
        <a:xfrm>
          <a:off x="5516245"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92</xdr:row>
      <xdr:rowOff>44450</xdr:rowOff>
    </xdr:from>
    <xdr:to xmlns:xdr="http://schemas.openxmlformats.org/drawingml/2006/spreadsheetDrawing">
      <xdr:col>54</xdr:col>
      <xdr:colOff>174625</xdr:colOff>
      <xdr:row>98</xdr:row>
      <xdr:rowOff>93980</xdr:rowOff>
    </xdr:to>
    <xdr:cxnSp macro="">
      <xdr:nvCxnSpPr>
        <xdr:cNvPr id="451" name="直線コネクタ 450"/>
        <xdr:cNvCxnSpPr/>
      </xdr:nvCxnSpPr>
      <xdr:spPr>
        <a:xfrm flipV="1">
          <a:off x="9604375" y="15817850"/>
          <a:ext cx="0" cy="1078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97790</xdr:rowOff>
    </xdr:from>
    <xdr:ext cx="534670" cy="252730"/>
    <xdr:sp macro="" textlink="">
      <xdr:nvSpPr>
        <xdr:cNvPr id="452" name="普通建設事業費 （ うち更新整備　）最小値テキスト"/>
        <xdr:cNvSpPr txBox="1"/>
      </xdr:nvSpPr>
      <xdr:spPr>
        <a:xfrm>
          <a:off x="9655175" y="1689989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93980</xdr:rowOff>
    </xdr:from>
    <xdr:to xmlns:xdr="http://schemas.openxmlformats.org/drawingml/2006/spreadsheetDrawing">
      <xdr:col>55</xdr:col>
      <xdr:colOff>88900</xdr:colOff>
      <xdr:row>98</xdr:row>
      <xdr:rowOff>93980</xdr:rowOff>
    </xdr:to>
    <xdr:cxnSp macro="">
      <xdr:nvCxnSpPr>
        <xdr:cNvPr id="453" name="直線コネクタ 452"/>
        <xdr:cNvCxnSpPr/>
      </xdr:nvCxnSpPr>
      <xdr:spPr>
        <a:xfrm>
          <a:off x="9531350" y="16896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162560</xdr:rowOff>
    </xdr:from>
    <xdr:ext cx="598805" cy="259080"/>
    <xdr:sp macro="" textlink="">
      <xdr:nvSpPr>
        <xdr:cNvPr id="454" name="普通建設事業費 （ うち更新整備　）最大値テキスト"/>
        <xdr:cNvSpPr txBox="1"/>
      </xdr:nvSpPr>
      <xdr:spPr>
        <a:xfrm>
          <a:off x="9655175" y="1559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92</xdr:row>
      <xdr:rowOff>44450</xdr:rowOff>
    </xdr:from>
    <xdr:to xmlns:xdr="http://schemas.openxmlformats.org/drawingml/2006/spreadsheetDrawing">
      <xdr:col>55</xdr:col>
      <xdr:colOff>88900</xdr:colOff>
      <xdr:row>92</xdr:row>
      <xdr:rowOff>44450</xdr:rowOff>
    </xdr:to>
    <xdr:cxnSp macro="">
      <xdr:nvCxnSpPr>
        <xdr:cNvPr id="455" name="直線コネクタ 454"/>
        <xdr:cNvCxnSpPr/>
      </xdr:nvCxnSpPr>
      <xdr:spPr>
        <a:xfrm>
          <a:off x="9531350" y="158178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111125</xdr:rowOff>
    </xdr:from>
    <xdr:to xmlns:xdr="http://schemas.openxmlformats.org/drawingml/2006/spreadsheetDrawing">
      <xdr:col>55</xdr:col>
      <xdr:colOff>0</xdr:colOff>
      <xdr:row>98</xdr:row>
      <xdr:rowOff>13970</xdr:rowOff>
    </xdr:to>
    <xdr:cxnSp macro="">
      <xdr:nvCxnSpPr>
        <xdr:cNvPr id="456" name="直線コネクタ 455"/>
        <xdr:cNvCxnSpPr/>
      </xdr:nvCxnSpPr>
      <xdr:spPr>
        <a:xfrm flipV="1">
          <a:off x="8845550" y="16570325"/>
          <a:ext cx="758825"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143510</xdr:rowOff>
    </xdr:from>
    <xdr:ext cx="534670" cy="252730"/>
    <xdr:sp macro="" textlink="">
      <xdr:nvSpPr>
        <xdr:cNvPr id="457" name="普通建設事業費 （ うち更新整備　）平均値テキスト"/>
        <xdr:cNvSpPr txBox="1"/>
      </xdr:nvSpPr>
      <xdr:spPr>
        <a:xfrm>
          <a:off x="9655175" y="1660271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164465</xdr:rowOff>
    </xdr:from>
    <xdr:to xmlns:xdr="http://schemas.openxmlformats.org/drawingml/2006/spreadsheetDrawing">
      <xdr:col>55</xdr:col>
      <xdr:colOff>50800</xdr:colOff>
      <xdr:row>97</xdr:row>
      <xdr:rowOff>94615</xdr:rowOff>
    </xdr:to>
    <xdr:sp macro="" textlink="">
      <xdr:nvSpPr>
        <xdr:cNvPr id="458" name="フローチャート: 判断 457"/>
        <xdr:cNvSpPr/>
      </xdr:nvSpPr>
      <xdr:spPr>
        <a:xfrm>
          <a:off x="9569450" y="166236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132715</xdr:rowOff>
    </xdr:from>
    <xdr:to xmlns:xdr="http://schemas.openxmlformats.org/drawingml/2006/spreadsheetDrawing">
      <xdr:col>50</xdr:col>
      <xdr:colOff>114300</xdr:colOff>
      <xdr:row>98</xdr:row>
      <xdr:rowOff>13970</xdr:rowOff>
    </xdr:to>
    <xdr:cxnSp macro="">
      <xdr:nvCxnSpPr>
        <xdr:cNvPr id="459" name="直線コネクタ 458"/>
        <xdr:cNvCxnSpPr/>
      </xdr:nvCxnSpPr>
      <xdr:spPr>
        <a:xfrm>
          <a:off x="8032750" y="16763365"/>
          <a:ext cx="8128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78105</xdr:rowOff>
    </xdr:from>
    <xdr:to xmlns:xdr="http://schemas.openxmlformats.org/drawingml/2006/spreadsheetDrawing">
      <xdr:col>50</xdr:col>
      <xdr:colOff>165100</xdr:colOff>
      <xdr:row>98</xdr:row>
      <xdr:rowOff>8255</xdr:rowOff>
    </xdr:to>
    <xdr:sp macro="" textlink="">
      <xdr:nvSpPr>
        <xdr:cNvPr id="460" name="フローチャート: 判断 459"/>
        <xdr:cNvSpPr/>
      </xdr:nvSpPr>
      <xdr:spPr>
        <a:xfrm>
          <a:off x="8794750" y="1670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24765</xdr:rowOff>
    </xdr:from>
    <xdr:ext cx="528320" cy="259080"/>
    <xdr:sp macro="" textlink="">
      <xdr:nvSpPr>
        <xdr:cNvPr id="461" name="テキスト ボックス 460"/>
        <xdr:cNvSpPr txBox="1"/>
      </xdr:nvSpPr>
      <xdr:spPr>
        <a:xfrm>
          <a:off x="8594090" y="164839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117475</xdr:rowOff>
    </xdr:from>
    <xdr:to xmlns:xdr="http://schemas.openxmlformats.org/drawingml/2006/spreadsheetDrawing">
      <xdr:col>45</xdr:col>
      <xdr:colOff>174625</xdr:colOff>
      <xdr:row>97</xdr:row>
      <xdr:rowOff>132715</xdr:rowOff>
    </xdr:to>
    <xdr:cxnSp macro="">
      <xdr:nvCxnSpPr>
        <xdr:cNvPr id="462" name="直線コネクタ 461"/>
        <xdr:cNvCxnSpPr/>
      </xdr:nvCxnSpPr>
      <xdr:spPr>
        <a:xfrm>
          <a:off x="7210425" y="16748125"/>
          <a:ext cx="82232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96520</xdr:rowOff>
    </xdr:from>
    <xdr:to xmlns:xdr="http://schemas.openxmlformats.org/drawingml/2006/spreadsheetDrawing">
      <xdr:col>46</xdr:col>
      <xdr:colOff>38100</xdr:colOff>
      <xdr:row>98</xdr:row>
      <xdr:rowOff>26670</xdr:rowOff>
    </xdr:to>
    <xdr:sp macro="" textlink="">
      <xdr:nvSpPr>
        <xdr:cNvPr id="463" name="フローチャート: 判断 462"/>
        <xdr:cNvSpPr/>
      </xdr:nvSpPr>
      <xdr:spPr>
        <a:xfrm>
          <a:off x="7985125" y="167271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17780</xdr:rowOff>
    </xdr:from>
    <xdr:ext cx="528320" cy="252730"/>
    <xdr:sp macro="" textlink="">
      <xdr:nvSpPr>
        <xdr:cNvPr id="464" name="テキスト ボックス 463"/>
        <xdr:cNvSpPr txBox="1"/>
      </xdr:nvSpPr>
      <xdr:spPr>
        <a:xfrm>
          <a:off x="7784465" y="16819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117475</xdr:rowOff>
    </xdr:from>
    <xdr:to xmlns:xdr="http://schemas.openxmlformats.org/drawingml/2006/spreadsheetDrawing">
      <xdr:col>41</xdr:col>
      <xdr:colOff>50800</xdr:colOff>
      <xdr:row>97</xdr:row>
      <xdr:rowOff>117475</xdr:rowOff>
    </xdr:to>
    <xdr:cxnSp macro="">
      <xdr:nvCxnSpPr>
        <xdr:cNvPr id="465" name="直線コネクタ 464"/>
        <xdr:cNvCxnSpPr/>
      </xdr:nvCxnSpPr>
      <xdr:spPr>
        <a:xfrm>
          <a:off x="6400800" y="1674812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90170</xdr:rowOff>
    </xdr:from>
    <xdr:to xmlns:xdr="http://schemas.openxmlformats.org/drawingml/2006/spreadsheetDrawing">
      <xdr:col>41</xdr:col>
      <xdr:colOff>101600</xdr:colOff>
      <xdr:row>98</xdr:row>
      <xdr:rowOff>20320</xdr:rowOff>
    </xdr:to>
    <xdr:sp macro="" textlink="">
      <xdr:nvSpPr>
        <xdr:cNvPr id="466" name="フローチャート: 判断 465"/>
        <xdr:cNvSpPr/>
      </xdr:nvSpPr>
      <xdr:spPr>
        <a:xfrm>
          <a:off x="7159625"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11430</xdr:rowOff>
    </xdr:from>
    <xdr:ext cx="528320" cy="259080"/>
    <xdr:sp macro="" textlink="">
      <xdr:nvSpPr>
        <xdr:cNvPr id="467" name="テキスト ボックス 466"/>
        <xdr:cNvSpPr txBox="1"/>
      </xdr:nvSpPr>
      <xdr:spPr>
        <a:xfrm>
          <a:off x="6974840" y="16813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127000</xdr:rowOff>
    </xdr:from>
    <xdr:to xmlns:xdr="http://schemas.openxmlformats.org/drawingml/2006/spreadsheetDrawing">
      <xdr:col>36</xdr:col>
      <xdr:colOff>165100</xdr:colOff>
      <xdr:row>98</xdr:row>
      <xdr:rowOff>57150</xdr:rowOff>
    </xdr:to>
    <xdr:sp macro="" textlink="">
      <xdr:nvSpPr>
        <xdr:cNvPr id="468" name="フローチャート: 判断 467"/>
        <xdr:cNvSpPr/>
      </xdr:nvSpPr>
      <xdr:spPr>
        <a:xfrm>
          <a:off x="6350000" y="1675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48260</xdr:rowOff>
    </xdr:from>
    <xdr:ext cx="528320" cy="259080"/>
    <xdr:sp macro="" textlink="">
      <xdr:nvSpPr>
        <xdr:cNvPr id="469" name="テキスト ボックス 468"/>
        <xdr:cNvSpPr txBox="1"/>
      </xdr:nvSpPr>
      <xdr:spPr>
        <a:xfrm>
          <a:off x="6149340" y="16850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60325</xdr:rowOff>
    </xdr:from>
    <xdr:to xmlns:xdr="http://schemas.openxmlformats.org/drawingml/2006/spreadsheetDrawing">
      <xdr:col>55</xdr:col>
      <xdr:colOff>50800</xdr:colOff>
      <xdr:row>96</xdr:row>
      <xdr:rowOff>161925</xdr:rowOff>
    </xdr:to>
    <xdr:sp macro="" textlink="">
      <xdr:nvSpPr>
        <xdr:cNvPr id="475" name="楕円 474"/>
        <xdr:cNvSpPr/>
      </xdr:nvSpPr>
      <xdr:spPr>
        <a:xfrm>
          <a:off x="9569450" y="16519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83185</xdr:rowOff>
    </xdr:from>
    <xdr:ext cx="534670" cy="259080"/>
    <xdr:sp macro="" textlink="">
      <xdr:nvSpPr>
        <xdr:cNvPr id="476" name="普通建設事業費 （ うち更新整備　）該当値テキスト"/>
        <xdr:cNvSpPr txBox="1"/>
      </xdr:nvSpPr>
      <xdr:spPr>
        <a:xfrm>
          <a:off x="9655175" y="16370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134620</xdr:rowOff>
    </xdr:from>
    <xdr:to xmlns:xdr="http://schemas.openxmlformats.org/drawingml/2006/spreadsheetDrawing">
      <xdr:col>50</xdr:col>
      <xdr:colOff>165100</xdr:colOff>
      <xdr:row>98</xdr:row>
      <xdr:rowOff>64770</xdr:rowOff>
    </xdr:to>
    <xdr:sp macro="" textlink="">
      <xdr:nvSpPr>
        <xdr:cNvPr id="477" name="楕円 476"/>
        <xdr:cNvSpPr/>
      </xdr:nvSpPr>
      <xdr:spPr>
        <a:xfrm>
          <a:off x="879475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55880</xdr:rowOff>
    </xdr:from>
    <xdr:ext cx="528320" cy="259080"/>
    <xdr:sp macro="" textlink="">
      <xdr:nvSpPr>
        <xdr:cNvPr id="478" name="テキスト ボックス 477"/>
        <xdr:cNvSpPr txBox="1"/>
      </xdr:nvSpPr>
      <xdr:spPr>
        <a:xfrm>
          <a:off x="8594090" y="168579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81915</xdr:rowOff>
    </xdr:from>
    <xdr:to xmlns:xdr="http://schemas.openxmlformats.org/drawingml/2006/spreadsheetDrawing">
      <xdr:col>46</xdr:col>
      <xdr:colOff>38100</xdr:colOff>
      <xdr:row>98</xdr:row>
      <xdr:rowOff>12065</xdr:rowOff>
    </xdr:to>
    <xdr:sp macro="" textlink="">
      <xdr:nvSpPr>
        <xdr:cNvPr id="479" name="楕円 478"/>
        <xdr:cNvSpPr/>
      </xdr:nvSpPr>
      <xdr:spPr>
        <a:xfrm>
          <a:off x="7985125" y="16712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29210</xdr:rowOff>
    </xdr:from>
    <xdr:ext cx="528320" cy="252730"/>
    <xdr:sp macro="" textlink="">
      <xdr:nvSpPr>
        <xdr:cNvPr id="480" name="テキスト ボックス 479"/>
        <xdr:cNvSpPr txBox="1"/>
      </xdr:nvSpPr>
      <xdr:spPr>
        <a:xfrm>
          <a:off x="7784465" y="164884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66675</xdr:rowOff>
    </xdr:from>
    <xdr:to xmlns:xdr="http://schemas.openxmlformats.org/drawingml/2006/spreadsheetDrawing">
      <xdr:col>41</xdr:col>
      <xdr:colOff>101600</xdr:colOff>
      <xdr:row>97</xdr:row>
      <xdr:rowOff>168275</xdr:rowOff>
    </xdr:to>
    <xdr:sp macro="" textlink="">
      <xdr:nvSpPr>
        <xdr:cNvPr id="481" name="楕円 480"/>
        <xdr:cNvSpPr/>
      </xdr:nvSpPr>
      <xdr:spPr>
        <a:xfrm>
          <a:off x="7159625"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13335</xdr:rowOff>
    </xdr:from>
    <xdr:ext cx="528320" cy="259080"/>
    <xdr:sp macro="" textlink="">
      <xdr:nvSpPr>
        <xdr:cNvPr id="482" name="テキスト ボックス 481"/>
        <xdr:cNvSpPr txBox="1"/>
      </xdr:nvSpPr>
      <xdr:spPr>
        <a:xfrm>
          <a:off x="6974840" y="16472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66675</xdr:rowOff>
    </xdr:from>
    <xdr:to xmlns:xdr="http://schemas.openxmlformats.org/drawingml/2006/spreadsheetDrawing">
      <xdr:col>36</xdr:col>
      <xdr:colOff>165100</xdr:colOff>
      <xdr:row>97</xdr:row>
      <xdr:rowOff>168275</xdr:rowOff>
    </xdr:to>
    <xdr:sp macro="" textlink="">
      <xdr:nvSpPr>
        <xdr:cNvPr id="483" name="楕円 482"/>
        <xdr:cNvSpPr/>
      </xdr:nvSpPr>
      <xdr:spPr>
        <a:xfrm>
          <a:off x="63500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13335</xdr:rowOff>
    </xdr:from>
    <xdr:ext cx="528320" cy="259080"/>
    <xdr:sp macro="" textlink="">
      <xdr:nvSpPr>
        <xdr:cNvPr id="484" name="テキスト ボックス 483"/>
        <xdr:cNvSpPr txBox="1"/>
      </xdr:nvSpPr>
      <xdr:spPr>
        <a:xfrm>
          <a:off x="6149340" y="16472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19075"/>
    <xdr:sp macro="" textlink="">
      <xdr:nvSpPr>
        <xdr:cNvPr id="493" name="テキスト ボックス 492"/>
        <xdr:cNvSpPr txBox="1"/>
      </xdr:nvSpPr>
      <xdr:spPr>
        <a:xfrm>
          <a:off x="1137602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174625</xdr:colOff>
      <xdr:row>39</xdr:row>
      <xdr:rowOff>99060</xdr:rowOff>
    </xdr:to>
    <xdr:cxnSp macro="">
      <xdr:nvCxnSpPr>
        <xdr:cNvPr id="495" name="直線コネクタ 494"/>
        <xdr:cNvCxnSpPr/>
      </xdr:nvCxnSpPr>
      <xdr:spPr>
        <a:xfrm>
          <a:off x="11414125" y="6785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840" cy="259080"/>
    <xdr:sp macro="" textlink="">
      <xdr:nvSpPr>
        <xdr:cNvPr id="496" name="テキスト ボックス 495"/>
        <xdr:cNvSpPr txBox="1"/>
      </xdr:nvSpPr>
      <xdr:spPr>
        <a:xfrm>
          <a:off x="11181080" y="6643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174625</xdr:colOff>
      <xdr:row>37</xdr:row>
      <xdr:rowOff>114935</xdr:rowOff>
    </xdr:to>
    <xdr:cxnSp macro="">
      <xdr:nvCxnSpPr>
        <xdr:cNvPr id="497" name="直線コネクタ 496"/>
        <xdr:cNvCxnSpPr/>
      </xdr:nvCxnSpPr>
      <xdr:spPr>
        <a:xfrm>
          <a:off x="11414125" y="6458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225" cy="252730"/>
    <xdr:sp macro="" textlink="">
      <xdr:nvSpPr>
        <xdr:cNvPr id="498" name="テキスト ボックス 497"/>
        <xdr:cNvSpPr txBox="1"/>
      </xdr:nvSpPr>
      <xdr:spPr>
        <a:xfrm>
          <a:off x="10930255" y="6316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174625</xdr:colOff>
      <xdr:row>35</xdr:row>
      <xdr:rowOff>132080</xdr:rowOff>
    </xdr:to>
    <xdr:cxnSp macro="">
      <xdr:nvCxnSpPr>
        <xdr:cNvPr id="499" name="直線コネクタ 498"/>
        <xdr:cNvCxnSpPr/>
      </xdr:nvCxnSpPr>
      <xdr:spPr>
        <a:xfrm>
          <a:off x="11414125" y="6132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225" cy="259080"/>
    <xdr:sp macro="" textlink="">
      <xdr:nvSpPr>
        <xdr:cNvPr id="500" name="テキスト ボックス 499"/>
        <xdr:cNvSpPr txBox="1"/>
      </xdr:nvSpPr>
      <xdr:spPr>
        <a:xfrm>
          <a:off x="10930255" y="5989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174625</xdr:colOff>
      <xdr:row>33</xdr:row>
      <xdr:rowOff>147955</xdr:rowOff>
    </xdr:to>
    <xdr:cxnSp macro="">
      <xdr:nvCxnSpPr>
        <xdr:cNvPr id="501" name="直線コネクタ 500"/>
        <xdr:cNvCxnSpPr/>
      </xdr:nvCxnSpPr>
      <xdr:spPr>
        <a:xfrm>
          <a:off x="11414125" y="5805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225" cy="252730"/>
    <xdr:sp macro="" textlink="">
      <xdr:nvSpPr>
        <xdr:cNvPr id="502" name="テキスト ボックス 501"/>
        <xdr:cNvSpPr txBox="1"/>
      </xdr:nvSpPr>
      <xdr:spPr>
        <a:xfrm>
          <a:off x="10930255" y="5664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174625</xdr:colOff>
      <xdr:row>31</xdr:row>
      <xdr:rowOff>164465</xdr:rowOff>
    </xdr:to>
    <xdr:cxnSp macro="">
      <xdr:nvCxnSpPr>
        <xdr:cNvPr id="503" name="直線コネクタ 502"/>
        <xdr:cNvCxnSpPr/>
      </xdr:nvCxnSpPr>
      <xdr:spPr>
        <a:xfrm>
          <a:off x="11414125" y="5479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225" cy="258445"/>
    <xdr:sp macro="" textlink="">
      <xdr:nvSpPr>
        <xdr:cNvPr id="504" name="テキスト ボックス 503"/>
        <xdr:cNvSpPr txBox="1"/>
      </xdr:nvSpPr>
      <xdr:spPr>
        <a:xfrm>
          <a:off x="10930255" y="5337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174625</xdr:colOff>
      <xdr:row>30</xdr:row>
      <xdr:rowOff>8890</xdr:rowOff>
    </xdr:to>
    <xdr:cxnSp macro="">
      <xdr:nvCxnSpPr>
        <xdr:cNvPr id="505" name="直線コネクタ 504"/>
        <xdr:cNvCxnSpPr/>
      </xdr:nvCxnSpPr>
      <xdr:spPr>
        <a:xfrm>
          <a:off x="11414125" y="5152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0550" cy="259080"/>
    <xdr:sp macro="" textlink="">
      <xdr:nvSpPr>
        <xdr:cNvPr id="506" name="テキスト ボックス 505"/>
        <xdr:cNvSpPr txBox="1"/>
      </xdr:nvSpPr>
      <xdr:spPr>
        <a:xfrm>
          <a:off x="10866120" y="5010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7" name="直線コネクタ 506"/>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2730"/>
    <xdr:sp macro="" textlink="">
      <xdr:nvSpPr>
        <xdr:cNvPr id="508" name="テキスト ボックス 507"/>
        <xdr:cNvSpPr txBox="1"/>
      </xdr:nvSpPr>
      <xdr:spPr>
        <a:xfrm>
          <a:off x="10866120" y="468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9"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45085</xdr:rowOff>
    </xdr:from>
    <xdr:to xmlns:xdr="http://schemas.openxmlformats.org/drawingml/2006/spreadsheetDrawing">
      <xdr:col>85</xdr:col>
      <xdr:colOff>126365</xdr:colOff>
      <xdr:row>39</xdr:row>
      <xdr:rowOff>99060</xdr:rowOff>
    </xdr:to>
    <xdr:cxnSp macro="">
      <xdr:nvCxnSpPr>
        <xdr:cNvPr id="510" name="直線コネクタ 509"/>
        <xdr:cNvCxnSpPr/>
      </xdr:nvCxnSpPr>
      <xdr:spPr>
        <a:xfrm flipV="1">
          <a:off x="14968220" y="5360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102870</xdr:rowOff>
    </xdr:from>
    <xdr:ext cx="249555" cy="259080"/>
    <xdr:sp macro="" textlink="">
      <xdr:nvSpPr>
        <xdr:cNvPr id="511" name="災害復旧事業費最小値テキスト"/>
        <xdr:cNvSpPr txBox="1"/>
      </xdr:nvSpPr>
      <xdr:spPr>
        <a:xfrm>
          <a:off x="1501775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12" name="直線コネクタ 511"/>
        <xdr:cNvCxnSpPr/>
      </xdr:nvCxnSpPr>
      <xdr:spPr>
        <a:xfrm>
          <a:off x="1488122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163195</xdr:rowOff>
    </xdr:from>
    <xdr:ext cx="534670" cy="259080"/>
    <xdr:sp macro="" textlink="">
      <xdr:nvSpPr>
        <xdr:cNvPr id="513" name="災害復旧事業費最大値テキスト"/>
        <xdr:cNvSpPr txBox="1"/>
      </xdr:nvSpPr>
      <xdr:spPr>
        <a:xfrm>
          <a:off x="15017750" y="513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45085</xdr:rowOff>
    </xdr:from>
    <xdr:to xmlns:xdr="http://schemas.openxmlformats.org/drawingml/2006/spreadsheetDrawing">
      <xdr:col>86</xdr:col>
      <xdr:colOff>25400</xdr:colOff>
      <xdr:row>31</xdr:row>
      <xdr:rowOff>45085</xdr:rowOff>
    </xdr:to>
    <xdr:cxnSp macro="">
      <xdr:nvCxnSpPr>
        <xdr:cNvPr id="514" name="直線コネクタ 513"/>
        <xdr:cNvCxnSpPr/>
      </xdr:nvCxnSpPr>
      <xdr:spPr>
        <a:xfrm>
          <a:off x="14881225" y="5360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156210</xdr:rowOff>
    </xdr:from>
    <xdr:to xmlns:xdr="http://schemas.openxmlformats.org/drawingml/2006/spreadsheetDrawing">
      <xdr:col>85</xdr:col>
      <xdr:colOff>127000</xdr:colOff>
      <xdr:row>38</xdr:row>
      <xdr:rowOff>148590</xdr:rowOff>
    </xdr:to>
    <xdr:cxnSp macro="">
      <xdr:nvCxnSpPr>
        <xdr:cNvPr id="515" name="直線コネクタ 514"/>
        <xdr:cNvCxnSpPr/>
      </xdr:nvCxnSpPr>
      <xdr:spPr>
        <a:xfrm flipV="1">
          <a:off x="14195425" y="6499860"/>
          <a:ext cx="7747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81280</xdr:rowOff>
    </xdr:from>
    <xdr:ext cx="469900" cy="259080"/>
    <xdr:sp macro="" textlink="">
      <xdr:nvSpPr>
        <xdr:cNvPr id="516" name="災害復旧事業費平均値テキスト"/>
        <xdr:cNvSpPr txBox="1"/>
      </xdr:nvSpPr>
      <xdr:spPr>
        <a:xfrm>
          <a:off x="15017750" y="6596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102870</xdr:rowOff>
    </xdr:from>
    <xdr:to xmlns:xdr="http://schemas.openxmlformats.org/drawingml/2006/spreadsheetDrawing">
      <xdr:col>85</xdr:col>
      <xdr:colOff>174625</xdr:colOff>
      <xdr:row>39</xdr:row>
      <xdr:rowOff>33020</xdr:rowOff>
    </xdr:to>
    <xdr:sp macro="" textlink="">
      <xdr:nvSpPr>
        <xdr:cNvPr id="517" name="フローチャート: 判断 516"/>
        <xdr:cNvSpPr/>
      </xdr:nvSpPr>
      <xdr:spPr>
        <a:xfrm>
          <a:off x="14919325" y="66179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148590</xdr:rowOff>
    </xdr:from>
    <xdr:to xmlns:xdr="http://schemas.openxmlformats.org/drawingml/2006/spreadsheetDrawing">
      <xdr:col>81</xdr:col>
      <xdr:colOff>50800</xdr:colOff>
      <xdr:row>39</xdr:row>
      <xdr:rowOff>88265</xdr:rowOff>
    </xdr:to>
    <xdr:cxnSp macro="">
      <xdr:nvCxnSpPr>
        <xdr:cNvPr id="518" name="直線コネクタ 517"/>
        <xdr:cNvCxnSpPr/>
      </xdr:nvCxnSpPr>
      <xdr:spPr>
        <a:xfrm flipV="1">
          <a:off x="13385800" y="666369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73025</xdr:rowOff>
    </xdr:from>
    <xdr:to xmlns:xdr="http://schemas.openxmlformats.org/drawingml/2006/spreadsheetDrawing">
      <xdr:col>81</xdr:col>
      <xdr:colOff>101600</xdr:colOff>
      <xdr:row>39</xdr:row>
      <xdr:rowOff>3175</xdr:rowOff>
    </xdr:to>
    <xdr:sp macro="" textlink="">
      <xdr:nvSpPr>
        <xdr:cNvPr id="519" name="フローチャート: 判断 518"/>
        <xdr:cNvSpPr/>
      </xdr:nvSpPr>
      <xdr:spPr>
        <a:xfrm>
          <a:off x="14144625"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19685</xdr:rowOff>
    </xdr:from>
    <xdr:ext cx="463550" cy="252730"/>
    <xdr:sp macro="" textlink="">
      <xdr:nvSpPr>
        <xdr:cNvPr id="520" name="テキスト ボックス 519"/>
        <xdr:cNvSpPr txBox="1"/>
      </xdr:nvSpPr>
      <xdr:spPr>
        <a:xfrm>
          <a:off x="13976350" y="63633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39</xdr:row>
      <xdr:rowOff>80645</xdr:rowOff>
    </xdr:from>
    <xdr:to xmlns:xdr="http://schemas.openxmlformats.org/drawingml/2006/spreadsheetDrawing">
      <xdr:col>76</xdr:col>
      <xdr:colOff>114300</xdr:colOff>
      <xdr:row>39</xdr:row>
      <xdr:rowOff>88265</xdr:rowOff>
    </xdr:to>
    <xdr:cxnSp macro="">
      <xdr:nvCxnSpPr>
        <xdr:cNvPr id="521" name="直線コネクタ 520"/>
        <xdr:cNvCxnSpPr/>
      </xdr:nvCxnSpPr>
      <xdr:spPr>
        <a:xfrm>
          <a:off x="12573000" y="676719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95885</xdr:rowOff>
    </xdr:from>
    <xdr:to xmlns:xdr="http://schemas.openxmlformats.org/drawingml/2006/spreadsheetDrawing">
      <xdr:col>76</xdr:col>
      <xdr:colOff>165100</xdr:colOff>
      <xdr:row>39</xdr:row>
      <xdr:rowOff>26035</xdr:rowOff>
    </xdr:to>
    <xdr:sp macro="" textlink="">
      <xdr:nvSpPr>
        <xdr:cNvPr id="522" name="フローチャート: 判断 521"/>
        <xdr:cNvSpPr/>
      </xdr:nvSpPr>
      <xdr:spPr>
        <a:xfrm>
          <a:off x="133350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42545</xdr:rowOff>
    </xdr:from>
    <xdr:ext cx="463550" cy="252730"/>
    <xdr:sp macro="" textlink="">
      <xdr:nvSpPr>
        <xdr:cNvPr id="523" name="テキスト ボックス 522"/>
        <xdr:cNvSpPr txBox="1"/>
      </xdr:nvSpPr>
      <xdr:spPr>
        <a:xfrm>
          <a:off x="13166725" y="63861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80645</xdr:rowOff>
    </xdr:from>
    <xdr:to xmlns:xdr="http://schemas.openxmlformats.org/drawingml/2006/spreadsheetDrawing">
      <xdr:col>71</xdr:col>
      <xdr:colOff>174625</xdr:colOff>
      <xdr:row>39</xdr:row>
      <xdr:rowOff>95250</xdr:rowOff>
    </xdr:to>
    <xdr:cxnSp macro="">
      <xdr:nvCxnSpPr>
        <xdr:cNvPr id="524" name="直線コネクタ 523"/>
        <xdr:cNvCxnSpPr/>
      </xdr:nvCxnSpPr>
      <xdr:spPr>
        <a:xfrm flipV="1">
          <a:off x="11750675" y="676719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119380</xdr:rowOff>
    </xdr:from>
    <xdr:to xmlns:xdr="http://schemas.openxmlformats.org/drawingml/2006/spreadsheetDrawing">
      <xdr:col>72</xdr:col>
      <xdr:colOff>38100</xdr:colOff>
      <xdr:row>39</xdr:row>
      <xdr:rowOff>49530</xdr:rowOff>
    </xdr:to>
    <xdr:sp macro="" textlink="">
      <xdr:nvSpPr>
        <xdr:cNvPr id="525" name="フローチャート: 判断 524"/>
        <xdr:cNvSpPr/>
      </xdr:nvSpPr>
      <xdr:spPr>
        <a:xfrm>
          <a:off x="12525375" y="6634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66040</xdr:rowOff>
    </xdr:from>
    <xdr:ext cx="463550" cy="252730"/>
    <xdr:sp macro="" textlink="">
      <xdr:nvSpPr>
        <xdr:cNvPr id="526" name="テキスト ボックス 525"/>
        <xdr:cNvSpPr txBox="1"/>
      </xdr:nvSpPr>
      <xdr:spPr>
        <a:xfrm>
          <a:off x="12357100" y="6409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27" name="フローチャート: 判断 526"/>
        <xdr:cNvSpPr/>
      </xdr:nvSpPr>
      <xdr:spPr>
        <a:xfrm>
          <a:off x="11699875" y="661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46990</xdr:rowOff>
    </xdr:from>
    <xdr:ext cx="463550" cy="259080"/>
    <xdr:sp macro="" textlink="">
      <xdr:nvSpPr>
        <xdr:cNvPr id="528" name="テキスト ボックス 527"/>
        <xdr:cNvSpPr txBox="1"/>
      </xdr:nvSpPr>
      <xdr:spPr>
        <a:xfrm>
          <a:off x="11531600" y="63906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2" name="テキスト ボックス 531"/>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105410</xdr:rowOff>
    </xdr:from>
    <xdr:to xmlns:xdr="http://schemas.openxmlformats.org/drawingml/2006/spreadsheetDrawing">
      <xdr:col>85</xdr:col>
      <xdr:colOff>174625</xdr:colOff>
      <xdr:row>38</xdr:row>
      <xdr:rowOff>35560</xdr:rowOff>
    </xdr:to>
    <xdr:sp macro="" textlink="">
      <xdr:nvSpPr>
        <xdr:cNvPr id="534" name="楕円 533"/>
        <xdr:cNvSpPr/>
      </xdr:nvSpPr>
      <xdr:spPr>
        <a:xfrm>
          <a:off x="14919325" y="64490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128270</xdr:rowOff>
    </xdr:from>
    <xdr:ext cx="534670" cy="259080"/>
    <xdr:sp macro="" textlink="">
      <xdr:nvSpPr>
        <xdr:cNvPr id="535" name="災害復旧事業費該当値テキスト"/>
        <xdr:cNvSpPr txBox="1"/>
      </xdr:nvSpPr>
      <xdr:spPr>
        <a:xfrm>
          <a:off x="15017750" y="630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97790</xdr:rowOff>
    </xdr:from>
    <xdr:to xmlns:xdr="http://schemas.openxmlformats.org/drawingml/2006/spreadsheetDrawing">
      <xdr:col>81</xdr:col>
      <xdr:colOff>101600</xdr:colOff>
      <xdr:row>39</xdr:row>
      <xdr:rowOff>27940</xdr:rowOff>
    </xdr:to>
    <xdr:sp macro="" textlink="">
      <xdr:nvSpPr>
        <xdr:cNvPr id="536" name="楕円 535"/>
        <xdr:cNvSpPr/>
      </xdr:nvSpPr>
      <xdr:spPr>
        <a:xfrm>
          <a:off x="14144625"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19050</xdr:rowOff>
    </xdr:from>
    <xdr:ext cx="463550" cy="252730"/>
    <xdr:sp macro="" textlink="">
      <xdr:nvSpPr>
        <xdr:cNvPr id="537" name="テキスト ボックス 536"/>
        <xdr:cNvSpPr txBox="1"/>
      </xdr:nvSpPr>
      <xdr:spPr>
        <a:xfrm>
          <a:off x="13976350" y="67056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37465</xdr:rowOff>
    </xdr:from>
    <xdr:to xmlns:xdr="http://schemas.openxmlformats.org/drawingml/2006/spreadsheetDrawing">
      <xdr:col>76</xdr:col>
      <xdr:colOff>165100</xdr:colOff>
      <xdr:row>39</xdr:row>
      <xdr:rowOff>139065</xdr:rowOff>
    </xdr:to>
    <xdr:sp macro="" textlink="">
      <xdr:nvSpPr>
        <xdr:cNvPr id="538" name="楕円 537"/>
        <xdr:cNvSpPr/>
      </xdr:nvSpPr>
      <xdr:spPr>
        <a:xfrm>
          <a:off x="133350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130175</xdr:rowOff>
    </xdr:from>
    <xdr:ext cx="377190" cy="259080"/>
    <xdr:sp macro="" textlink="">
      <xdr:nvSpPr>
        <xdr:cNvPr id="539" name="テキスト ボックス 538"/>
        <xdr:cNvSpPr txBox="1"/>
      </xdr:nvSpPr>
      <xdr:spPr>
        <a:xfrm>
          <a:off x="13212445" y="681672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39</xdr:row>
      <xdr:rowOff>29845</xdr:rowOff>
    </xdr:from>
    <xdr:to xmlns:xdr="http://schemas.openxmlformats.org/drawingml/2006/spreadsheetDrawing">
      <xdr:col>72</xdr:col>
      <xdr:colOff>38100</xdr:colOff>
      <xdr:row>39</xdr:row>
      <xdr:rowOff>132080</xdr:rowOff>
    </xdr:to>
    <xdr:sp macro="" textlink="">
      <xdr:nvSpPr>
        <xdr:cNvPr id="540" name="楕円 539"/>
        <xdr:cNvSpPr/>
      </xdr:nvSpPr>
      <xdr:spPr>
        <a:xfrm>
          <a:off x="12525375" y="67163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122555</xdr:rowOff>
    </xdr:from>
    <xdr:ext cx="463550" cy="252730"/>
    <xdr:sp macro="" textlink="">
      <xdr:nvSpPr>
        <xdr:cNvPr id="541" name="テキスト ボックス 540"/>
        <xdr:cNvSpPr txBox="1"/>
      </xdr:nvSpPr>
      <xdr:spPr>
        <a:xfrm>
          <a:off x="12357100" y="68091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44450</xdr:rowOff>
    </xdr:from>
    <xdr:to xmlns:xdr="http://schemas.openxmlformats.org/drawingml/2006/spreadsheetDrawing">
      <xdr:col>67</xdr:col>
      <xdr:colOff>101600</xdr:colOff>
      <xdr:row>39</xdr:row>
      <xdr:rowOff>146050</xdr:rowOff>
    </xdr:to>
    <xdr:sp macro="" textlink="">
      <xdr:nvSpPr>
        <xdr:cNvPr id="542" name="楕円 541"/>
        <xdr:cNvSpPr/>
      </xdr:nvSpPr>
      <xdr:spPr>
        <a:xfrm>
          <a:off x="11699875"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137160</xdr:rowOff>
    </xdr:from>
    <xdr:ext cx="377190" cy="259080"/>
    <xdr:sp macro="" textlink="">
      <xdr:nvSpPr>
        <xdr:cNvPr id="543" name="テキスト ボックス 542"/>
        <xdr:cNvSpPr txBox="1"/>
      </xdr:nvSpPr>
      <xdr:spPr>
        <a:xfrm>
          <a:off x="11577320" y="68237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4" name="正方形/長方形 543"/>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1" name="正方形/長方形 550"/>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19075"/>
    <xdr:sp macro="" textlink="">
      <xdr:nvSpPr>
        <xdr:cNvPr id="552" name="テキスト ボックス 551"/>
        <xdr:cNvSpPr txBox="1"/>
      </xdr:nvSpPr>
      <xdr:spPr>
        <a:xfrm>
          <a:off x="1137602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3" name="直線コネクタ 552"/>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4" name="直線コネクタ 553"/>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840" cy="252730"/>
    <xdr:sp macro="" textlink="">
      <xdr:nvSpPr>
        <xdr:cNvPr id="555" name="テキスト ボックス 554"/>
        <xdr:cNvSpPr txBox="1"/>
      </xdr:nvSpPr>
      <xdr:spPr>
        <a:xfrm>
          <a:off x="11181080" y="9255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6" name="直線コネクタ 555"/>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840" cy="252730"/>
    <xdr:sp macro="" textlink="">
      <xdr:nvSpPr>
        <xdr:cNvPr id="557" name="テキスト ボックス 556"/>
        <xdr:cNvSpPr txBox="1"/>
      </xdr:nvSpPr>
      <xdr:spPr>
        <a:xfrm>
          <a:off x="11181080" y="8112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8"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9" name="直線コネクタ 558"/>
        <xdr:cNvCxnSpPr/>
      </xdr:nvCxnSpPr>
      <xdr:spPr>
        <a:xfrm>
          <a:off x="1496822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10160</xdr:rowOff>
    </xdr:from>
    <xdr:ext cx="249555" cy="259080"/>
    <xdr:sp macro="" textlink="">
      <xdr:nvSpPr>
        <xdr:cNvPr id="560" name="失業対策事業費最小値テキスト"/>
        <xdr:cNvSpPr txBox="1"/>
      </xdr:nvSpPr>
      <xdr:spPr>
        <a:xfrm>
          <a:off x="1501775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1" name="直線コネクタ 560"/>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53</xdr:row>
      <xdr:rowOff>10160</xdr:rowOff>
    </xdr:from>
    <xdr:ext cx="249555" cy="259080"/>
    <xdr:sp macro="" textlink="">
      <xdr:nvSpPr>
        <xdr:cNvPr id="562" name="失業対策事業費最大値テキスト"/>
        <xdr:cNvSpPr txBox="1"/>
      </xdr:nvSpPr>
      <xdr:spPr>
        <a:xfrm>
          <a:off x="1501775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3" name="直線コネクタ 562"/>
        <xdr:cNvCxnSpPr/>
      </xdr:nvCxnSpPr>
      <xdr:spPr>
        <a:xfrm>
          <a:off x="1488122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4" name="直線コネクタ 563"/>
        <xdr:cNvCxnSpPr/>
      </xdr:nvCxnSpPr>
      <xdr:spPr>
        <a:xfrm>
          <a:off x="14195425" y="93980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54</xdr:row>
      <xdr:rowOff>67310</xdr:rowOff>
    </xdr:from>
    <xdr:ext cx="249555" cy="259080"/>
    <xdr:sp macro="" textlink="">
      <xdr:nvSpPr>
        <xdr:cNvPr id="565" name="失業対策事業費平均値テキスト"/>
        <xdr:cNvSpPr txBox="1"/>
      </xdr:nvSpPr>
      <xdr:spPr>
        <a:xfrm>
          <a:off x="1501775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66" name="フローチャート: 判断 565"/>
        <xdr:cNvSpPr/>
      </xdr:nvSpPr>
      <xdr:spPr>
        <a:xfrm>
          <a:off x="14919325" y="93472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7" name="直線コネクタ 566"/>
        <xdr:cNvCxnSpPr/>
      </xdr:nvCxnSpPr>
      <xdr:spPr>
        <a:xfrm>
          <a:off x="1338580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8" name="フローチャート: 判断 567"/>
        <xdr:cNvSpPr/>
      </xdr:nvSpPr>
      <xdr:spPr>
        <a:xfrm>
          <a:off x="141446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205" cy="259080"/>
    <xdr:sp macro="" textlink="">
      <xdr:nvSpPr>
        <xdr:cNvPr id="569" name="テキスト ボックス 568"/>
        <xdr:cNvSpPr txBox="1"/>
      </xdr:nvSpPr>
      <xdr:spPr>
        <a:xfrm>
          <a:off x="1408684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54</xdr:row>
      <xdr:rowOff>139700</xdr:rowOff>
    </xdr:from>
    <xdr:to xmlns:xdr="http://schemas.openxmlformats.org/drawingml/2006/spreadsheetDrawing">
      <xdr:col>76</xdr:col>
      <xdr:colOff>114300</xdr:colOff>
      <xdr:row>54</xdr:row>
      <xdr:rowOff>139700</xdr:rowOff>
    </xdr:to>
    <xdr:cxnSp macro="">
      <xdr:nvCxnSpPr>
        <xdr:cNvPr id="570" name="直線コネクタ 569"/>
        <xdr:cNvCxnSpPr/>
      </xdr:nvCxnSpPr>
      <xdr:spPr>
        <a:xfrm>
          <a:off x="1257300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1" name="フローチャート: 判断 570"/>
        <xdr:cNvSpPr/>
      </xdr:nvSpPr>
      <xdr:spPr>
        <a:xfrm>
          <a:off x="13335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55</xdr:row>
      <xdr:rowOff>10160</xdr:rowOff>
    </xdr:from>
    <xdr:ext cx="244475" cy="259080"/>
    <xdr:sp macro="" textlink="">
      <xdr:nvSpPr>
        <xdr:cNvPr id="572" name="テキスト ボックス 571"/>
        <xdr:cNvSpPr txBox="1"/>
      </xdr:nvSpPr>
      <xdr:spPr>
        <a:xfrm>
          <a:off x="1327150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174625</xdr:colOff>
      <xdr:row>54</xdr:row>
      <xdr:rowOff>139700</xdr:rowOff>
    </xdr:to>
    <xdr:cxnSp macro="">
      <xdr:nvCxnSpPr>
        <xdr:cNvPr id="573" name="直線コネクタ 572"/>
        <xdr:cNvCxnSpPr/>
      </xdr:nvCxnSpPr>
      <xdr:spPr>
        <a:xfrm>
          <a:off x="11750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4" name="フローチャート: 判断 573"/>
        <xdr:cNvSpPr/>
      </xdr:nvSpPr>
      <xdr:spPr>
        <a:xfrm>
          <a:off x="12525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205" cy="259080"/>
    <xdr:sp macro="" textlink="">
      <xdr:nvSpPr>
        <xdr:cNvPr id="575" name="テキスト ボックス 574"/>
        <xdr:cNvSpPr txBox="1"/>
      </xdr:nvSpPr>
      <xdr:spPr>
        <a:xfrm>
          <a:off x="12451715"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6" name="フローチャート: 判断 575"/>
        <xdr:cNvSpPr/>
      </xdr:nvSpPr>
      <xdr:spPr>
        <a:xfrm>
          <a:off x="11699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205" cy="259080"/>
    <xdr:sp macro="" textlink="">
      <xdr:nvSpPr>
        <xdr:cNvPr id="577" name="テキスト ボックス 576"/>
        <xdr:cNvSpPr txBox="1"/>
      </xdr:nvSpPr>
      <xdr:spPr>
        <a:xfrm>
          <a:off x="1164209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8" name="テキスト ボックス 577"/>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9" name="テキスト ボックス 57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0" name="テキスト ボックス 579"/>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1" name="テキスト ボックス 580"/>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2" name="テキスト ボックス 581"/>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174625</xdr:colOff>
      <xdr:row>55</xdr:row>
      <xdr:rowOff>19050</xdr:rowOff>
    </xdr:to>
    <xdr:sp macro="" textlink="">
      <xdr:nvSpPr>
        <xdr:cNvPr id="583" name="楕円 582"/>
        <xdr:cNvSpPr/>
      </xdr:nvSpPr>
      <xdr:spPr>
        <a:xfrm>
          <a:off x="14919325" y="93472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124460</xdr:rowOff>
    </xdr:from>
    <xdr:ext cx="249555" cy="259080"/>
    <xdr:sp macro="" textlink="">
      <xdr:nvSpPr>
        <xdr:cNvPr id="584" name="失業対策事業費該当値テキスト"/>
        <xdr:cNvSpPr txBox="1"/>
      </xdr:nvSpPr>
      <xdr:spPr>
        <a:xfrm>
          <a:off x="1501775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5" name="楕円 584"/>
        <xdr:cNvSpPr/>
      </xdr:nvSpPr>
      <xdr:spPr>
        <a:xfrm>
          <a:off x="141446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205" cy="259080"/>
    <xdr:sp macro="" textlink="">
      <xdr:nvSpPr>
        <xdr:cNvPr id="586" name="テキスト ボックス 585"/>
        <xdr:cNvSpPr txBox="1"/>
      </xdr:nvSpPr>
      <xdr:spPr>
        <a:xfrm>
          <a:off x="1408684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7" name="楕円 586"/>
        <xdr:cNvSpPr/>
      </xdr:nvSpPr>
      <xdr:spPr>
        <a:xfrm>
          <a:off x="13335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53</xdr:row>
      <xdr:rowOff>35560</xdr:rowOff>
    </xdr:from>
    <xdr:ext cx="244475" cy="259080"/>
    <xdr:sp macro="" textlink="">
      <xdr:nvSpPr>
        <xdr:cNvPr id="588" name="テキスト ボックス 587"/>
        <xdr:cNvSpPr txBox="1"/>
      </xdr:nvSpPr>
      <xdr:spPr>
        <a:xfrm>
          <a:off x="1327150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9" name="楕円 588"/>
        <xdr:cNvSpPr/>
      </xdr:nvSpPr>
      <xdr:spPr>
        <a:xfrm>
          <a:off x="12525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205" cy="259080"/>
    <xdr:sp macro="" textlink="">
      <xdr:nvSpPr>
        <xdr:cNvPr id="590" name="テキスト ボックス 589"/>
        <xdr:cNvSpPr txBox="1"/>
      </xdr:nvSpPr>
      <xdr:spPr>
        <a:xfrm>
          <a:off x="12451715"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1" name="楕円 590"/>
        <xdr:cNvSpPr/>
      </xdr:nvSpPr>
      <xdr:spPr>
        <a:xfrm>
          <a:off x="11699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205" cy="259080"/>
    <xdr:sp macro="" textlink="">
      <xdr:nvSpPr>
        <xdr:cNvPr id="592" name="テキスト ボックス 591"/>
        <xdr:cNvSpPr txBox="1"/>
      </xdr:nvSpPr>
      <xdr:spPr>
        <a:xfrm>
          <a:off x="1164209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3" name="正方形/長方形 592"/>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4" name="正方形/長方形 593"/>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5" name="正方形/長方形 594"/>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6" name="正方形/長方形 595"/>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7" name="正方形/長方形 596"/>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8" name="正方形/長方形 597"/>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9" name="正方形/長方形 598"/>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0" name="正方形/長方形 599"/>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19075"/>
    <xdr:sp macro="" textlink="">
      <xdr:nvSpPr>
        <xdr:cNvPr id="601" name="テキスト ボックス 600"/>
        <xdr:cNvSpPr txBox="1"/>
      </xdr:nvSpPr>
      <xdr:spPr>
        <a:xfrm>
          <a:off x="11376025"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2" name="直線コネクタ 601"/>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603" name="直線コネクタ 602"/>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04" name="テキスト ボックス 603"/>
        <xdr:cNvSpPr txBox="1"/>
      </xdr:nvSpPr>
      <xdr:spPr>
        <a:xfrm>
          <a:off x="11181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605" name="直線コネクタ 604"/>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225" cy="252730"/>
    <xdr:sp macro="" textlink="">
      <xdr:nvSpPr>
        <xdr:cNvPr id="606" name="テキスト ボックス 605"/>
        <xdr:cNvSpPr txBox="1"/>
      </xdr:nvSpPr>
      <xdr:spPr>
        <a:xfrm>
          <a:off x="10930255" y="13174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07" name="直線コネクタ 606"/>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225" cy="259080"/>
    <xdr:sp macro="" textlink="">
      <xdr:nvSpPr>
        <xdr:cNvPr id="608" name="テキスト ボックス 607"/>
        <xdr:cNvSpPr txBox="1"/>
      </xdr:nvSpPr>
      <xdr:spPr>
        <a:xfrm>
          <a:off x="10930255"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09" name="直線コネクタ 608"/>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225" cy="252730"/>
    <xdr:sp macro="" textlink="">
      <xdr:nvSpPr>
        <xdr:cNvPr id="610" name="テキスト ボックス 609"/>
        <xdr:cNvSpPr txBox="1"/>
      </xdr:nvSpPr>
      <xdr:spPr>
        <a:xfrm>
          <a:off x="10930255" y="12522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11" name="直線コネクタ 610"/>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0550" cy="258445"/>
    <xdr:sp macro="" textlink="">
      <xdr:nvSpPr>
        <xdr:cNvPr id="612" name="テキスト ボックス 611"/>
        <xdr:cNvSpPr txBox="1"/>
      </xdr:nvSpPr>
      <xdr:spPr>
        <a:xfrm>
          <a:off x="10866120" y="12195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13" name="直線コネクタ 612"/>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14" name="テキスト ボックス 613"/>
        <xdr:cNvSpPr txBox="1"/>
      </xdr:nvSpPr>
      <xdr:spPr>
        <a:xfrm>
          <a:off x="1086612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5" name="直線コネクタ 614"/>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2730"/>
    <xdr:sp macro="" textlink="">
      <xdr:nvSpPr>
        <xdr:cNvPr id="616" name="テキスト ボックス 615"/>
        <xdr:cNvSpPr txBox="1"/>
      </xdr:nvSpPr>
      <xdr:spPr>
        <a:xfrm>
          <a:off x="10866120"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7"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40640</xdr:rowOff>
    </xdr:from>
    <xdr:to xmlns:xdr="http://schemas.openxmlformats.org/drawingml/2006/spreadsheetDrawing">
      <xdr:col>85</xdr:col>
      <xdr:colOff>126365</xdr:colOff>
      <xdr:row>78</xdr:row>
      <xdr:rowOff>26035</xdr:rowOff>
    </xdr:to>
    <xdr:cxnSp macro="">
      <xdr:nvCxnSpPr>
        <xdr:cNvPr id="618" name="直線コネクタ 617"/>
        <xdr:cNvCxnSpPr/>
      </xdr:nvCxnSpPr>
      <xdr:spPr>
        <a:xfrm flipV="1">
          <a:off x="14968220" y="12213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29845</xdr:rowOff>
    </xdr:from>
    <xdr:ext cx="534670" cy="252730"/>
    <xdr:sp macro="" textlink="">
      <xdr:nvSpPr>
        <xdr:cNvPr id="619" name="公債費最小値テキスト"/>
        <xdr:cNvSpPr txBox="1"/>
      </xdr:nvSpPr>
      <xdr:spPr>
        <a:xfrm>
          <a:off x="15017750" y="134029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26035</xdr:rowOff>
    </xdr:from>
    <xdr:to xmlns:xdr="http://schemas.openxmlformats.org/drawingml/2006/spreadsheetDrawing">
      <xdr:col>86</xdr:col>
      <xdr:colOff>25400</xdr:colOff>
      <xdr:row>78</xdr:row>
      <xdr:rowOff>26035</xdr:rowOff>
    </xdr:to>
    <xdr:cxnSp macro="">
      <xdr:nvCxnSpPr>
        <xdr:cNvPr id="620" name="直線コネクタ 619"/>
        <xdr:cNvCxnSpPr/>
      </xdr:nvCxnSpPr>
      <xdr:spPr>
        <a:xfrm>
          <a:off x="14881225" y="13399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158115</xdr:rowOff>
    </xdr:from>
    <xdr:ext cx="598805" cy="252730"/>
    <xdr:sp macro="" textlink="">
      <xdr:nvSpPr>
        <xdr:cNvPr id="621" name="公債費最大値テキスト"/>
        <xdr:cNvSpPr txBox="1"/>
      </xdr:nvSpPr>
      <xdr:spPr>
        <a:xfrm>
          <a:off x="15017750" y="119881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40640</xdr:rowOff>
    </xdr:from>
    <xdr:to xmlns:xdr="http://schemas.openxmlformats.org/drawingml/2006/spreadsheetDrawing">
      <xdr:col>86</xdr:col>
      <xdr:colOff>25400</xdr:colOff>
      <xdr:row>71</xdr:row>
      <xdr:rowOff>40640</xdr:rowOff>
    </xdr:to>
    <xdr:cxnSp macro="">
      <xdr:nvCxnSpPr>
        <xdr:cNvPr id="622" name="直線コネクタ 621"/>
        <xdr:cNvCxnSpPr/>
      </xdr:nvCxnSpPr>
      <xdr:spPr>
        <a:xfrm>
          <a:off x="1488122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33020</xdr:rowOff>
    </xdr:from>
    <xdr:to xmlns:xdr="http://schemas.openxmlformats.org/drawingml/2006/spreadsheetDrawing">
      <xdr:col>85</xdr:col>
      <xdr:colOff>127000</xdr:colOff>
      <xdr:row>77</xdr:row>
      <xdr:rowOff>42545</xdr:rowOff>
    </xdr:to>
    <xdr:cxnSp macro="">
      <xdr:nvCxnSpPr>
        <xdr:cNvPr id="623" name="直線コネクタ 622"/>
        <xdr:cNvCxnSpPr/>
      </xdr:nvCxnSpPr>
      <xdr:spPr>
        <a:xfrm flipV="1">
          <a:off x="14195425" y="1323467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74</xdr:row>
      <xdr:rowOff>147320</xdr:rowOff>
    </xdr:from>
    <xdr:ext cx="534670" cy="259080"/>
    <xdr:sp macro="" textlink="">
      <xdr:nvSpPr>
        <xdr:cNvPr id="624" name="公債費平均値テキスト"/>
        <xdr:cNvSpPr txBox="1"/>
      </xdr:nvSpPr>
      <xdr:spPr>
        <a:xfrm>
          <a:off x="15017750" y="1283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124460</xdr:rowOff>
    </xdr:from>
    <xdr:to xmlns:xdr="http://schemas.openxmlformats.org/drawingml/2006/spreadsheetDrawing">
      <xdr:col>85</xdr:col>
      <xdr:colOff>174625</xdr:colOff>
      <xdr:row>76</xdr:row>
      <xdr:rowOff>54610</xdr:rowOff>
    </xdr:to>
    <xdr:sp macro="" textlink="">
      <xdr:nvSpPr>
        <xdr:cNvPr id="625" name="フローチャート: 判断 624"/>
        <xdr:cNvSpPr/>
      </xdr:nvSpPr>
      <xdr:spPr>
        <a:xfrm>
          <a:off x="14919325" y="129832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13970</xdr:rowOff>
    </xdr:from>
    <xdr:to xmlns:xdr="http://schemas.openxmlformats.org/drawingml/2006/spreadsheetDrawing">
      <xdr:col>81</xdr:col>
      <xdr:colOff>50800</xdr:colOff>
      <xdr:row>77</xdr:row>
      <xdr:rowOff>42545</xdr:rowOff>
    </xdr:to>
    <xdr:cxnSp macro="">
      <xdr:nvCxnSpPr>
        <xdr:cNvPr id="626" name="直線コネクタ 625"/>
        <xdr:cNvCxnSpPr/>
      </xdr:nvCxnSpPr>
      <xdr:spPr>
        <a:xfrm>
          <a:off x="13385800" y="1321562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132080</xdr:rowOff>
    </xdr:from>
    <xdr:to xmlns:xdr="http://schemas.openxmlformats.org/drawingml/2006/spreadsheetDrawing">
      <xdr:col>81</xdr:col>
      <xdr:colOff>101600</xdr:colOff>
      <xdr:row>76</xdr:row>
      <xdr:rowOff>61595</xdr:rowOff>
    </xdr:to>
    <xdr:sp macro="" textlink="">
      <xdr:nvSpPr>
        <xdr:cNvPr id="627" name="フローチャート: 判断 626"/>
        <xdr:cNvSpPr/>
      </xdr:nvSpPr>
      <xdr:spPr>
        <a:xfrm>
          <a:off x="14144625" y="12990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78105</xdr:rowOff>
    </xdr:from>
    <xdr:ext cx="528320" cy="252730"/>
    <xdr:sp macro="" textlink="">
      <xdr:nvSpPr>
        <xdr:cNvPr id="628" name="テキスト ボックス 627"/>
        <xdr:cNvSpPr txBox="1"/>
      </xdr:nvSpPr>
      <xdr:spPr>
        <a:xfrm>
          <a:off x="13959840" y="127654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76</xdr:row>
      <xdr:rowOff>165100</xdr:rowOff>
    </xdr:from>
    <xdr:to xmlns:xdr="http://schemas.openxmlformats.org/drawingml/2006/spreadsheetDrawing">
      <xdr:col>76</xdr:col>
      <xdr:colOff>114300</xdr:colOff>
      <xdr:row>77</xdr:row>
      <xdr:rowOff>13970</xdr:rowOff>
    </xdr:to>
    <xdr:cxnSp macro="">
      <xdr:nvCxnSpPr>
        <xdr:cNvPr id="629" name="直線コネクタ 628"/>
        <xdr:cNvCxnSpPr/>
      </xdr:nvCxnSpPr>
      <xdr:spPr>
        <a:xfrm>
          <a:off x="12573000" y="1319530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128270</xdr:rowOff>
    </xdr:from>
    <xdr:to xmlns:xdr="http://schemas.openxmlformats.org/drawingml/2006/spreadsheetDrawing">
      <xdr:col>76</xdr:col>
      <xdr:colOff>165100</xdr:colOff>
      <xdr:row>76</xdr:row>
      <xdr:rowOff>58420</xdr:rowOff>
    </xdr:to>
    <xdr:sp macro="" textlink="">
      <xdr:nvSpPr>
        <xdr:cNvPr id="630" name="フローチャート: 判断 629"/>
        <xdr:cNvSpPr/>
      </xdr:nvSpPr>
      <xdr:spPr>
        <a:xfrm>
          <a:off x="13335000" y="1298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74930</xdr:rowOff>
    </xdr:from>
    <xdr:ext cx="528320" cy="252730"/>
    <xdr:sp macro="" textlink="">
      <xdr:nvSpPr>
        <xdr:cNvPr id="631" name="テキスト ボックス 630"/>
        <xdr:cNvSpPr txBox="1"/>
      </xdr:nvSpPr>
      <xdr:spPr>
        <a:xfrm>
          <a:off x="13134340" y="12762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155575</xdr:rowOff>
    </xdr:from>
    <xdr:to xmlns:xdr="http://schemas.openxmlformats.org/drawingml/2006/spreadsheetDrawing">
      <xdr:col>71</xdr:col>
      <xdr:colOff>174625</xdr:colOff>
      <xdr:row>76</xdr:row>
      <xdr:rowOff>165100</xdr:rowOff>
    </xdr:to>
    <xdr:cxnSp macro="">
      <xdr:nvCxnSpPr>
        <xdr:cNvPr id="632" name="直線コネクタ 631"/>
        <xdr:cNvCxnSpPr/>
      </xdr:nvCxnSpPr>
      <xdr:spPr>
        <a:xfrm>
          <a:off x="11750675" y="1318577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138430</xdr:rowOff>
    </xdr:from>
    <xdr:to xmlns:xdr="http://schemas.openxmlformats.org/drawingml/2006/spreadsheetDrawing">
      <xdr:col>72</xdr:col>
      <xdr:colOff>38100</xdr:colOff>
      <xdr:row>76</xdr:row>
      <xdr:rowOff>68580</xdr:rowOff>
    </xdr:to>
    <xdr:sp macro="" textlink="">
      <xdr:nvSpPr>
        <xdr:cNvPr id="633" name="フローチャート: 判断 632"/>
        <xdr:cNvSpPr/>
      </xdr:nvSpPr>
      <xdr:spPr>
        <a:xfrm>
          <a:off x="12525375" y="12997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85090</xdr:rowOff>
    </xdr:from>
    <xdr:ext cx="528320" cy="259080"/>
    <xdr:sp macro="" textlink="">
      <xdr:nvSpPr>
        <xdr:cNvPr id="634" name="テキスト ボックス 633"/>
        <xdr:cNvSpPr txBox="1"/>
      </xdr:nvSpPr>
      <xdr:spPr>
        <a:xfrm>
          <a:off x="12324715" y="12772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139065</xdr:rowOff>
    </xdr:from>
    <xdr:to xmlns:xdr="http://schemas.openxmlformats.org/drawingml/2006/spreadsheetDrawing">
      <xdr:col>67</xdr:col>
      <xdr:colOff>101600</xdr:colOff>
      <xdr:row>76</xdr:row>
      <xdr:rowOff>69215</xdr:rowOff>
    </xdr:to>
    <xdr:sp macro="" textlink="">
      <xdr:nvSpPr>
        <xdr:cNvPr id="635" name="フローチャート: 判断 634"/>
        <xdr:cNvSpPr/>
      </xdr:nvSpPr>
      <xdr:spPr>
        <a:xfrm>
          <a:off x="11699875" y="1299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86360</xdr:rowOff>
    </xdr:from>
    <xdr:ext cx="528320" cy="252730"/>
    <xdr:sp macro="" textlink="">
      <xdr:nvSpPr>
        <xdr:cNvPr id="636" name="テキスト ボックス 635"/>
        <xdr:cNvSpPr txBox="1"/>
      </xdr:nvSpPr>
      <xdr:spPr>
        <a:xfrm>
          <a:off x="11515090" y="127736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7" name="テキスト ボックス 636"/>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8" name="テキスト ボックス 637"/>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9" name="テキスト ボックス 638"/>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0" name="テキスト ボックス 639"/>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1" name="テキスト ボックス 640"/>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153670</xdr:rowOff>
    </xdr:from>
    <xdr:to xmlns:xdr="http://schemas.openxmlformats.org/drawingml/2006/spreadsheetDrawing">
      <xdr:col>85</xdr:col>
      <xdr:colOff>174625</xdr:colOff>
      <xdr:row>77</xdr:row>
      <xdr:rowOff>83820</xdr:rowOff>
    </xdr:to>
    <xdr:sp macro="" textlink="">
      <xdr:nvSpPr>
        <xdr:cNvPr id="642" name="楕円 641"/>
        <xdr:cNvSpPr/>
      </xdr:nvSpPr>
      <xdr:spPr>
        <a:xfrm>
          <a:off x="14919325" y="131838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132080</xdr:rowOff>
    </xdr:from>
    <xdr:ext cx="534670" cy="252730"/>
    <xdr:sp macro="" textlink="">
      <xdr:nvSpPr>
        <xdr:cNvPr id="643" name="公債費該当値テキスト"/>
        <xdr:cNvSpPr txBox="1"/>
      </xdr:nvSpPr>
      <xdr:spPr>
        <a:xfrm>
          <a:off x="15017750" y="131622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163195</xdr:rowOff>
    </xdr:from>
    <xdr:to xmlns:xdr="http://schemas.openxmlformats.org/drawingml/2006/spreadsheetDrawing">
      <xdr:col>81</xdr:col>
      <xdr:colOff>101600</xdr:colOff>
      <xdr:row>77</xdr:row>
      <xdr:rowOff>93345</xdr:rowOff>
    </xdr:to>
    <xdr:sp macro="" textlink="">
      <xdr:nvSpPr>
        <xdr:cNvPr id="644" name="楕円 643"/>
        <xdr:cNvSpPr/>
      </xdr:nvSpPr>
      <xdr:spPr>
        <a:xfrm>
          <a:off x="14144625"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84455</xdr:rowOff>
    </xdr:from>
    <xdr:ext cx="528320" cy="259080"/>
    <xdr:sp macro="" textlink="">
      <xdr:nvSpPr>
        <xdr:cNvPr id="645" name="テキスト ボックス 644"/>
        <xdr:cNvSpPr txBox="1"/>
      </xdr:nvSpPr>
      <xdr:spPr>
        <a:xfrm>
          <a:off x="13959840" y="13286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134620</xdr:rowOff>
    </xdr:from>
    <xdr:to xmlns:xdr="http://schemas.openxmlformats.org/drawingml/2006/spreadsheetDrawing">
      <xdr:col>76</xdr:col>
      <xdr:colOff>165100</xdr:colOff>
      <xdr:row>77</xdr:row>
      <xdr:rowOff>64770</xdr:rowOff>
    </xdr:to>
    <xdr:sp macro="" textlink="">
      <xdr:nvSpPr>
        <xdr:cNvPr id="646" name="楕円 645"/>
        <xdr:cNvSpPr/>
      </xdr:nvSpPr>
      <xdr:spPr>
        <a:xfrm>
          <a:off x="133350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55880</xdr:rowOff>
    </xdr:from>
    <xdr:ext cx="528320" cy="259080"/>
    <xdr:sp macro="" textlink="">
      <xdr:nvSpPr>
        <xdr:cNvPr id="647" name="テキスト ボックス 646"/>
        <xdr:cNvSpPr txBox="1"/>
      </xdr:nvSpPr>
      <xdr:spPr>
        <a:xfrm>
          <a:off x="13134340" y="13257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114300</xdr:rowOff>
    </xdr:from>
    <xdr:to xmlns:xdr="http://schemas.openxmlformats.org/drawingml/2006/spreadsheetDrawing">
      <xdr:col>72</xdr:col>
      <xdr:colOff>38100</xdr:colOff>
      <xdr:row>77</xdr:row>
      <xdr:rowOff>44450</xdr:rowOff>
    </xdr:to>
    <xdr:sp macro="" textlink="">
      <xdr:nvSpPr>
        <xdr:cNvPr id="648" name="楕円 647"/>
        <xdr:cNvSpPr/>
      </xdr:nvSpPr>
      <xdr:spPr>
        <a:xfrm>
          <a:off x="12525375" y="13144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36195</xdr:rowOff>
    </xdr:from>
    <xdr:ext cx="528320" cy="259080"/>
    <xdr:sp macro="" textlink="">
      <xdr:nvSpPr>
        <xdr:cNvPr id="649" name="テキスト ボックス 648"/>
        <xdr:cNvSpPr txBox="1"/>
      </xdr:nvSpPr>
      <xdr:spPr>
        <a:xfrm>
          <a:off x="12324715" y="13237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104775</xdr:rowOff>
    </xdr:from>
    <xdr:to xmlns:xdr="http://schemas.openxmlformats.org/drawingml/2006/spreadsheetDrawing">
      <xdr:col>67</xdr:col>
      <xdr:colOff>101600</xdr:colOff>
      <xdr:row>77</xdr:row>
      <xdr:rowOff>34925</xdr:rowOff>
    </xdr:to>
    <xdr:sp macro="" textlink="">
      <xdr:nvSpPr>
        <xdr:cNvPr id="650" name="楕円 649"/>
        <xdr:cNvSpPr/>
      </xdr:nvSpPr>
      <xdr:spPr>
        <a:xfrm>
          <a:off x="11699875"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26035</xdr:rowOff>
    </xdr:from>
    <xdr:ext cx="528320" cy="259080"/>
    <xdr:sp macro="" textlink="">
      <xdr:nvSpPr>
        <xdr:cNvPr id="651" name="テキスト ボックス 650"/>
        <xdr:cNvSpPr txBox="1"/>
      </xdr:nvSpPr>
      <xdr:spPr>
        <a:xfrm>
          <a:off x="11515090" y="13227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2" name="正方形/長方形 651"/>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3" name="正方形/長方形 652"/>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4" name="正方形/長方形 653"/>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5" name="正方形/長方形 654"/>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6" name="正方形/長方形 655"/>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7" name="正方形/長方形 656"/>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8" name="正方形/長方形 657"/>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9" name="正方形/長方形 658"/>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19075"/>
    <xdr:sp macro="" textlink="">
      <xdr:nvSpPr>
        <xdr:cNvPr id="660" name="テキスト ボックス 659"/>
        <xdr:cNvSpPr txBox="1"/>
      </xdr:nvSpPr>
      <xdr:spPr>
        <a:xfrm>
          <a:off x="11376025"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1" name="直線コネクタ 660"/>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62" name="直線コネクタ 661"/>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63" name="テキスト ボックス 662"/>
        <xdr:cNvSpPr txBox="1"/>
      </xdr:nvSpPr>
      <xdr:spPr>
        <a:xfrm>
          <a:off x="11181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64" name="直線コネクタ 663"/>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225" cy="252730"/>
    <xdr:sp macro="" textlink="">
      <xdr:nvSpPr>
        <xdr:cNvPr id="665" name="テキスト ボックス 664"/>
        <xdr:cNvSpPr txBox="1"/>
      </xdr:nvSpPr>
      <xdr:spPr>
        <a:xfrm>
          <a:off x="10930255" y="16603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66" name="直線コネクタ 665"/>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225" cy="259080"/>
    <xdr:sp macro="" textlink="">
      <xdr:nvSpPr>
        <xdr:cNvPr id="667" name="テキスト ボックス 666"/>
        <xdr:cNvSpPr txBox="1"/>
      </xdr:nvSpPr>
      <xdr:spPr>
        <a:xfrm>
          <a:off x="10930255"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68" name="直線コネクタ 667"/>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225" cy="252730"/>
    <xdr:sp macro="" textlink="">
      <xdr:nvSpPr>
        <xdr:cNvPr id="669" name="テキスト ボックス 668"/>
        <xdr:cNvSpPr txBox="1"/>
      </xdr:nvSpPr>
      <xdr:spPr>
        <a:xfrm>
          <a:off x="10930255" y="15951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70" name="直線コネクタ 669"/>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22225</xdr:rowOff>
    </xdr:from>
    <xdr:ext cx="530225" cy="258445"/>
    <xdr:sp macro="" textlink="">
      <xdr:nvSpPr>
        <xdr:cNvPr id="671" name="テキスト ボックス 670"/>
        <xdr:cNvSpPr txBox="1"/>
      </xdr:nvSpPr>
      <xdr:spPr>
        <a:xfrm>
          <a:off x="10930255" y="15624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72" name="直線コネクタ 671"/>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73" name="テキスト ボックス 672"/>
        <xdr:cNvSpPr txBox="1"/>
      </xdr:nvSpPr>
      <xdr:spPr>
        <a:xfrm>
          <a:off x="1086612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2730"/>
    <xdr:sp macro="" textlink="">
      <xdr:nvSpPr>
        <xdr:cNvPr id="675" name="テキスト ボックス 674"/>
        <xdr:cNvSpPr txBox="1"/>
      </xdr:nvSpPr>
      <xdr:spPr>
        <a:xfrm>
          <a:off x="10866120"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149860</xdr:rowOff>
    </xdr:from>
    <xdr:to xmlns:xdr="http://schemas.openxmlformats.org/drawingml/2006/spreadsheetDrawing">
      <xdr:col>85</xdr:col>
      <xdr:colOff>126365</xdr:colOff>
      <xdr:row>99</xdr:row>
      <xdr:rowOff>97790</xdr:rowOff>
    </xdr:to>
    <xdr:cxnSp macro="">
      <xdr:nvCxnSpPr>
        <xdr:cNvPr id="677" name="直線コネクタ 676"/>
        <xdr:cNvCxnSpPr/>
      </xdr:nvCxnSpPr>
      <xdr:spPr>
        <a:xfrm flipV="1">
          <a:off x="14968220" y="15580360"/>
          <a:ext cx="127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99</xdr:row>
      <xdr:rowOff>100965</xdr:rowOff>
    </xdr:from>
    <xdr:ext cx="378460" cy="252730"/>
    <xdr:sp macro="" textlink="">
      <xdr:nvSpPr>
        <xdr:cNvPr id="678" name="積立金最小値テキスト"/>
        <xdr:cNvSpPr txBox="1"/>
      </xdr:nvSpPr>
      <xdr:spPr>
        <a:xfrm>
          <a:off x="15017750" y="17074515"/>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97790</xdr:rowOff>
    </xdr:from>
    <xdr:to xmlns:xdr="http://schemas.openxmlformats.org/drawingml/2006/spreadsheetDrawing">
      <xdr:col>86</xdr:col>
      <xdr:colOff>25400</xdr:colOff>
      <xdr:row>99</xdr:row>
      <xdr:rowOff>97790</xdr:rowOff>
    </xdr:to>
    <xdr:cxnSp macro="">
      <xdr:nvCxnSpPr>
        <xdr:cNvPr id="679" name="直線コネクタ 678"/>
        <xdr:cNvCxnSpPr/>
      </xdr:nvCxnSpPr>
      <xdr:spPr>
        <a:xfrm>
          <a:off x="14881225" y="170713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96520</xdr:rowOff>
    </xdr:from>
    <xdr:ext cx="534670" cy="259080"/>
    <xdr:sp macro="" textlink="">
      <xdr:nvSpPr>
        <xdr:cNvPr id="680" name="積立金最大値テキスト"/>
        <xdr:cNvSpPr txBox="1"/>
      </xdr:nvSpPr>
      <xdr:spPr>
        <a:xfrm>
          <a:off x="15017750" y="15355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149860</xdr:rowOff>
    </xdr:from>
    <xdr:to xmlns:xdr="http://schemas.openxmlformats.org/drawingml/2006/spreadsheetDrawing">
      <xdr:col>86</xdr:col>
      <xdr:colOff>25400</xdr:colOff>
      <xdr:row>90</xdr:row>
      <xdr:rowOff>149860</xdr:rowOff>
    </xdr:to>
    <xdr:cxnSp macro="">
      <xdr:nvCxnSpPr>
        <xdr:cNvPr id="681" name="直線コネクタ 680"/>
        <xdr:cNvCxnSpPr/>
      </xdr:nvCxnSpPr>
      <xdr:spPr>
        <a:xfrm>
          <a:off x="14881225" y="1558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42545</xdr:rowOff>
    </xdr:from>
    <xdr:to xmlns:xdr="http://schemas.openxmlformats.org/drawingml/2006/spreadsheetDrawing">
      <xdr:col>85</xdr:col>
      <xdr:colOff>127000</xdr:colOff>
      <xdr:row>97</xdr:row>
      <xdr:rowOff>164465</xdr:rowOff>
    </xdr:to>
    <xdr:cxnSp macro="">
      <xdr:nvCxnSpPr>
        <xdr:cNvPr id="682" name="直線コネクタ 681"/>
        <xdr:cNvCxnSpPr/>
      </xdr:nvCxnSpPr>
      <xdr:spPr>
        <a:xfrm flipV="1">
          <a:off x="14195425" y="16330295"/>
          <a:ext cx="774700"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58420</xdr:rowOff>
    </xdr:from>
    <xdr:ext cx="534670" cy="259080"/>
    <xdr:sp macro="" textlink="">
      <xdr:nvSpPr>
        <xdr:cNvPr id="683" name="積立金平均値テキスト"/>
        <xdr:cNvSpPr txBox="1"/>
      </xdr:nvSpPr>
      <xdr:spPr>
        <a:xfrm>
          <a:off x="15017750" y="16689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80010</xdr:rowOff>
    </xdr:from>
    <xdr:to xmlns:xdr="http://schemas.openxmlformats.org/drawingml/2006/spreadsheetDrawing">
      <xdr:col>85</xdr:col>
      <xdr:colOff>174625</xdr:colOff>
      <xdr:row>98</xdr:row>
      <xdr:rowOff>10160</xdr:rowOff>
    </xdr:to>
    <xdr:sp macro="" textlink="">
      <xdr:nvSpPr>
        <xdr:cNvPr id="684" name="フローチャート: 判断 683"/>
        <xdr:cNvSpPr/>
      </xdr:nvSpPr>
      <xdr:spPr>
        <a:xfrm>
          <a:off x="14919325" y="1671066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88900</xdr:rowOff>
    </xdr:from>
    <xdr:to xmlns:xdr="http://schemas.openxmlformats.org/drawingml/2006/spreadsheetDrawing">
      <xdr:col>81</xdr:col>
      <xdr:colOff>50800</xdr:colOff>
      <xdr:row>97</xdr:row>
      <xdr:rowOff>164465</xdr:rowOff>
    </xdr:to>
    <xdr:cxnSp macro="">
      <xdr:nvCxnSpPr>
        <xdr:cNvPr id="685" name="直線コネクタ 684"/>
        <xdr:cNvCxnSpPr/>
      </xdr:nvCxnSpPr>
      <xdr:spPr>
        <a:xfrm>
          <a:off x="13385800" y="16719550"/>
          <a:ext cx="809625"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140970</xdr:rowOff>
    </xdr:from>
    <xdr:to xmlns:xdr="http://schemas.openxmlformats.org/drawingml/2006/spreadsheetDrawing">
      <xdr:col>81</xdr:col>
      <xdr:colOff>101600</xdr:colOff>
      <xdr:row>98</xdr:row>
      <xdr:rowOff>71120</xdr:rowOff>
    </xdr:to>
    <xdr:sp macro="" textlink="">
      <xdr:nvSpPr>
        <xdr:cNvPr id="686" name="フローチャート: 判断 685"/>
        <xdr:cNvSpPr/>
      </xdr:nvSpPr>
      <xdr:spPr>
        <a:xfrm>
          <a:off x="14144625" y="1677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62230</xdr:rowOff>
    </xdr:from>
    <xdr:ext cx="528320" cy="259080"/>
    <xdr:sp macro="" textlink="">
      <xdr:nvSpPr>
        <xdr:cNvPr id="687" name="テキスト ボックス 686"/>
        <xdr:cNvSpPr txBox="1"/>
      </xdr:nvSpPr>
      <xdr:spPr>
        <a:xfrm>
          <a:off x="13959840" y="16864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88900</xdr:rowOff>
    </xdr:from>
    <xdr:to xmlns:xdr="http://schemas.openxmlformats.org/drawingml/2006/spreadsheetDrawing">
      <xdr:col>76</xdr:col>
      <xdr:colOff>114300</xdr:colOff>
      <xdr:row>98</xdr:row>
      <xdr:rowOff>20320</xdr:rowOff>
    </xdr:to>
    <xdr:cxnSp macro="">
      <xdr:nvCxnSpPr>
        <xdr:cNvPr id="688" name="直線コネクタ 687"/>
        <xdr:cNvCxnSpPr/>
      </xdr:nvCxnSpPr>
      <xdr:spPr>
        <a:xfrm flipV="1">
          <a:off x="12573000" y="16719550"/>
          <a:ext cx="8128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66675</xdr:rowOff>
    </xdr:from>
    <xdr:to xmlns:xdr="http://schemas.openxmlformats.org/drawingml/2006/spreadsheetDrawing">
      <xdr:col>76</xdr:col>
      <xdr:colOff>165100</xdr:colOff>
      <xdr:row>97</xdr:row>
      <xdr:rowOff>168275</xdr:rowOff>
    </xdr:to>
    <xdr:sp macro="" textlink="">
      <xdr:nvSpPr>
        <xdr:cNvPr id="689" name="フローチャート: 判断 688"/>
        <xdr:cNvSpPr/>
      </xdr:nvSpPr>
      <xdr:spPr>
        <a:xfrm>
          <a:off x="1333500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159385</xdr:rowOff>
    </xdr:from>
    <xdr:ext cx="528320" cy="258445"/>
    <xdr:sp macro="" textlink="">
      <xdr:nvSpPr>
        <xdr:cNvPr id="690" name="テキスト ボックス 689"/>
        <xdr:cNvSpPr txBox="1"/>
      </xdr:nvSpPr>
      <xdr:spPr>
        <a:xfrm>
          <a:off x="13134340" y="1679003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37465</xdr:rowOff>
    </xdr:from>
    <xdr:to xmlns:xdr="http://schemas.openxmlformats.org/drawingml/2006/spreadsheetDrawing">
      <xdr:col>71</xdr:col>
      <xdr:colOff>174625</xdr:colOff>
      <xdr:row>98</xdr:row>
      <xdr:rowOff>20320</xdr:rowOff>
    </xdr:to>
    <xdr:cxnSp macro="">
      <xdr:nvCxnSpPr>
        <xdr:cNvPr id="691" name="直線コネクタ 690"/>
        <xdr:cNvCxnSpPr/>
      </xdr:nvCxnSpPr>
      <xdr:spPr>
        <a:xfrm>
          <a:off x="11750675" y="16668115"/>
          <a:ext cx="822325"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36195</xdr:rowOff>
    </xdr:from>
    <xdr:to xmlns:xdr="http://schemas.openxmlformats.org/drawingml/2006/spreadsheetDrawing">
      <xdr:col>72</xdr:col>
      <xdr:colOff>38100</xdr:colOff>
      <xdr:row>97</xdr:row>
      <xdr:rowOff>137795</xdr:rowOff>
    </xdr:to>
    <xdr:sp macro="" textlink="">
      <xdr:nvSpPr>
        <xdr:cNvPr id="692" name="フローチャート: 判断 691"/>
        <xdr:cNvSpPr/>
      </xdr:nvSpPr>
      <xdr:spPr>
        <a:xfrm>
          <a:off x="12525375" y="166668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154940</xdr:rowOff>
    </xdr:from>
    <xdr:ext cx="528320" cy="252730"/>
    <xdr:sp macro="" textlink="">
      <xdr:nvSpPr>
        <xdr:cNvPr id="693" name="テキスト ボックス 692"/>
        <xdr:cNvSpPr txBox="1"/>
      </xdr:nvSpPr>
      <xdr:spPr>
        <a:xfrm>
          <a:off x="12324715" y="1644269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102870</xdr:rowOff>
    </xdr:from>
    <xdr:to xmlns:xdr="http://schemas.openxmlformats.org/drawingml/2006/spreadsheetDrawing">
      <xdr:col>67</xdr:col>
      <xdr:colOff>101600</xdr:colOff>
      <xdr:row>96</xdr:row>
      <xdr:rowOff>33020</xdr:rowOff>
    </xdr:to>
    <xdr:sp macro="" textlink="">
      <xdr:nvSpPr>
        <xdr:cNvPr id="694" name="フローチャート: 判断 693"/>
        <xdr:cNvSpPr/>
      </xdr:nvSpPr>
      <xdr:spPr>
        <a:xfrm>
          <a:off x="11699875" y="1639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49530</xdr:rowOff>
    </xdr:from>
    <xdr:ext cx="528320" cy="259080"/>
    <xdr:sp macro="" textlink="">
      <xdr:nvSpPr>
        <xdr:cNvPr id="695" name="テキスト ボックス 694"/>
        <xdr:cNvSpPr txBox="1"/>
      </xdr:nvSpPr>
      <xdr:spPr>
        <a:xfrm>
          <a:off x="11515090" y="161658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163195</xdr:rowOff>
    </xdr:from>
    <xdr:to xmlns:xdr="http://schemas.openxmlformats.org/drawingml/2006/spreadsheetDrawing">
      <xdr:col>85</xdr:col>
      <xdr:colOff>174625</xdr:colOff>
      <xdr:row>95</xdr:row>
      <xdr:rowOff>93345</xdr:rowOff>
    </xdr:to>
    <xdr:sp macro="" textlink="">
      <xdr:nvSpPr>
        <xdr:cNvPr id="701" name="楕円 700"/>
        <xdr:cNvSpPr/>
      </xdr:nvSpPr>
      <xdr:spPr>
        <a:xfrm>
          <a:off x="14919325" y="162794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94</xdr:row>
      <xdr:rowOff>14605</xdr:rowOff>
    </xdr:from>
    <xdr:ext cx="534670" cy="259080"/>
    <xdr:sp macro="" textlink="">
      <xdr:nvSpPr>
        <xdr:cNvPr id="702" name="積立金該当値テキスト"/>
        <xdr:cNvSpPr txBox="1"/>
      </xdr:nvSpPr>
      <xdr:spPr>
        <a:xfrm>
          <a:off x="15017750" y="16130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113665</xdr:rowOff>
    </xdr:from>
    <xdr:to xmlns:xdr="http://schemas.openxmlformats.org/drawingml/2006/spreadsheetDrawing">
      <xdr:col>81</xdr:col>
      <xdr:colOff>101600</xdr:colOff>
      <xdr:row>98</xdr:row>
      <xdr:rowOff>43815</xdr:rowOff>
    </xdr:to>
    <xdr:sp macro="" textlink="">
      <xdr:nvSpPr>
        <xdr:cNvPr id="703" name="楕円 702"/>
        <xdr:cNvSpPr/>
      </xdr:nvSpPr>
      <xdr:spPr>
        <a:xfrm>
          <a:off x="14144625"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60325</xdr:rowOff>
    </xdr:from>
    <xdr:ext cx="528320" cy="259080"/>
    <xdr:sp macro="" textlink="">
      <xdr:nvSpPr>
        <xdr:cNvPr id="704" name="テキスト ボックス 703"/>
        <xdr:cNvSpPr txBox="1"/>
      </xdr:nvSpPr>
      <xdr:spPr>
        <a:xfrm>
          <a:off x="13959840" y="165195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38100</xdr:rowOff>
    </xdr:from>
    <xdr:to xmlns:xdr="http://schemas.openxmlformats.org/drawingml/2006/spreadsheetDrawing">
      <xdr:col>76</xdr:col>
      <xdr:colOff>165100</xdr:colOff>
      <xdr:row>97</xdr:row>
      <xdr:rowOff>139700</xdr:rowOff>
    </xdr:to>
    <xdr:sp macro="" textlink="">
      <xdr:nvSpPr>
        <xdr:cNvPr id="705" name="楕円 704"/>
        <xdr:cNvSpPr/>
      </xdr:nvSpPr>
      <xdr:spPr>
        <a:xfrm>
          <a:off x="13335000" y="1666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156210</xdr:rowOff>
    </xdr:from>
    <xdr:ext cx="528320" cy="252730"/>
    <xdr:sp macro="" textlink="">
      <xdr:nvSpPr>
        <xdr:cNvPr id="706" name="テキスト ボックス 705"/>
        <xdr:cNvSpPr txBox="1"/>
      </xdr:nvSpPr>
      <xdr:spPr>
        <a:xfrm>
          <a:off x="13134340" y="164439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140970</xdr:rowOff>
    </xdr:from>
    <xdr:to xmlns:xdr="http://schemas.openxmlformats.org/drawingml/2006/spreadsheetDrawing">
      <xdr:col>72</xdr:col>
      <xdr:colOff>38100</xdr:colOff>
      <xdr:row>98</xdr:row>
      <xdr:rowOff>71120</xdr:rowOff>
    </xdr:to>
    <xdr:sp macro="" textlink="">
      <xdr:nvSpPr>
        <xdr:cNvPr id="707" name="楕円 706"/>
        <xdr:cNvSpPr/>
      </xdr:nvSpPr>
      <xdr:spPr>
        <a:xfrm>
          <a:off x="12525375" y="16771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62230</xdr:rowOff>
    </xdr:from>
    <xdr:ext cx="528320" cy="259080"/>
    <xdr:sp macro="" textlink="">
      <xdr:nvSpPr>
        <xdr:cNvPr id="708" name="テキスト ボックス 707"/>
        <xdr:cNvSpPr txBox="1"/>
      </xdr:nvSpPr>
      <xdr:spPr>
        <a:xfrm>
          <a:off x="12324715" y="168643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158115</xdr:rowOff>
    </xdr:from>
    <xdr:to xmlns:xdr="http://schemas.openxmlformats.org/drawingml/2006/spreadsheetDrawing">
      <xdr:col>67</xdr:col>
      <xdr:colOff>101600</xdr:colOff>
      <xdr:row>97</xdr:row>
      <xdr:rowOff>88265</xdr:rowOff>
    </xdr:to>
    <xdr:sp macro="" textlink="">
      <xdr:nvSpPr>
        <xdr:cNvPr id="709" name="楕円 708"/>
        <xdr:cNvSpPr/>
      </xdr:nvSpPr>
      <xdr:spPr>
        <a:xfrm>
          <a:off x="11699875" y="1661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79375</xdr:rowOff>
    </xdr:from>
    <xdr:ext cx="528320" cy="258445"/>
    <xdr:sp macro="" textlink="">
      <xdr:nvSpPr>
        <xdr:cNvPr id="710" name="テキスト ボックス 709"/>
        <xdr:cNvSpPr txBox="1"/>
      </xdr:nvSpPr>
      <xdr:spPr>
        <a:xfrm>
          <a:off x="11515090" y="167100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19075"/>
    <xdr:sp macro="" textlink="">
      <xdr:nvSpPr>
        <xdr:cNvPr id="719" name="テキスト ボックス 718"/>
        <xdr:cNvSpPr txBox="1"/>
      </xdr:nvSpPr>
      <xdr:spPr>
        <a:xfrm>
          <a:off x="1674177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1" name="直線コネクタ 720"/>
        <xdr:cNvCxnSpPr/>
      </xdr:nvCxnSpPr>
      <xdr:spPr>
        <a:xfrm>
          <a:off x="16764000" y="6654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840" cy="252730"/>
    <xdr:sp macro="" textlink="">
      <xdr:nvSpPr>
        <xdr:cNvPr id="722" name="テキスト ボックス 721"/>
        <xdr:cNvSpPr txBox="1"/>
      </xdr:nvSpPr>
      <xdr:spPr>
        <a:xfrm>
          <a:off x="16546830" y="6512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3" name="直線コネクタ 722"/>
        <xdr:cNvCxnSpPr/>
      </xdr:nvCxnSpPr>
      <xdr:spPr>
        <a:xfrm>
          <a:off x="16764000" y="6197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0225" cy="252730"/>
    <xdr:sp macro="" textlink="">
      <xdr:nvSpPr>
        <xdr:cNvPr id="724" name="テキスト ボックス 723"/>
        <xdr:cNvSpPr txBox="1"/>
      </xdr:nvSpPr>
      <xdr:spPr>
        <a:xfrm>
          <a:off x="16280130" y="60553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5" name="直線コネクタ 724"/>
        <xdr:cNvCxnSpPr/>
      </xdr:nvCxnSpPr>
      <xdr:spPr>
        <a:xfrm>
          <a:off x="16764000" y="5740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0225" cy="252730"/>
    <xdr:sp macro="" textlink="">
      <xdr:nvSpPr>
        <xdr:cNvPr id="726" name="テキスト ボックス 725"/>
        <xdr:cNvSpPr txBox="1"/>
      </xdr:nvSpPr>
      <xdr:spPr>
        <a:xfrm>
          <a:off x="16280130" y="55981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7" name="直線コネクタ 726"/>
        <xdr:cNvCxnSpPr/>
      </xdr:nvCxnSpPr>
      <xdr:spPr>
        <a:xfrm>
          <a:off x="16764000" y="5283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0225" cy="252730"/>
    <xdr:sp macro="" textlink="">
      <xdr:nvSpPr>
        <xdr:cNvPr id="728" name="テキスト ボックス 727"/>
        <xdr:cNvSpPr txBox="1"/>
      </xdr:nvSpPr>
      <xdr:spPr>
        <a:xfrm>
          <a:off x="16280130" y="51409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9" name="直線コネクタ 728"/>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225" cy="252730"/>
    <xdr:sp macro="" textlink="">
      <xdr:nvSpPr>
        <xdr:cNvPr id="730" name="テキスト ボックス 729"/>
        <xdr:cNvSpPr txBox="1"/>
      </xdr:nvSpPr>
      <xdr:spPr>
        <a:xfrm>
          <a:off x="16280130" y="4683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1"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94615</xdr:rowOff>
    </xdr:from>
    <xdr:to xmlns:xdr="http://schemas.openxmlformats.org/drawingml/2006/spreadsheetDrawing">
      <xdr:col>116</xdr:col>
      <xdr:colOff>62865</xdr:colOff>
      <xdr:row>38</xdr:row>
      <xdr:rowOff>139700</xdr:rowOff>
    </xdr:to>
    <xdr:cxnSp macro="">
      <xdr:nvCxnSpPr>
        <xdr:cNvPr id="732" name="直線コネクタ 731"/>
        <xdr:cNvCxnSpPr/>
      </xdr:nvCxnSpPr>
      <xdr:spPr>
        <a:xfrm flipV="1">
          <a:off x="20318095" y="5581015"/>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2730"/>
    <xdr:sp macro="" textlink="">
      <xdr:nvSpPr>
        <xdr:cNvPr id="733" name="投資及び出資金最小値テキスト"/>
        <xdr:cNvSpPr txBox="1"/>
      </xdr:nvSpPr>
      <xdr:spPr>
        <a:xfrm>
          <a:off x="20370800"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4" name="直線コネクタ 733"/>
        <xdr:cNvCxnSpPr/>
      </xdr:nvCxnSpPr>
      <xdr:spPr>
        <a:xfrm>
          <a:off x="2024697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31</xdr:row>
      <xdr:rowOff>41275</xdr:rowOff>
    </xdr:from>
    <xdr:ext cx="534670" cy="252730"/>
    <xdr:sp macro="" textlink="">
      <xdr:nvSpPr>
        <xdr:cNvPr id="735" name="投資及び出資金最大値テキスト"/>
        <xdr:cNvSpPr txBox="1"/>
      </xdr:nvSpPr>
      <xdr:spPr>
        <a:xfrm>
          <a:off x="20370800" y="535622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94615</xdr:rowOff>
    </xdr:from>
    <xdr:to xmlns:xdr="http://schemas.openxmlformats.org/drawingml/2006/spreadsheetDrawing">
      <xdr:col>116</xdr:col>
      <xdr:colOff>152400</xdr:colOff>
      <xdr:row>32</xdr:row>
      <xdr:rowOff>94615</xdr:rowOff>
    </xdr:to>
    <xdr:cxnSp macro="">
      <xdr:nvCxnSpPr>
        <xdr:cNvPr id="736" name="直線コネクタ 735"/>
        <xdr:cNvCxnSpPr/>
      </xdr:nvCxnSpPr>
      <xdr:spPr>
        <a:xfrm>
          <a:off x="20246975" y="5581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35</xdr:row>
      <xdr:rowOff>167640</xdr:rowOff>
    </xdr:from>
    <xdr:to xmlns:xdr="http://schemas.openxmlformats.org/drawingml/2006/spreadsheetDrawing">
      <xdr:col>116</xdr:col>
      <xdr:colOff>63500</xdr:colOff>
      <xdr:row>36</xdr:row>
      <xdr:rowOff>17780</xdr:rowOff>
    </xdr:to>
    <xdr:cxnSp macro="">
      <xdr:nvCxnSpPr>
        <xdr:cNvPr id="737" name="直線コネクタ 736"/>
        <xdr:cNvCxnSpPr/>
      </xdr:nvCxnSpPr>
      <xdr:spPr>
        <a:xfrm flipV="1">
          <a:off x="19558000" y="616839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54610</xdr:rowOff>
    </xdr:from>
    <xdr:ext cx="469900" cy="252730"/>
    <xdr:sp macro="" textlink="">
      <xdr:nvSpPr>
        <xdr:cNvPr id="738" name="投資及び出資金平均値テキスト"/>
        <xdr:cNvSpPr txBox="1"/>
      </xdr:nvSpPr>
      <xdr:spPr>
        <a:xfrm>
          <a:off x="20370800" y="63982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76200</xdr:rowOff>
    </xdr:from>
    <xdr:to xmlns:xdr="http://schemas.openxmlformats.org/drawingml/2006/spreadsheetDrawing">
      <xdr:col>116</xdr:col>
      <xdr:colOff>114300</xdr:colOff>
      <xdr:row>38</xdr:row>
      <xdr:rowOff>6350</xdr:rowOff>
    </xdr:to>
    <xdr:sp macro="" textlink="">
      <xdr:nvSpPr>
        <xdr:cNvPr id="739" name="フローチャート: 判断 738"/>
        <xdr:cNvSpPr/>
      </xdr:nvSpPr>
      <xdr:spPr>
        <a:xfrm>
          <a:off x="2026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17780</xdr:rowOff>
    </xdr:from>
    <xdr:to xmlns:xdr="http://schemas.openxmlformats.org/drawingml/2006/spreadsheetDrawing">
      <xdr:col>111</xdr:col>
      <xdr:colOff>174625</xdr:colOff>
      <xdr:row>36</xdr:row>
      <xdr:rowOff>24765</xdr:rowOff>
    </xdr:to>
    <xdr:cxnSp macro="">
      <xdr:nvCxnSpPr>
        <xdr:cNvPr id="740" name="直線コネクタ 739"/>
        <xdr:cNvCxnSpPr/>
      </xdr:nvCxnSpPr>
      <xdr:spPr>
        <a:xfrm flipV="1">
          <a:off x="18735675" y="618998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130175</xdr:rowOff>
    </xdr:from>
    <xdr:to xmlns:xdr="http://schemas.openxmlformats.org/drawingml/2006/spreadsheetDrawing">
      <xdr:col>112</xdr:col>
      <xdr:colOff>38100</xdr:colOff>
      <xdr:row>38</xdr:row>
      <xdr:rowOff>60325</xdr:rowOff>
    </xdr:to>
    <xdr:sp macro="" textlink="">
      <xdr:nvSpPr>
        <xdr:cNvPr id="741" name="フローチャート: 判断 740"/>
        <xdr:cNvSpPr/>
      </xdr:nvSpPr>
      <xdr:spPr>
        <a:xfrm>
          <a:off x="19510375" y="6473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38</xdr:row>
      <xdr:rowOff>52070</xdr:rowOff>
    </xdr:from>
    <xdr:ext cx="463550" cy="252730"/>
    <xdr:sp macro="" textlink="">
      <xdr:nvSpPr>
        <xdr:cNvPr id="742" name="テキスト ボックス 741"/>
        <xdr:cNvSpPr txBox="1"/>
      </xdr:nvSpPr>
      <xdr:spPr>
        <a:xfrm>
          <a:off x="19342100" y="6567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35</xdr:row>
      <xdr:rowOff>160655</xdr:rowOff>
    </xdr:from>
    <xdr:to xmlns:xdr="http://schemas.openxmlformats.org/drawingml/2006/spreadsheetDrawing">
      <xdr:col>107</xdr:col>
      <xdr:colOff>50800</xdr:colOff>
      <xdr:row>36</xdr:row>
      <xdr:rowOff>24765</xdr:rowOff>
    </xdr:to>
    <xdr:cxnSp macro="">
      <xdr:nvCxnSpPr>
        <xdr:cNvPr id="743" name="直線コネクタ 742"/>
        <xdr:cNvCxnSpPr/>
      </xdr:nvCxnSpPr>
      <xdr:spPr>
        <a:xfrm>
          <a:off x="17926050" y="6161405"/>
          <a:ext cx="8096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121920</xdr:rowOff>
    </xdr:from>
    <xdr:to xmlns:xdr="http://schemas.openxmlformats.org/drawingml/2006/spreadsheetDrawing">
      <xdr:col>107</xdr:col>
      <xdr:colOff>101600</xdr:colOff>
      <xdr:row>38</xdr:row>
      <xdr:rowOff>52070</xdr:rowOff>
    </xdr:to>
    <xdr:sp macro="" textlink="">
      <xdr:nvSpPr>
        <xdr:cNvPr id="744" name="フローチャート: 判断 743"/>
        <xdr:cNvSpPr/>
      </xdr:nvSpPr>
      <xdr:spPr>
        <a:xfrm>
          <a:off x="18684875"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38</xdr:row>
      <xdr:rowOff>43180</xdr:rowOff>
    </xdr:from>
    <xdr:ext cx="463550" cy="252730"/>
    <xdr:sp macro="" textlink="">
      <xdr:nvSpPr>
        <xdr:cNvPr id="745" name="テキスト ボックス 744"/>
        <xdr:cNvSpPr txBox="1"/>
      </xdr:nvSpPr>
      <xdr:spPr>
        <a:xfrm>
          <a:off x="18516600" y="655828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35</xdr:row>
      <xdr:rowOff>160655</xdr:rowOff>
    </xdr:from>
    <xdr:to xmlns:xdr="http://schemas.openxmlformats.org/drawingml/2006/spreadsheetDrawing">
      <xdr:col>102</xdr:col>
      <xdr:colOff>114300</xdr:colOff>
      <xdr:row>36</xdr:row>
      <xdr:rowOff>40640</xdr:rowOff>
    </xdr:to>
    <xdr:cxnSp macro="">
      <xdr:nvCxnSpPr>
        <xdr:cNvPr id="746" name="直線コネクタ 745"/>
        <xdr:cNvCxnSpPr/>
      </xdr:nvCxnSpPr>
      <xdr:spPr>
        <a:xfrm flipV="1">
          <a:off x="17113250" y="616140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130810</xdr:rowOff>
    </xdr:from>
    <xdr:to xmlns:xdr="http://schemas.openxmlformats.org/drawingml/2006/spreadsheetDrawing">
      <xdr:col>102</xdr:col>
      <xdr:colOff>165100</xdr:colOff>
      <xdr:row>38</xdr:row>
      <xdr:rowOff>60960</xdr:rowOff>
    </xdr:to>
    <xdr:sp macro="" textlink="">
      <xdr:nvSpPr>
        <xdr:cNvPr id="747" name="フローチャート: 判断 746"/>
        <xdr:cNvSpPr/>
      </xdr:nvSpPr>
      <xdr:spPr>
        <a:xfrm>
          <a:off x="1787525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38</xdr:row>
      <xdr:rowOff>52070</xdr:rowOff>
    </xdr:from>
    <xdr:ext cx="463550" cy="252730"/>
    <xdr:sp macro="" textlink="">
      <xdr:nvSpPr>
        <xdr:cNvPr id="748" name="テキスト ボックス 747"/>
        <xdr:cNvSpPr txBox="1"/>
      </xdr:nvSpPr>
      <xdr:spPr>
        <a:xfrm>
          <a:off x="17706975" y="656717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136525</xdr:rowOff>
    </xdr:from>
    <xdr:to xmlns:xdr="http://schemas.openxmlformats.org/drawingml/2006/spreadsheetDrawing">
      <xdr:col>98</xdr:col>
      <xdr:colOff>38100</xdr:colOff>
      <xdr:row>38</xdr:row>
      <xdr:rowOff>66675</xdr:rowOff>
    </xdr:to>
    <xdr:sp macro="" textlink="">
      <xdr:nvSpPr>
        <xdr:cNvPr id="749" name="フローチャート: 判断 748"/>
        <xdr:cNvSpPr/>
      </xdr:nvSpPr>
      <xdr:spPr>
        <a:xfrm>
          <a:off x="17065625" y="6480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38</xdr:row>
      <xdr:rowOff>57785</xdr:rowOff>
    </xdr:from>
    <xdr:ext cx="463550" cy="259080"/>
    <xdr:sp macro="" textlink="">
      <xdr:nvSpPr>
        <xdr:cNvPr id="750" name="テキスト ボックス 749"/>
        <xdr:cNvSpPr txBox="1"/>
      </xdr:nvSpPr>
      <xdr:spPr>
        <a:xfrm>
          <a:off x="16897350" y="65728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1" name="テキスト ボックス 750"/>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2" name="テキスト ボックス 751"/>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3" name="テキスト ボックス 752"/>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4" name="テキスト ボックス 753"/>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5" name="テキスト ボックス 754"/>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116840</xdr:rowOff>
    </xdr:from>
    <xdr:to xmlns:xdr="http://schemas.openxmlformats.org/drawingml/2006/spreadsheetDrawing">
      <xdr:col>116</xdr:col>
      <xdr:colOff>114300</xdr:colOff>
      <xdr:row>36</xdr:row>
      <xdr:rowOff>46990</xdr:rowOff>
    </xdr:to>
    <xdr:sp macro="" textlink="">
      <xdr:nvSpPr>
        <xdr:cNvPr id="756" name="楕円 755"/>
        <xdr:cNvSpPr/>
      </xdr:nvSpPr>
      <xdr:spPr>
        <a:xfrm>
          <a:off x="202692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139700</xdr:rowOff>
    </xdr:from>
    <xdr:ext cx="534670" cy="259080"/>
    <xdr:sp macro="" textlink="">
      <xdr:nvSpPr>
        <xdr:cNvPr id="757" name="投資及び出資金該当値テキスト"/>
        <xdr:cNvSpPr txBox="1"/>
      </xdr:nvSpPr>
      <xdr:spPr>
        <a:xfrm>
          <a:off x="20370800" y="5969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35</xdr:row>
      <xdr:rowOff>137795</xdr:rowOff>
    </xdr:from>
    <xdr:to xmlns:xdr="http://schemas.openxmlformats.org/drawingml/2006/spreadsheetDrawing">
      <xdr:col>112</xdr:col>
      <xdr:colOff>38100</xdr:colOff>
      <xdr:row>36</xdr:row>
      <xdr:rowOff>67945</xdr:rowOff>
    </xdr:to>
    <xdr:sp macro="" textlink="">
      <xdr:nvSpPr>
        <xdr:cNvPr id="758" name="楕円 757"/>
        <xdr:cNvSpPr/>
      </xdr:nvSpPr>
      <xdr:spPr>
        <a:xfrm>
          <a:off x="19510375" y="61385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34</xdr:row>
      <xdr:rowOff>84455</xdr:rowOff>
    </xdr:from>
    <xdr:ext cx="528320" cy="259080"/>
    <xdr:sp macro="" textlink="">
      <xdr:nvSpPr>
        <xdr:cNvPr id="759" name="テキスト ボックス 758"/>
        <xdr:cNvSpPr txBox="1"/>
      </xdr:nvSpPr>
      <xdr:spPr>
        <a:xfrm>
          <a:off x="19309715" y="591375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35</xdr:row>
      <xdr:rowOff>145415</xdr:rowOff>
    </xdr:from>
    <xdr:to xmlns:xdr="http://schemas.openxmlformats.org/drawingml/2006/spreadsheetDrawing">
      <xdr:col>107</xdr:col>
      <xdr:colOff>101600</xdr:colOff>
      <xdr:row>36</xdr:row>
      <xdr:rowOff>75565</xdr:rowOff>
    </xdr:to>
    <xdr:sp macro="" textlink="">
      <xdr:nvSpPr>
        <xdr:cNvPr id="760" name="楕円 759"/>
        <xdr:cNvSpPr/>
      </xdr:nvSpPr>
      <xdr:spPr>
        <a:xfrm>
          <a:off x="18684875"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34</xdr:row>
      <xdr:rowOff>92075</xdr:rowOff>
    </xdr:from>
    <xdr:ext cx="528320" cy="259080"/>
    <xdr:sp macro="" textlink="">
      <xdr:nvSpPr>
        <xdr:cNvPr id="761" name="テキスト ボックス 760"/>
        <xdr:cNvSpPr txBox="1"/>
      </xdr:nvSpPr>
      <xdr:spPr>
        <a:xfrm>
          <a:off x="18500090" y="59213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35</xdr:row>
      <xdr:rowOff>109855</xdr:rowOff>
    </xdr:from>
    <xdr:to xmlns:xdr="http://schemas.openxmlformats.org/drawingml/2006/spreadsheetDrawing">
      <xdr:col>102</xdr:col>
      <xdr:colOff>165100</xdr:colOff>
      <xdr:row>36</xdr:row>
      <xdr:rowOff>40640</xdr:rowOff>
    </xdr:to>
    <xdr:sp macro="" textlink="">
      <xdr:nvSpPr>
        <xdr:cNvPr id="762" name="楕円 761"/>
        <xdr:cNvSpPr/>
      </xdr:nvSpPr>
      <xdr:spPr>
        <a:xfrm>
          <a:off x="17875250" y="6110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34</xdr:row>
      <xdr:rowOff>56515</xdr:rowOff>
    </xdr:from>
    <xdr:ext cx="528320" cy="258445"/>
    <xdr:sp macro="" textlink="">
      <xdr:nvSpPr>
        <xdr:cNvPr id="763" name="テキスト ボックス 762"/>
        <xdr:cNvSpPr txBox="1"/>
      </xdr:nvSpPr>
      <xdr:spPr>
        <a:xfrm>
          <a:off x="17674590" y="58858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161290</xdr:rowOff>
    </xdr:from>
    <xdr:to xmlns:xdr="http://schemas.openxmlformats.org/drawingml/2006/spreadsheetDrawing">
      <xdr:col>98</xdr:col>
      <xdr:colOff>38100</xdr:colOff>
      <xdr:row>36</xdr:row>
      <xdr:rowOff>91440</xdr:rowOff>
    </xdr:to>
    <xdr:sp macro="" textlink="">
      <xdr:nvSpPr>
        <xdr:cNvPr id="764" name="楕円 763"/>
        <xdr:cNvSpPr/>
      </xdr:nvSpPr>
      <xdr:spPr>
        <a:xfrm>
          <a:off x="17065625" y="6162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107950</xdr:rowOff>
    </xdr:from>
    <xdr:ext cx="463550" cy="259080"/>
    <xdr:sp macro="" textlink="">
      <xdr:nvSpPr>
        <xdr:cNvPr id="765" name="テキスト ボックス 764"/>
        <xdr:cNvSpPr txBox="1"/>
      </xdr:nvSpPr>
      <xdr:spPr>
        <a:xfrm>
          <a:off x="16897350" y="59372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6" name="正方形/長方形 765"/>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7" name="正方形/長方形 766"/>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8" name="正方形/長方形 767"/>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9" name="正方形/長方形 768"/>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0" name="正方形/長方形 769"/>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1" name="正方形/長方形 770"/>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2" name="正方形/長方形 771"/>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正方形/長方形 772"/>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19075"/>
    <xdr:sp macro="" textlink="">
      <xdr:nvSpPr>
        <xdr:cNvPr id="774" name="テキスト ボックス 773"/>
        <xdr:cNvSpPr txBox="1"/>
      </xdr:nvSpPr>
      <xdr:spPr>
        <a:xfrm>
          <a:off x="1674177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5" name="直線コネクタ 774"/>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6" name="直線コネクタ 775"/>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840" cy="252730"/>
    <xdr:sp macro="" textlink="">
      <xdr:nvSpPr>
        <xdr:cNvPr id="777" name="テキスト ボックス 776"/>
        <xdr:cNvSpPr txBox="1"/>
      </xdr:nvSpPr>
      <xdr:spPr>
        <a:xfrm>
          <a:off x="16546830" y="9941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78" name="直線コネクタ 777"/>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0225" cy="252730"/>
    <xdr:sp macro="" textlink="">
      <xdr:nvSpPr>
        <xdr:cNvPr id="779" name="テキスト ボックス 778"/>
        <xdr:cNvSpPr txBox="1"/>
      </xdr:nvSpPr>
      <xdr:spPr>
        <a:xfrm>
          <a:off x="16280130" y="94843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0" name="直線コネクタ 779"/>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0225" cy="252730"/>
    <xdr:sp macro="" textlink="">
      <xdr:nvSpPr>
        <xdr:cNvPr id="781" name="テキスト ボックス 780"/>
        <xdr:cNvSpPr txBox="1"/>
      </xdr:nvSpPr>
      <xdr:spPr>
        <a:xfrm>
          <a:off x="16280130" y="90271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2" name="直線コネクタ 781"/>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0225" cy="252730"/>
    <xdr:sp macro="" textlink="">
      <xdr:nvSpPr>
        <xdr:cNvPr id="783" name="テキスト ボックス 782"/>
        <xdr:cNvSpPr txBox="1"/>
      </xdr:nvSpPr>
      <xdr:spPr>
        <a:xfrm>
          <a:off x="16280130" y="85699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4" name="直線コネクタ 783"/>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0225" cy="252730"/>
    <xdr:sp macro="" textlink="">
      <xdr:nvSpPr>
        <xdr:cNvPr id="785" name="テキスト ボックス 784"/>
        <xdr:cNvSpPr txBox="1"/>
      </xdr:nvSpPr>
      <xdr:spPr>
        <a:xfrm>
          <a:off x="16280130" y="8112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38735</xdr:rowOff>
    </xdr:from>
    <xdr:to xmlns:xdr="http://schemas.openxmlformats.org/drawingml/2006/spreadsheetDrawing">
      <xdr:col>116</xdr:col>
      <xdr:colOff>62865</xdr:colOff>
      <xdr:row>58</xdr:row>
      <xdr:rowOff>139700</xdr:rowOff>
    </xdr:to>
    <xdr:cxnSp macro="">
      <xdr:nvCxnSpPr>
        <xdr:cNvPr id="787" name="直線コネクタ 786"/>
        <xdr:cNvCxnSpPr/>
      </xdr:nvCxnSpPr>
      <xdr:spPr>
        <a:xfrm flipV="1">
          <a:off x="20318095" y="8954135"/>
          <a:ext cx="1270" cy="1129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2730"/>
    <xdr:sp macro="" textlink="">
      <xdr:nvSpPr>
        <xdr:cNvPr id="788" name="貸付金最小値テキスト"/>
        <xdr:cNvSpPr txBox="1"/>
      </xdr:nvSpPr>
      <xdr:spPr>
        <a:xfrm>
          <a:off x="20370800" y="10087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89" name="直線コネクタ 788"/>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156845</xdr:rowOff>
    </xdr:from>
    <xdr:ext cx="534670" cy="252730"/>
    <xdr:sp macro="" textlink="">
      <xdr:nvSpPr>
        <xdr:cNvPr id="790" name="貸付金最大値テキスト"/>
        <xdr:cNvSpPr txBox="1"/>
      </xdr:nvSpPr>
      <xdr:spPr>
        <a:xfrm>
          <a:off x="20370800" y="87293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38735</xdr:rowOff>
    </xdr:from>
    <xdr:to xmlns:xdr="http://schemas.openxmlformats.org/drawingml/2006/spreadsheetDrawing">
      <xdr:col>116</xdr:col>
      <xdr:colOff>152400</xdr:colOff>
      <xdr:row>52</xdr:row>
      <xdr:rowOff>38735</xdr:rowOff>
    </xdr:to>
    <xdr:cxnSp macro="">
      <xdr:nvCxnSpPr>
        <xdr:cNvPr id="791" name="直線コネクタ 790"/>
        <xdr:cNvCxnSpPr/>
      </xdr:nvCxnSpPr>
      <xdr:spPr>
        <a:xfrm>
          <a:off x="20246975" y="8954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52705</xdr:rowOff>
    </xdr:from>
    <xdr:to xmlns:xdr="http://schemas.openxmlformats.org/drawingml/2006/spreadsheetDrawing">
      <xdr:col>116</xdr:col>
      <xdr:colOff>63500</xdr:colOff>
      <xdr:row>58</xdr:row>
      <xdr:rowOff>53975</xdr:rowOff>
    </xdr:to>
    <xdr:cxnSp macro="">
      <xdr:nvCxnSpPr>
        <xdr:cNvPr id="792" name="直線コネクタ 791"/>
        <xdr:cNvCxnSpPr/>
      </xdr:nvCxnSpPr>
      <xdr:spPr>
        <a:xfrm flipV="1">
          <a:off x="19558000" y="9996805"/>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56</xdr:row>
      <xdr:rowOff>153035</xdr:rowOff>
    </xdr:from>
    <xdr:ext cx="469900" cy="259080"/>
    <xdr:sp macro="" textlink="">
      <xdr:nvSpPr>
        <xdr:cNvPr id="793" name="貸付金平均値テキスト"/>
        <xdr:cNvSpPr txBox="1"/>
      </xdr:nvSpPr>
      <xdr:spPr>
        <a:xfrm>
          <a:off x="20370800" y="97542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130175</xdr:rowOff>
    </xdr:from>
    <xdr:to xmlns:xdr="http://schemas.openxmlformats.org/drawingml/2006/spreadsheetDrawing">
      <xdr:col>116</xdr:col>
      <xdr:colOff>114300</xdr:colOff>
      <xdr:row>58</xdr:row>
      <xdr:rowOff>60325</xdr:rowOff>
    </xdr:to>
    <xdr:sp macro="" textlink="">
      <xdr:nvSpPr>
        <xdr:cNvPr id="794" name="フローチャート: 判断 793"/>
        <xdr:cNvSpPr/>
      </xdr:nvSpPr>
      <xdr:spPr>
        <a:xfrm>
          <a:off x="202692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53975</xdr:rowOff>
    </xdr:from>
    <xdr:to xmlns:xdr="http://schemas.openxmlformats.org/drawingml/2006/spreadsheetDrawing">
      <xdr:col>111</xdr:col>
      <xdr:colOff>174625</xdr:colOff>
      <xdr:row>58</xdr:row>
      <xdr:rowOff>54610</xdr:rowOff>
    </xdr:to>
    <xdr:cxnSp macro="">
      <xdr:nvCxnSpPr>
        <xdr:cNvPr id="795" name="直線コネクタ 794"/>
        <xdr:cNvCxnSpPr/>
      </xdr:nvCxnSpPr>
      <xdr:spPr>
        <a:xfrm flipV="1">
          <a:off x="18735675" y="999807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153035</xdr:rowOff>
    </xdr:from>
    <xdr:to xmlns:xdr="http://schemas.openxmlformats.org/drawingml/2006/spreadsheetDrawing">
      <xdr:col>112</xdr:col>
      <xdr:colOff>38100</xdr:colOff>
      <xdr:row>58</xdr:row>
      <xdr:rowOff>83185</xdr:rowOff>
    </xdr:to>
    <xdr:sp macro="" textlink="">
      <xdr:nvSpPr>
        <xdr:cNvPr id="796" name="フローチャート: 判断 795"/>
        <xdr:cNvSpPr/>
      </xdr:nvSpPr>
      <xdr:spPr>
        <a:xfrm>
          <a:off x="19510375" y="99256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99695</xdr:rowOff>
    </xdr:from>
    <xdr:ext cx="463550" cy="252730"/>
    <xdr:sp macro="" textlink="">
      <xdr:nvSpPr>
        <xdr:cNvPr id="797" name="テキスト ボックス 796"/>
        <xdr:cNvSpPr txBox="1"/>
      </xdr:nvSpPr>
      <xdr:spPr>
        <a:xfrm>
          <a:off x="19342100" y="97008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54610</xdr:rowOff>
    </xdr:from>
    <xdr:to xmlns:xdr="http://schemas.openxmlformats.org/drawingml/2006/spreadsheetDrawing">
      <xdr:col>107</xdr:col>
      <xdr:colOff>50800</xdr:colOff>
      <xdr:row>58</xdr:row>
      <xdr:rowOff>55880</xdr:rowOff>
    </xdr:to>
    <xdr:cxnSp macro="">
      <xdr:nvCxnSpPr>
        <xdr:cNvPr id="798" name="直線コネクタ 797"/>
        <xdr:cNvCxnSpPr/>
      </xdr:nvCxnSpPr>
      <xdr:spPr>
        <a:xfrm flipV="1">
          <a:off x="17926050" y="999871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113665</xdr:rowOff>
    </xdr:from>
    <xdr:to xmlns:xdr="http://schemas.openxmlformats.org/drawingml/2006/spreadsheetDrawing">
      <xdr:col>107</xdr:col>
      <xdr:colOff>101600</xdr:colOff>
      <xdr:row>58</xdr:row>
      <xdr:rowOff>43815</xdr:rowOff>
    </xdr:to>
    <xdr:sp macro="" textlink="">
      <xdr:nvSpPr>
        <xdr:cNvPr id="799" name="フローチャート: 判断 798"/>
        <xdr:cNvSpPr/>
      </xdr:nvSpPr>
      <xdr:spPr>
        <a:xfrm>
          <a:off x="18684875" y="988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60325</xdr:rowOff>
    </xdr:from>
    <xdr:ext cx="463550" cy="259080"/>
    <xdr:sp macro="" textlink="">
      <xdr:nvSpPr>
        <xdr:cNvPr id="800" name="テキスト ボックス 799"/>
        <xdr:cNvSpPr txBox="1"/>
      </xdr:nvSpPr>
      <xdr:spPr>
        <a:xfrm>
          <a:off x="18516600" y="966152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55880</xdr:rowOff>
    </xdr:from>
    <xdr:to xmlns:xdr="http://schemas.openxmlformats.org/drawingml/2006/spreadsheetDrawing">
      <xdr:col>102</xdr:col>
      <xdr:colOff>114300</xdr:colOff>
      <xdr:row>58</xdr:row>
      <xdr:rowOff>66675</xdr:rowOff>
    </xdr:to>
    <xdr:cxnSp macro="">
      <xdr:nvCxnSpPr>
        <xdr:cNvPr id="801" name="直線コネクタ 800"/>
        <xdr:cNvCxnSpPr/>
      </xdr:nvCxnSpPr>
      <xdr:spPr>
        <a:xfrm flipV="1">
          <a:off x="17113250" y="9999980"/>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144145</xdr:rowOff>
    </xdr:from>
    <xdr:to xmlns:xdr="http://schemas.openxmlformats.org/drawingml/2006/spreadsheetDrawing">
      <xdr:col>102</xdr:col>
      <xdr:colOff>165100</xdr:colOff>
      <xdr:row>58</xdr:row>
      <xdr:rowOff>74930</xdr:rowOff>
    </xdr:to>
    <xdr:sp macro="" textlink="">
      <xdr:nvSpPr>
        <xdr:cNvPr id="802" name="フローチャート: 判断 801"/>
        <xdr:cNvSpPr/>
      </xdr:nvSpPr>
      <xdr:spPr>
        <a:xfrm>
          <a:off x="1787525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90805</xdr:rowOff>
    </xdr:from>
    <xdr:ext cx="463550" cy="258445"/>
    <xdr:sp macro="" textlink="">
      <xdr:nvSpPr>
        <xdr:cNvPr id="803" name="テキスト ボックス 802"/>
        <xdr:cNvSpPr txBox="1"/>
      </xdr:nvSpPr>
      <xdr:spPr>
        <a:xfrm>
          <a:off x="17706975" y="969200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118745</xdr:rowOff>
    </xdr:from>
    <xdr:to xmlns:xdr="http://schemas.openxmlformats.org/drawingml/2006/spreadsheetDrawing">
      <xdr:col>98</xdr:col>
      <xdr:colOff>38100</xdr:colOff>
      <xdr:row>58</xdr:row>
      <xdr:rowOff>48895</xdr:rowOff>
    </xdr:to>
    <xdr:sp macro="" textlink="">
      <xdr:nvSpPr>
        <xdr:cNvPr id="804" name="フローチャート: 判断 803"/>
        <xdr:cNvSpPr/>
      </xdr:nvSpPr>
      <xdr:spPr>
        <a:xfrm>
          <a:off x="17065625" y="9891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65405</xdr:rowOff>
    </xdr:from>
    <xdr:ext cx="463550" cy="252730"/>
    <xdr:sp macro="" textlink="">
      <xdr:nvSpPr>
        <xdr:cNvPr id="805" name="テキスト ボックス 804"/>
        <xdr:cNvSpPr txBox="1"/>
      </xdr:nvSpPr>
      <xdr:spPr>
        <a:xfrm>
          <a:off x="16897350" y="96666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6" name="テキスト ボックス 805"/>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7" name="テキスト ボックス 806"/>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8" name="テキスト ボックス 807"/>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9" name="テキスト ボックス 808"/>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0" name="テキスト ボックス 809"/>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1905</xdr:rowOff>
    </xdr:from>
    <xdr:to xmlns:xdr="http://schemas.openxmlformats.org/drawingml/2006/spreadsheetDrawing">
      <xdr:col>116</xdr:col>
      <xdr:colOff>114300</xdr:colOff>
      <xdr:row>58</xdr:row>
      <xdr:rowOff>103505</xdr:rowOff>
    </xdr:to>
    <xdr:sp macro="" textlink="">
      <xdr:nvSpPr>
        <xdr:cNvPr id="811" name="楕円 810"/>
        <xdr:cNvSpPr/>
      </xdr:nvSpPr>
      <xdr:spPr>
        <a:xfrm>
          <a:off x="202692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109220</xdr:rowOff>
    </xdr:from>
    <xdr:ext cx="469900" cy="252730"/>
    <xdr:sp macro="" textlink="">
      <xdr:nvSpPr>
        <xdr:cNvPr id="812" name="貸付金該当値テキスト"/>
        <xdr:cNvSpPr txBox="1"/>
      </xdr:nvSpPr>
      <xdr:spPr>
        <a:xfrm>
          <a:off x="20370800" y="98818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3175</xdr:rowOff>
    </xdr:from>
    <xdr:to xmlns:xdr="http://schemas.openxmlformats.org/drawingml/2006/spreadsheetDrawing">
      <xdr:col>112</xdr:col>
      <xdr:colOff>38100</xdr:colOff>
      <xdr:row>58</xdr:row>
      <xdr:rowOff>104775</xdr:rowOff>
    </xdr:to>
    <xdr:sp macro="" textlink="">
      <xdr:nvSpPr>
        <xdr:cNvPr id="813" name="楕円 812"/>
        <xdr:cNvSpPr/>
      </xdr:nvSpPr>
      <xdr:spPr>
        <a:xfrm>
          <a:off x="19510375" y="99472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58</xdr:row>
      <xdr:rowOff>95885</xdr:rowOff>
    </xdr:from>
    <xdr:ext cx="463550" cy="259080"/>
    <xdr:sp macro="" textlink="">
      <xdr:nvSpPr>
        <xdr:cNvPr id="814" name="テキスト ボックス 813"/>
        <xdr:cNvSpPr txBox="1"/>
      </xdr:nvSpPr>
      <xdr:spPr>
        <a:xfrm>
          <a:off x="19342100" y="10039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3810</xdr:rowOff>
    </xdr:from>
    <xdr:to xmlns:xdr="http://schemas.openxmlformats.org/drawingml/2006/spreadsheetDrawing">
      <xdr:col>107</xdr:col>
      <xdr:colOff>101600</xdr:colOff>
      <xdr:row>58</xdr:row>
      <xdr:rowOff>105410</xdr:rowOff>
    </xdr:to>
    <xdr:sp macro="" textlink="">
      <xdr:nvSpPr>
        <xdr:cNvPr id="815" name="楕円 814"/>
        <xdr:cNvSpPr/>
      </xdr:nvSpPr>
      <xdr:spPr>
        <a:xfrm>
          <a:off x="18684875" y="99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58</xdr:row>
      <xdr:rowOff>96520</xdr:rowOff>
    </xdr:from>
    <xdr:ext cx="463550" cy="259080"/>
    <xdr:sp macro="" textlink="">
      <xdr:nvSpPr>
        <xdr:cNvPr id="816" name="テキスト ボックス 815"/>
        <xdr:cNvSpPr txBox="1"/>
      </xdr:nvSpPr>
      <xdr:spPr>
        <a:xfrm>
          <a:off x="18516600" y="100406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5080</xdr:rowOff>
    </xdr:from>
    <xdr:to xmlns:xdr="http://schemas.openxmlformats.org/drawingml/2006/spreadsheetDrawing">
      <xdr:col>102</xdr:col>
      <xdr:colOff>165100</xdr:colOff>
      <xdr:row>58</xdr:row>
      <xdr:rowOff>106680</xdr:rowOff>
    </xdr:to>
    <xdr:sp macro="" textlink="">
      <xdr:nvSpPr>
        <xdr:cNvPr id="817" name="楕円 816"/>
        <xdr:cNvSpPr/>
      </xdr:nvSpPr>
      <xdr:spPr>
        <a:xfrm>
          <a:off x="17875250" y="994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58</xdr:row>
      <xdr:rowOff>97790</xdr:rowOff>
    </xdr:from>
    <xdr:ext cx="463550" cy="252730"/>
    <xdr:sp macro="" textlink="">
      <xdr:nvSpPr>
        <xdr:cNvPr id="818" name="テキスト ボックス 817"/>
        <xdr:cNvSpPr txBox="1"/>
      </xdr:nvSpPr>
      <xdr:spPr>
        <a:xfrm>
          <a:off x="17706975" y="100418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15875</xdr:rowOff>
    </xdr:from>
    <xdr:to xmlns:xdr="http://schemas.openxmlformats.org/drawingml/2006/spreadsheetDrawing">
      <xdr:col>98</xdr:col>
      <xdr:colOff>38100</xdr:colOff>
      <xdr:row>58</xdr:row>
      <xdr:rowOff>117475</xdr:rowOff>
    </xdr:to>
    <xdr:sp macro="" textlink="">
      <xdr:nvSpPr>
        <xdr:cNvPr id="819" name="楕円 818"/>
        <xdr:cNvSpPr/>
      </xdr:nvSpPr>
      <xdr:spPr>
        <a:xfrm>
          <a:off x="17065625" y="9959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58</xdr:row>
      <xdr:rowOff>109220</xdr:rowOff>
    </xdr:from>
    <xdr:ext cx="463550" cy="252730"/>
    <xdr:sp macro="" textlink="">
      <xdr:nvSpPr>
        <xdr:cNvPr id="820" name="テキスト ボックス 819"/>
        <xdr:cNvSpPr txBox="1"/>
      </xdr:nvSpPr>
      <xdr:spPr>
        <a:xfrm>
          <a:off x="16897350" y="1005332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1" name="正方形/長方形 820"/>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2" name="正方形/長方形 821"/>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3" name="正方形/長方形 822"/>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4" name="正方形/長方形 823"/>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5" name="正方形/長方形 824"/>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6" name="正方形/長方形 825"/>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7" name="正方形/長方形 826"/>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正方形/長方形 827"/>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805" cy="219075"/>
    <xdr:sp macro="" textlink="">
      <xdr:nvSpPr>
        <xdr:cNvPr id="829" name="テキスト ボックス 828"/>
        <xdr:cNvSpPr txBox="1"/>
      </xdr:nvSpPr>
      <xdr:spPr>
        <a:xfrm>
          <a:off x="16741775"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0" name="直線コネクタ 829"/>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3840" cy="252730"/>
    <xdr:sp macro="" textlink="">
      <xdr:nvSpPr>
        <xdr:cNvPr id="831" name="テキスト ボックス 830"/>
        <xdr:cNvSpPr txBox="1"/>
      </xdr:nvSpPr>
      <xdr:spPr>
        <a:xfrm>
          <a:off x="16546830" y="13827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67640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225" cy="259080"/>
    <xdr:sp macro="" textlink="">
      <xdr:nvSpPr>
        <xdr:cNvPr id="833" name="テキスト ボックス 832"/>
        <xdr:cNvSpPr txBox="1"/>
      </xdr:nvSpPr>
      <xdr:spPr>
        <a:xfrm>
          <a:off x="16280130" y="1344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67640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225" cy="259080"/>
    <xdr:sp macro="" textlink="">
      <xdr:nvSpPr>
        <xdr:cNvPr id="835" name="テキスト ボックス 834"/>
        <xdr:cNvSpPr txBox="1"/>
      </xdr:nvSpPr>
      <xdr:spPr>
        <a:xfrm>
          <a:off x="16280130" y="1306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67640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0225" cy="252730"/>
    <xdr:sp macro="" textlink="">
      <xdr:nvSpPr>
        <xdr:cNvPr id="837" name="テキスト ボックス 836"/>
        <xdr:cNvSpPr txBox="1"/>
      </xdr:nvSpPr>
      <xdr:spPr>
        <a:xfrm>
          <a:off x="16280130" y="12684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67640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225" cy="259080"/>
    <xdr:sp macro="" textlink="">
      <xdr:nvSpPr>
        <xdr:cNvPr id="839" name="テキスト ボックス 838"/>
        <xdr:cNvSpPr txBox="1"/>
      </xdr:nvSpPr>
      <xdr:spPr>
        <a:xfrm>
          <a:off x="16280130" y="1230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67640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0550" cy="259080"/>
    <xdr:sp macro="" textlink="">
      <xdr:nvSpPr>
        <xdr:cNvPr id="841" name="テキスト ボックス 840"/>
        <xdr:cNvSpPr txBox="1"/>
      </xdr:nvSpPr>
      <xdr:spPr>
        <a:xfrm>
          <a:off x="16231870" y="1192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0550" cy="252730"/>
    <xdr:sp macro="" textlink="">
      <xdr:nvSpPr>
        <xdr:cNvPr id="843" name="テキスト ボックス 842"/>
        <xdr:cNvSpPr txBox="1"/>
      </xdr:nvSpPr>
      <xdr:spPr>
        <a:xfrm>
          <a:off x="16231870"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88900</xdr:rowOff>
    </xdr:from>
    <xdr:to xmlns:xdr="http://schemas.openxmlformats.org/drawingml/2006/spreadsheetDrawing">
      <xdr:col>116</xdr:col>
      <xdr:colOff>62865</xdr:colOff>
      <xdr:row>78</xdr:row>
      <xdr:rowOff>112395</xdr:rowOff>
    </xdr:to>
    <xdr:cxnSp macro="">
      <xdr:nvCxnSpPr>
        <xdr:cNvPr id="845" name="直線コネクタ 844"/>
        <xdr:cNvCxnSpPr/>
      </xdr:nvCxnSpPr>
      <xdr:spPr>
        <a:xfrm flipV="1">
          <a:off x="20318095" y="12090400"/>
          <a:ext cx="1270" cy="1395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116205</xdr:rowOff>
    </xdr:from>
    <xdr:ext cx="534670" cy="259080"/>
    <xdr:sp macro="" textlink="">
      <xdr:nvSpPr>
        <xdr:cNvPr id="846" name="繰出金最小値テキスト"/>
        <xdr:cNvSpPr txBox="1"/>
      </xdr:nvSpPr>
      <xdr:spPr>
        <a:xfrm>
          <a:off x="20370800" y="13489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112395</xdr:rowOff>
    </xdr:from>
    <xdr:to xmlns:xdr="http://schemas.openxmlformats.org/drawingml/2006/spreadsheetDrawing">
      <xdr:col>116</xdr:col>
      <xdr:colOff>152400</xdr:colOff>
      <xdr:row>78</xdr:row>
      <xdr:rowOff>112395</xdr:rowOff>
    </xdr:to>
    <xdr:cxnSp macro="">
      <xdr:nvCxnSpPr>
        <xdr:cNvPr id="847" name="直線コネクタ 846"/>
        <xdr:cNvCxnSpPr/>
      </xdr:nvCxnSpPr>
      <xdr:spPr>
        <a:xfrm>
          <a:off x="20246975" y="13485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35560</xdr:rowOff>
    </xdr:from>
    <xdr:ext cx="534670" cy="259080"/>
    <xdr:sp macro="" textlink="">
      <xdr:nvSpPr>
        <xdr:cNvPr id="848" name="繰出金最大値テキスト"/>
        <xdr:cNvSpPr txBox="1"/>
      </xdr:nvSpPr>
      <xdr:spPr>
        <a:xfrm>
          <a:off x="20370800" y="11865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88900</xdr:rowOff>
    </xdr:from>
    <xdr:to xmlns:xdr="http://schemas.openxmlformats.org/drawingml/2006/spreadsheetDrawing">
      <xdr:col>116</xdr:col>
      <xdr:colOff>152400</xdr:colOff>
      <xdr:row>70</xdr:row>
      <xdr:rowOff>88900</xdr:rowOff>
    </xdr:to>
    <xdr:cxnSp macro="">
      <xdr:nvCxnSpPr>
        <xdr:cNvPr id="849" name="直線コネクタ 848"/>
        <xdr:cNvCxnSpPr/>
      </xdr:nvCxnSpPr>
      <xdr:spPr>
        <a:xfrm>
          <a:off x="20246975" y="12090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77</xdr:row>
      <xdr:rowOff>37465</xdr:rowOff>
    </xdr:from>
    <xdr:to xmlns:xdr="http://schemas.openxmlformats.org/drawingml/2006/spreadsheetDrawing">
      <xdr:col>116</xdr:col>
      <xdr:colOff>63500</xdr:colOff>
      <xdr:row>77</xdr:row>
      <xdr:rowOff>58420</xdr:rowOff>
    </xdr:to>
    <xdr:cxnSp macro="">
      <xdr:nvCxnSpPr>
        <xdr:cNvPr id="850" name="直線コネクタ 849"/>
        <xdr:cNvCxnSpPr/>
      </xdr:nvCxnSpPr>
      <xdr:spPr>
        <a:xfrm flipV="1">
          <a:off x="19558000" y="13239115"/>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50800</xdr:rowOff>
    </xdr:from>
    <xdr:ext cx="534670" cy="259080"/>
    <xdr:sp macro="" textlink="">
      <xdr:nvSpPr>
        <xdr:cNvPr id="851" name="繰出金平均値テキスト"/>
        <xdr:cNvSpPr txBox="1"/>
      </xdr:nvSpPr>
      <xdr:spPr>
        <a:xfrm>
          <a:off x="20370800" y="12738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27305</xdr:rowOff>
    </xdr:from>
    <xdr:to xmlns:xdr="http://schemas.openxmlformats.org/drawingml/2006/spreadsheetDrawing">
      <xdr:col>116</xdr:col>
      <xdr:colOff>114300</xdr:colOff>
      <xdr:row>75</xdr:row>
      <xdr:rowOff>128905</xdr:rowOff>
    </xdr:to>
    <xdr:sp macro="" textlink="">
      <xdr:nvSpPr>
        <xdr:cNvPr id="852" name="フローチャート: 判断 851"/>
        <xdr:cNvSpPr/>
      </xdr:nvSpPr>
      <xdr:spPr>
        <a:xfrm>
          <a:off x="2026920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20955</xdr:rowOff>
    </xdr:from>
    <xdr:to xmlns:xdr="http://schemas.openxmlformats.org/drawingml/2006/spreadsheetDrawing">
      <xdr:col>111</xdr:col>
      <xdr:colOff>174625</xdr:colOff>
      <xdr:row>77</xdr:row>
      <xdr:rowOff>58420</xdr:rowOff>
    </xdr:to>
    <xdr:cxnSp macro="">
      <xdr:nvCxnSpPr>
        <xdr:cNvPr id="853" name="直線コネクタ 852"/>
        <xdr:cNvCxnSpPr/>
      </xdr:nvCxnSpPr>
      <xdr:spPr>
        <a:xfrm>
          <a:off x="18735675" y="13222605"/>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163830</xdr:rowOff>
    </xdr:from>
    <xdr:to xmlns:xdr="http://schemas.openxmlformats.org/drawingml/2006/spreadsheetDrawing">
      <xdr:col>112</xdr:col>
      <xdr:colOff>38100</xdr:colOff>
      <xdr:row>75</xdr:row>
      <xdr:rowOff>93980</xdr:rowOff>
    </xdr:to>
    <xdr:sp macro="" textlink="">
      <xdr:nvSpPr>
        <xdr:cNvPr id="854" name="フローチャート: 判断 853"/>
        <xdr:cNvSpPr/>
      </xdr:nvSpPr>
      <xdr:spPr>
        <a:xfrm>
          <a:off x="19510375" y="128511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110490</xdr:rowOff>
    </xdr:from>
    <xdr:ext cx="528320" cy="252730"/>
    <xdr:sp macro="" textlink="">
      <xdr:nvSpPr>
        <xdr:cNvPr id="855" name="テキスト ボックス 854"/>
        <xdr:cNvSpPr txBox="1"/>
      </xdr:nvSpPr>
      <xdr:spPr>
        <a:xfrm>
          <a:off x="19309715" y="126263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20955</xdr:rowOff>
    </xdr:from>
    <xdr:to xmlns:xdr="http://schemas.openxmlformats.org/drawingml/2006/spreadsheetDrawing">
      <xdr:col>107</xdr:col>
      <xdr:colOff>50800</xdr:colOff>
      <xdr:row>77</xdr:row>
      <xdr:rowOff>59055</xdr:rowOff>
    </xdr:to>
    <xdr:cxnSp macro="">
      <xdr:nvCxnSpPr>
        <xdr:cNvPr id="856" name="直線コネクタ 855"/>
        <xdr:cNvCxnSpPr/>
      </xdr:nvCxnSpPr>
      <xdr:spPr>
        <a:xfrm flipV="1">
          <a:off x="17926050" y="1322260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146685</xdr:rowOff>
    </xdr:from>
    <xdr:to xmlns:xdr="http://schemas.openxmlformats.org/drawingml/2006/spreadsheetDrawing">
      <xdr:col>107</xdr:col>
      <xdr:colOff>101600</xdr:colOff>
      <xdr:row>75</xdr:row>
      <xdr:rowOff>76835</xdr:rowOff>
    </xdr:to>
    <xdr:sp macro="" textlink="">
      <xdr:nvSpPr>
        <xdr:cNvPr id="857" name="フローチャート: 判断 856"/>
        <xdr:cNvSpPr/>
      </xdr:nvSpPr>
      <xdr:spPr>
        <a:xfrm>
          <a:off x="18684875"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93345</xdr:rowOff>
    </xdr:from>
    <xdr:ext cx="528320" cy="259080"/>
    <xdr:sp macro="" textlink="">
      <xdr:nvSpPr>
        <xdr:cNvPr id="858" name="テキスト ボックス 857"/>
        <xdr:cNvSpPr txBox="1"/>
      </xdr:nvSpPr>
      <xdr:spPr>
        <a:xfrm>
          <a:off x="18500090" y="126091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77</xdr:row>
      <xdr:rowOff>59055</xdr:rowOff>
    </xdr:from>
    <xdr:to xmlns:xdr="http://schemas.openxmlformats.org/drawingml/2006/spreadsheetDrawing">
      <xdr:col>102</xdr:col>
      <xdr:colOff>114300</xdr:colOff>
      <xdr:row>77</xdr:row>
      <xdr:rowOff>66675</xdr:rowOff>
    </xdr:to>
    <xdr:cxnSp macro="">
      <xdr:nvCxnSpPr>
        <xdr:cNvPr id="859" name="直線コネクタ 858"/>
        <xdr:cNvCxnSpPr/>
      </xdr:nvCxnSpPr>
      <xdr:spPr>
        <a:xfrm flipV="1">
          <a:off x="17113250" y="1326070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143510</xdr:rowOff>
    </xdr:from>
    <xdr:to xmlns:xdr="http://schemas.openxmlformats.org/drawingml/2006/spreadsheetDrawing">
      <xdr:col>102</xdr:col>
      <xdr:colOff>165100</xdr:colOff>
      <xdr:row>75</xdr:row>
      <xdr:rowOff>73660</xdr:rowOff>
    </xdr:to>
    <xdr:sp macro="" textlink="">
      <xdr:nvSpPr>
        <xdr:cNvPr id="860" name="フローチャート: 判断 859"/>
        <xdr:cNvSpPr/>
      </xdr:nvSpPr>
      <xdr:spPr>
        <a:xfrm>
          <a:off x="1787525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90170</xdr:rowOff>
    </xdr:from>
    <xdr:ext cx="528320" cy="259080"/>
    <xdr:sp macro="" textlink="">
      <xdr:nvSpPr>
        <xdr:cNvPr id="861" name="テキスト ボックス 860"/>
        <xdr:cNvSpPr txBox="1"/>
      </xdr:nvSpPr>
      <xdr:spPr>
        <a:xfrm>
          <a:off x="17674590" y="12606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99695</xdr:rowOff>
    </xdr:from>
    <xdr:to xmlns:xdr="http://schemas.openxmlformats.org/drawingml/2006/spreadsheetDrawing">
      <xdr:col>98</xdr:col>
      <xdr:colOff>38100</xdr:colOff>
      <xdr:row>75</xdr:row>
      <xdr:rowOff>29845</xdr:rowOff>
    </xdr:to>
    <xdr:sp macro="" textlink="">
      <xdr:nvSpPr>
        <xdr:cNvPr id="862" name="フローチャート: 判断 861"/>
        <xdr:cNvSpPr/>
      </xdr:nvSpPr>
      <xdr:spPr>
        <a:xfrm>
          <a:off x="17065625" y="12786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46355</xdr:rowOff>
    </xdr:from>
    <xdr:ext cx="528320" cy="259080"/>
    <xdr:sp macro="" textlink="">
      <xdr:nvSpPr>
        <xdr:cNvPr id="863" name="テキスト ボックス 862"/>
        <xdr:cNvSpPr txBox="1"/>
      </xdr:nvSpPr>
      <xdr:spPr>
        <a:xfrm>
          <a:off x="16864965" y="125622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158115</xdr:rowOff>
    </xdr:from>
    <xdr:to xmlns:xdr="http://schemas.openxmlformats.org/drawingml/2006/spreadsheetDrawing">
      <xdr:col>116</xdr:col>
      <xdr:colOff>114300</xdr:colOff>
      <xdr:row>77</xdr:row>
      <xdr:rowOff>88265</xdr:rowOff>
    </xdr:to>
    <xdr:sp macro="" textlink="">
      <xdr:nvSpPr>
        <xdr:cNvPr id="869" name="楕円 868"/>
        <xdr:cNvSpPr/>
      </xdr:nvSpPr>
      <xdr:spPr>
        <a:xfrm>
          <a:off x="2026920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136525</xdr:rowOff>
    </xdr:from>
    <xdr:ext cx="534670" cy="258445"/>
    <xdr:sp macro="" textlink="">
      <xdr:nvSpPr>
        <xdr:cNvPr id="870" name="繰出金該当値テキスト"/>
        <xdr:cNvSpPr txBox="1"/>
      </xdr:nvSpPr>
      <xdr:spPr>
        <a:xfrm>
          <a:off x="20370800" y="131667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7620</xdr:rowOff>
    </xdr:from>
    <xdr:to xmlns:xdr="http://schemas.openxmlformats.org/drawingml/2006/spreadsheetDrawing">
      <xdr:col>112</xdr:col>
      <xdr:colOff>38100</xdr:colOff>
      <xdr:row>77</xdr:row>
      <xdr:rowOff>109220</xdr:rowOff>
    </xdr:to>
    <xdr:sp macro="" textlink="">
      <xdr:nvSpPr>
        <xdr:cNvPr id="871" name="楕円 870"/>
        <xdr:cNvSpPr/>
      </xdr:nvSpPr>
      <xdr:spPr>
        <a:xfrm>
          <a:off x="19510375" y="13209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100330</xdr:rowOff>
    </xdr:from>
    <xdr:ext cx="528320" cy="252730"/>
    <xdr:sp macro="" textlink="">
      <xdr:nvSpPr>
        <xdr:cNvPr id="872" name="テキスト ボックス 871"/>
        <xdr:cNvSpPr txBox="1"/>
      </xdr:nvSpPr>
      <xdr:spPr>
        <a:xfrm>
          <a:off x="19309715" y="133019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141605</xdr:rowOff>
    </xdr:from>
    <xdr:to xmlns:xdr="http://schemas.openxmlformats.org/drawingml/2006/spreadsheetDrawing">
      <xdr:col>107</xdr:col>
      <xdr:colOff>101600</xdr:colOff>
      <xdr:row>77</xdr:row>
      <xdr:rowOff>71755</xdr:rowOff>
    </xdr:to>
    <xdr:sp macro="" textlink="">
      <xdr:nvSpPr>
        <xdr:cNvPr id="873" name="楕円 872"/>
        <xdr:cNvSpPr/>
      </xdr:nvSpPr>
      <xdr:spPr>
        <a:xfrm>
          <a:off x="18684875"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63500</xdr:rowOff>
    </xdr:from>
    <xdr:ext cx="528320" cy="252730"/>
    <xdr:sp macro="" textlink="">
      <xdr:nvSpPr>
        <xdr:cNvPr id="874" name="テキスト ボックス 873"/>
        <xdr:cNvSpPr txBox="1"/>
      </xdr:nvSpPr>
      <xdr:spPr>
        <a:xfrm>
          <a:off x="18500090" y="132651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8255</xdr:rowOff>
    </xdr:from>
    <xdr:to xmlns:xdr="http://schemas.openxmlformats.org/drawingml/2006/spreadsheetDrawing">
      <xdr:col>102</xdr:col>
      <xdr:colOff>165100</xdr:colOff>
      <xdr:row>77</xdr:row>
      <xdr:rowOff>109855</xdr:rowOff>
    </xdr:to>
    <xdr:sp macro="" textlink="">
      <xdr:nvSpPr>
        <xdr:cNvPr id="875" name="楕円 874"/>
        <xdr:cNvSpPr/>
      </xdr:nvSpPr>
      <xdr:spPr>
        <a:xfrm>
          <a:off x="17875250" y="132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100965</xdr:rowOff>
    </xdr:from>
    <xdr:ext cx="528320" cy="252730"/>
    <xdr:sp macro="" textlink="">
      <xdr:nvSpPr>
        <xdr:cNvPr id="876" name="テキスト ボックス 875"/>
        <xdr:cNvSpPr txBox="1"/>
      </xdr:nvSpPr>
      <xdr:spPr>
        <a:xfrm>
          <a:off x="17674590" y="133026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15875</xdr:rowOff>
    </xdr:from>
    <xdr:to xmlns:xdr="http://schemas.openxmlformats.org/drawingml/2006/spreadsheetDrawing">
      <xdr:col>98</xdr:col>
      <xdr:colOff>38100</xdr:colOff>
      <xdr:row>77</xdr:row>
      <xdr:rowOff>117475</xdr:rowOff>
    </xdr:to>
    <xdr:sp macro="" textlink="">
      <xdr:nvSpPr>
        <xdr:cNvPr id="877" name="楕円 876"/>
        <xdr:cNvSpPr/>
      </xdr:nvSpPr>
      <xdr:spPr>
        <a:xfrm>
          <a:off x="17065625" y="132175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109220</xdr:rowOff>
    </xdr:from>
    <xdr:ext cx="528320" cy="252730"/>
    <xdr:sp macro="" textlink="">
      <xdr:nvSpPr>
        <xdr:cNvPr id="878" name="テキスト ボックス 877"/>
        <xdr:cNvSpPr txBox="1"/>
      </xdr:nvSpPr>
      <xdr:spPr>
        <a:xfrm>
          <a:off x="16864965" y="133108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805" cy="219075"/>
    <xdr:sp macro="" textlink="">
      <xdr:nvSpPr>
        <xdr:cNvPr id="887" name="テキスト ボックス 886"/>
        <xdr:cNvSpPr txBox="1"/>
      </xdr:nvSpPr>
      <xdr:spPr>
        <a:xfrm>
          <a:off x="16741775"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9" name="直線コネクタ 888"/>
        <xdr:cNvCxnSpPr/>
      </xdr:nvCxnSpPr>
      <xdr:spPr>
        <a:xfrm>
          <a:off x="167640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840" cy="252730"/>
    <xdr:sp macro="" textlink="">
      <xdr:nvSpPr>
        <xdr:cNvPr id="890" name="テキスト ボックス 889"/>
        <xdr:cNvSpPr txBox="1"/>
      </xdr:nvSpPr>
      <xdr:spPr>
        <a:xfrm>
          <a:off x="16546830" y="16113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1" name="直線コネクタ 890"/>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840" cy="252730"/>
    <xdr:sp macro="" textlink="">
      <xdr:nvSpPr>
        <xdr:cNvPr id="892" name="テキスト ボックス 891"/>
        <xdr:cNvSpPr txBox="1"/>
      </xdr:nvSpPr>
      <xdr:spPr>
        <a:xfrm>
          <a:off x="16546830" y="14970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4" name="直線コネクタ 893"/>
        <xdr:cNvCxnSpPr/>
      </xdr:nvCxnSpPr>
      <xdr:spPr>
        <a:xfrm>
          <a:off x="203180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5" name="前年度繰上充用金最小値テキスト"/>
        <xdr:cNvSpPr txBox="1"/>
      </xdr:nvSpPr>
      <xdr:spPr>
        <a:xfrm>
          <a:off x="203708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7" name="前年度繰上充用金最大値テキスト"/>
        <xdr:cNvSpPr txBox="1"/>
      </xdr:nvSpPr>
      <xdr:spPr>
        <a:xfrm>
          <a:off x="203708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8" name="直線コネクタ 897"/>
        <xdr:cNvCxnSpPr/>
      </xdr:nvCxnSpPr>
      <xdr:spPr>
        <a:xfrm>
          <a:off x="20246975" y="16256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94</xdr:row>
      <xdr:rowOff>139700</xdr:rowOff>
    </xdr:from>
    <xdr:to xmlns:xdr="http://schemas.openxmlformats.org/drawingml/2006/spreadsheetDrawing">
      <xdr:col>116</xdr:col>
      <xdr:colOff>63500</xdr:colOff>
      <xdr:row>94</xdr:row>
      <xdr:rowOff>139700</xdr:rowOff>
    </xdr:to>
    <xdr:cxnSp macro="">
      <xdr:nvCxnSpPr>
        <xdr:cNvPr id="899" name="直線コネクタ 898"/>
        <xdr:cNvCxnSpPr/>
      </xdr:nvCxnSpPr>
      <xdr:spPr>
        <a:xfrm>
          <a:off x="19558000" y="16256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0" name="前年度繰上充用金平均値テキスト"/>
        <xdr:cNvSpPr txBox="1"/>
      </xdr:nvSpPr>
      <xdr:spPr>
        <a:xfrm>
          <a:off x="203708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1" name="フローチャート: 判断 900"/>
        <xdr:cNvSpPr/>
      </xdr:nvSpPr>
      <xdr:spPr>
        <a:xfrm>
          <a:off x="202692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174625</xdr:colOff>
      <xdr:row>94</xdr:row>
      <xdr:rowOff>139700</xdr:rowOff>
    </xdr:to>
    <xdr:cxnSp macro="">
      <xdr:nvCxnSpPr>
        <xdr:cNvPr id="902" name="直線コネクタ 901"/>
        <xdr:cNvCxnSpPr/>
      </xdr:nvCxnSpPr>
      <xdr:spPr>
        <a:xfrm>
          <a:off x="18735675" y="16256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3" name="フローチャート: 判断 902"/>
        <xdr:cNvSpPr/>
      </xdr:nvSpPr>
      <xdr:spPr>
        <a:xfrm>
          <a:off x="1951037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205" cy="259080"/>
    <xdr:sp macro="" textlink="">
      <xdr:nvSpPr>
        <xdr:cNvPr id="904" name="テキスト ボックス 903"/>
        <xdr:cNvSpPr txBox="1"/>
      </xdr:nvSpPr>
      <xdr:spPr>
        <a:xfrm>
          <a:off x="19436715"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5" name="直線コネクタ 904"/>
        <xdr:cNvCxnSpPr/>
      </xdr:nvCxnSpPr>
      <xdr:spPr>
        <a:xfrm>
          <a:off x="17926050" y="16256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フローチャート: 判断 905"/>
        <xdr:cNvSpPr/>
      </xdr:nvSpPr>
      <xdr:spPr>
        <a:xfrm>
          <a:off x="1868487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07" name="テキスト ボックス 906"/>
        <xdr:cNvSpPr txBox="1"/>
      </xdr:nvSpPr>
      <xdr:spPr>
        <a:xfrm>
          <a:off x="1862709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94</xdr:row>
      <xdr:rowOff>139700</xdr:rowOff>
    </xdr:from>
    <xdr:to xmlns:xdr="http://schemas.openxmlformats.org/drawingml/2006/spreadsheetDrawing">
      <xdr:col>102</xdr:col>
      <xdr:colOff>114300</xdr:colOff>
      <xdr:row>94</xdr:row>
      <xdr:rowOff>139700</xdr:rowOff>
    </xdr:to>
    <xdr:cxnSp macro="">
      <xdr:nvCxnSpPr>
        <xdr:cNvPr id="908" name="直線コネクタ 907"/>
        <xdr:cNvCxnSpPr/>
      </xdr:nvCxnSpPr>
      <xdr:spPr>
        <a:xfrm>
          <a:off x="1711325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9" name="フローチャート: 判断 908"/>
        <xdr:cNvSpPr/>
      </xdr:nvSpPr>
      <xdr:spPr>
        <a:xfrm>
          <a:off x="178752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95</xdr:row>
      <xdr:rowOff>10160</xdr:rowOff>
    </xdr:from>
    <xdr:ext cx="244475" cy="259080"/>
    <xdr:sp macro="" textlink="">
      <xdr:nvSpPr>
        <xdr:cNvPr id="910" name="テキスト ボックス 909"/>
        <xdr:cNvSpPr txBox="1"/>
      </xdr:nvSpPr>
      <xdr:spPr>
        <a:xfrm>
          <a:off x="1781175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1" name="フローチャート: 判断 910"/>
        <xdr:cNvSpPr/>
      </xdr:nvSpPr>
      <xdr:spPr>
        <a:xfrm>
          <a:off x="17065625" y="16205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205" cy="259080"/>
    <xdr:sp macro="" textlink="">
      <xdr:nvSpPr>
        <xdr:cNvPr id="912" name="テキスト ボックス 911"/>
        <xdr:cNvSpPr txBox="1"/>
      </xdr:nvSpPr>
      <xdr:spPr>
        <a:xfrm>
          <a:off x="16991965"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3" name="テキスト ボックス 912"/>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14" name="テキスト ボックス 913"/>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5" name="テキスト ボックス 914"/>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6" name="テキスト ボックス 915"/>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17" name="テキスト ボックス 916"/>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8" name="楕円 917"/>
        <xdr:cNvSpPr/>
      </xdr:nvSpPr>
      <xdr:spPr>
        <a:xfrm>
          <a:off x="202692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9" name="前年度繰上充用金該当値テキスト"/>
        <xdr:cNvSpPr txBox="1"/>
      </xdr:nvSpPr>
      <xdr:spPr>
        <a:xfrm>
          <a:off x="203708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0" name="楕円 919"/>
        <xdr:cNvSpPr/>
      </xdr:nvSpPr>
      <xdr:spPr>
        <a:xfrm>
          <a:off x="1951037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205" cy="259080"/>
    <xdr:sp macro="" textlink="">
      <xdr:nvSpPr>
        <xdr:cNvPr id="921" name="テキスト ボックス 920"/>
        <xdr:cNvSpPr txBox="1"/>
      </xdr:nvSpPr>
      <xdr:spPr>
        <a:xfrm>
          <a:off x="19436715"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楕円 921"/>
        <xdr:cNvSpPr/>
      </xdr:nvSpPr>
      <xdr:spPr>
        <a:xfrm>
          <a:off x="1868487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23" name="テキスト ボックス 922"/>
        <xdr:cNvSpPr txBox="1"/>
      </xdr:nvSpPr>
      <xdr:spPr>
        <a:xfrm>
          <a:off x="1862709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4" name="楕円 923"/>
        <xdr:cNvSpPr/>
      </xdr:nvSpPr>
      <xdr:spPr>
        <a:xfrm>
          <a:off x="178752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93</xdr:row>
      <xdr:rowOff>35560</xdr:rowOff>
    </xdr:from>
    <xdr:ext cx="244475" cy="259080"/>
    <xdr:sp macro="" textlink="">
      <xdr:nvSpPr>
        <xdr:cNvPr id="925" name="テキスト ボックス 924"/>
        <xdr:cNvSpPr txBox="1"/>
      </xdr:nvSpPr>
      <xdr:spPr>
        <a:xfrm>
          <a:off x="1781175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6" name="楕円 925"/>
        <xdr:cNvSpPr/>
      </xdr:nvSpPr>
      <xdr:spPr>
        <a:xfrm>
          <a:off x="17065625" y="16205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205" cy="259080"/>
    <xdr:sp macro="" textlink="">
      <xdr:nvSpPr>
        <xdr:cNvPr id="927" name="テキスト ボックス 926"/>
        <xdr:cNvSpPr txBox="1"/>
      </xdr:nvSpPr>
      <xdr:spPr>
        <a:xfrm>
          <a:off x="16991965"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8" name="正方形/長方形 927"/>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9" name="正方形/長方形 928"/>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0" name="テキスト ボックス 929"/>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歳出決算総額は、住民一人あたり677,399</a:t>
          </a:r>
          <a:r>
            <a:rPr kumimoji="1" lang="ja-JP" altLang="ja-JP" sz="1300">
              <a:solidFill>
                <a:sysClr val="windowText" lastClr="000000"/>
              </a:solidFill>
              <a:effectLst/>
              <a:latin typeface="ＭＳ Ｐゴシック"/>
              <a:ea typeface="ＭＳ Ｐゴシック"/>
              <a:cs typeface="+mn-cs"/>
            </a:rPr>
            <a:t>円で昨年度と比較して123,779</a:t>
          </a:r>
          <a:r>
            <a:rPr kumimoji="1" lang="ja-JP" altLang="ja-JP" sz="1300">
              <a:solidFill>
                <a:sysClr val="windowText" lastClr="000000"/>
              </a:solidFill>
              <a:effectLst/>
              <a:latin typeface="ＭＳ Ｐゴシック"/>
              <a:ea typeface="ＭＳ Ｐゴシック"/>
              <a:cs typeface="+mn-cs"/>
            </a:rPr>
            <a:t>円</a:t>
          </a:r>
          <a:r>
            <a:rPr kumimoji="1" lang="ja-JP" altLang="en-US" sz="1300">
              <a:solidFill>
                <a:sysClr val="windowText" lastClr="000000"/>
              </a:solidFill>
              <a:effectLst/>
              <a:latin typeface="ＭＳ Ｐゴシック"/>
              <a:ea typeface="ＭＳ Ｐゴシック"/>
              <a:cs typeface="+mn-cs"/>
            </a:rPr>
            <a:t>増加</a:t>
          </a:r>
          <a:r>
            <a:rPr kumimoji="1" lang="ja-JP" altLang="ja-JP" sz="1300">
              <a:solidFill>
                <a:sysClr val="windowText" lastClr="000000"/>
              </a:solidFill>
              <a:effectLst/>
              <a:latin typeface="ＭＳ Ｐゴシック"/>
              <a:ea typeface="ＭＳ Ｐゴシック"/>
              <a:cs typeface="+mn-cs"/>
            </a:rPr>
            <a:t>した。</a:t>
          </a:r>
          <a:r>
            <a:rPr kumimoji="1" lang="ja-JP" altLang="ja-JP" sz="1300">
              <a:solidFill>
                <a:sysClr val="windowText" lastClr="000000"/>
              </a:solidFill>
              <a:effectLst/>
              <a:latin typeface="ＭＳ Ｐゴシック"/>
              <a:ea typeface="ＭＳ Ｐゴシック"/>
              <a:cs typeface="+mn-cs"/>
            </a:rPr>
            <a:t>これは1人当たり10万円を給付する特別定額給付金給付事業（16億9,120万円）</a:t>
          </a:r>
          <a:r>
            <a:rPr kumimoji="1" lang="ja-JP" altLang="ja-JP" sz="1300">
              <a:solidFill>
                <a:sysClr val="windowText" lastClr="000000"/>
              </a:solidFill>
              <a:effectLst/>
              <a:latin typeface="ＭＳ Ｐゴシック"/>
              <a:ea typeface="ＭＳ Ｐゴシック"/>
              <a:cs typeface="+mn-cs"/>
            </a:rPr>
            <a:t>が増加の主な要因である。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構成項目別に類似団体と比較すると、上回っているものが、物件費、普通建設事業費、</a:t>
          </a:r>
          <a:r>
            <a:rPr kumimoji="1" lang="ja-JP" altLang="ja-JP" sz="1300">
              <a:solidFill>
                <a:sysClr val="windowText" lastClr="000000"/>
              </a:solidFill>
              <a:effectLst/>
              <a:latin typeface="ＭＳ Ｐゴシック"/>
              <a:ea typeface="ＭＳ Ｐゴシック"/>
              <a:cs typeface="+mn-cs"/>
            </a:rPr>
            <a:t>普通建設事業費（うち更新整備）、災害復旧事業費</a:t>
          </a:r>
          <a:r>
            <a:rPr kumimoji="1" lang="ja-JP" altLang="en-US" sz="1300">
              <a:solidFill>
                <a:sysClr val="windowText" lastClr="000000"/>
              </a:solidFill>
              <a:effectLst/>
              <a:latin typeface="ＭＳ Ｐゴシック"/>
              <a:ea typeface="ＭＳ Ｐゴシック"/>
              <a:cs typeface="+mn-cs"/>
            </a:rPr>
            <a:t>、積立金、投資及び出資金</a:t>
          </a:r>
          <a:r>
            <a:rPr kumimoji="1" lang="ja-JP" altLang="ja-JP" sz="1300">
              <a:solidFill>
                <a:sysClr val="windowText" lastClr="000000"/>
              </a:solidFill>
              <a:effectLst/>
              <a:latin typeface="ＭＳ Ｐゴシック"/>
              <a:ea typeface="ＭＳ Ｐゴシック"/>
              <a:cs typeface="+mn-cs"/>
            </a:rPr>
            <a:t>である。物件費については、保育所保育所指定管理者負担金や新庁舎備品購入</a:t>
          </a:r>
          <a:r>
            <a:rPr kumimoji="1" lang="ja-JP" altLang="ja-JP" sz="1300">
              <a:solidFill>
                <a:sysClr val="windowText" lastClr="000000"/>
              </a:solidFill>
              <a:effectLst/>
              <a:latin typeface="ＭＳ Ｐゴシック"/>
              <a:ea typeface="ＭＳ Ｐゴシック"/>
              <a:cs typeface="+mn-cs"/>
            </a:rPr>
            <a:t>に係る</a:t>
          </a:r>
          <a:r>
            <a:rPr kumimoji="1" lang="ja-JP" altLang="ja-JP" sz="1300">
              <a:solidFill>
                <a:sysClr val="windowText" lastClr="000000"/>
              </a:solidFill>
              <a:effectLst/>
              <a:latin typeface="ＭＳ Ｐゴシック"/>
              <a:ea typeface="ＭＳ Ｐゴシック"/>
              <a:cs typeface="+mn-cs"/>
            </a:rPr>
            <a:t>経費であり、その他森林再生事業が引き続き次年度以降も支出が見込まれる。</a:t>
          </a:r>
          <a:r>
            <a:rPr kumimoji="1" lang="ja-JP" altLang="en-US" sz="1300">
              <a:solidFill>
                <a:sysClr val="windowText" lastClr="000000"/>
              </a:solidFill>
              <a:effectLst/>
              <a:latin typeface="ＭＳ Ｐゴシック"/>
              <a:ea typeface="ＭＳ Ｐゴシック"/>
              <a:cs typeface="+mn-cs"/>
            </a:rPr>
            <a:t>また、</a:t>
          </a:r>
          <a:r>
            <a:rPr kumimoji="1" lang="ja-JP" altLang="ja-JP" sz="1300">
              <a:solidFill>
                <a:sysClr val="windowText" lastClr="000000"/>
              </a:solidFill>
              <a:effectLst/>
              <a:latin typeface="ＭＳ Ｐゴシック"/>
              <a:ea typeface="ＭＳ Ｐゴシック"/>
              <a:cs typeface="+mn-cs"/>
            </a:rPr>
            <a:t>普通建設事業費は役場新庁舎建設費分であるが、今後、</a:t>
          </a:r>
          <a:r>
            <a:rPr kumimoji="1" lang="ja-JP" altLang="ja-JP" sz="1300">
              <a:solidFill>
                <a:sysClr val="windowText" lastClr="000000"/>
              </a:solidFill>
              <a:effectLst/>
              <a:latin typeface="ＭＳ Ｐゴシック"/>
              <a:ea typeface="ＭＳ Ｐゴシック"/>
              <a:cs typeface="+mn-cs"/>
            </a:rPr>
            <a:t>岩江認定こども園（仮称）の建設による増加が見込まれる。積立金は、これらの公共施設の整備に備え積み立てを行うものであり、</a:t>
          </a:r>
          <a:r>
            <a:rPr kumimoji="1" lang="ja-JP" altLang="ja-JP" sz="1300">
              <a:solidFill>
                <a:sysClr val="windowText" lastClr="000000"/>
              </a:solidFill>
              <a:effectLst/>
              <a:latin typeface="ＭＳ Ｐゴシック"/>
              <a:ea typeface="ＭＳ Ｐゴシック"/>
              <a:cs typeface="+mn-cs"/>
            </a:rPr>
            <a:t>投資及び出資金については、上水道及び下水道事業会計への企業債の元金償還金に対する出資金として支出しているもので、今後も同額程度の出資が見込まれている。なお、大きく類似団体平均値を上回った物件費を中心に、各経費の</a:t>
          </a:r>
          <a:r>
            <a:rPr kumimoji="1" lang="ja-JP" altLang="ja-JP" sz="1300">
              <a:solidFill>
                <a:sysClr val="windowText" lastClr="000000"/>
              </a:solidFill>
              <a:effectLst/>
              <a:latin typeface="ＭＳ Ｐゴシック"/>
              <a:ea typeface="ＭＳ Ｐゴシック"/>
              <a:cs typeface="+mn-cs"/>
            </a:rPr>
            <a:t>削減に取り組んでいく。</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福島県三春町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16,816
16,754
72.76
11,757,932
11,391,148
180,175
5,177,959
7,671,758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8.1
17.5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2730"/>
    <xdr:sp macro="" textlink="">
      <xdr:nvSpPr>
        <xdr:cNvPr id="30" name="テキスト ボックス 29"/>
        <xdr:cNvSpPr txBox="1"/>
      </xdr:nvSpPr>
      <xdr:spPr>
        <a:xfrm>
          <a:off x="650875" y="3175000"/>
          <a:ext cx="60464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2730"/>
    <xdr:sp macro="" textlink="">
      <xdr:nvSpPr>
        <xdr:cNvPr id="31" name="テキスト ボックス 30"/>
        <xdr:cNvSpPr txBox="1"/>
      </xdr:nvSpPr>
      <xdr:spPr>
        <a:xfrm>
          <a:off x="650875" y="3492500"/>
          <a:ext cx="82315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805" cy="219075"/>
    <xdr:sp macro="" textlink="">
      <xdr:nvSpPr>
        <xdr:cNvPr id="40" name="テキスト ボックス 39"/>
        <xdr:cNvSpPr txBox="1"/>
      </xdr:nvSpPr>
      <xdr:spPr>
        <a:xfrm>
          <a:off x="67627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010" cy="252730"/>
    <xdr:sp macro="" textlink="">
      <xdr:nvSpPr>
        <xdr:cNvPr id="42" name="テキスト ボックス 41"/>
        <xdr:cNvSpPr txBox="1"/>
      </xdr:nvSpPr>
      <xdr:spPr>
        <a:xfrm>
          <a:off x="278765" y="6969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1010" cy="259080"/>
    <xdr:sp macro="" textlink="">
      <xdr:nvSpPr>
        <xdr:cNvPr id="44" name="テキスト ボックス 43"/>
        <xdr:cNvSpPr txBox="1"/>
      </xdr:nvSpPr>
      <xdr:spPr>
        <a:xfrm>
          <a:off x="278765" y="6588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1010" cy="259080"/>
    <xdr:sp macro="" textlink="">
      <xdr:nvSpPr>
        <xdr:cNvPr id="46" name="テキスト ボックス 45"/>
        <xdr:cNvSpPr txBox="1"/>
      </xdr:nvSpPr>
      <xdr:spPr>
        <a:xfrm>
          <a:off x="278765"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61010" cy="252730"/>
    <xdr:sp macro="" textlink="">
      <xdr:nvSpPr>
        <xdr:cNvPr id="48" name="テキスト ボックス 47"/>
        <xdr:cNvSpPr txBox="1"/>
      </xdr:nvSpPr>
      <xdr:spPr>
        <a:xfrm>
          <a:off x="278765"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1010" cy="259080"/>
    <xdr:sp macro="" textlink="">
      <xdr:nvSpPr>
        <xdr:cNvPr id="50" name="テキスト ボックス 49"/>
        <xdr:cNvSpPr txBox="1"/>
      </xdr:nvSpPr>
      <xdr:spPr>
        <a:xfrm>
          <a:off x="278765"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1010" cy="259080"/>
    <xdr:sp macro="" textlink="">
      <xdr:nvSpPr>
        <xdr:cNvPr id="52" name="テキスト ボックス 51"/>
        <xdr:cNvSpPr txBox="1"/>
      </xdr:nvSpPr>
      <xdr:spPr>
        <a:xfrm>
          <a:off x="278765"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52730"/>
    <xdr:sp macro="" textlink="">
      <xdr:nvSpPr>
        <xdr:cNvPr id="54" name="テキスト ボックス 53"/>
        <xdr:cNvSpPr txBox="1"/>
      </xdr:nvSpPr>
      <xdr:spPr>
        <a:xfrm>
          <a:off x="278765"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75565</xdr:rowOff>
    </xdr:from>
    <xdr:to xmlns:xdr="http://schemas.openxmlformats.org/drawingml/2006/spreadsheetDrawing">
      <xdr:col>24</xdr:col>
      <xdr:colOff>62865</xdr:colOff>
      <xdr:row>39</xdr:row>
      <xdr:rowOff>3810</xdr:rowOff>
    </xdr:to>
    <xdr:cxnSp macro="">
      <xdr:nvCxnSpPr>
        <xdr:cNvPr id="56" name="直線コネクタ 55"/>
        <xdr:cNvCxnSpPr/>
      </xdr:nvCxnSpPr>
      <xdr:spPr>
        <a:xfrm flipV="1">
          <a:off x="4252595" y="5390515"/>
          <a:ext cx="127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7620</xdr:rowOff>
    </xdr:from>
    <xdr:ext cx="469900" cy="252730"/>
    <xdr:sp macro="" textlink="">
      <xdr:nvSpPr>
        <xdr:cNvPr id="57" name="議会費最小値テキスト"/>
        <xdr:cNvSpPr txBox="1"/>
      </xdr:nvSpPr>
      <xdr:spPr>
        <a:xfrm>
          <a:off x="4305300" y="669417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3810</xdr:rowOff>
    </xdr:from>
    <xdr:to xmlns:xdr="http://schemas.openxmlformats.org/drawingml/2006/spreadsheetDrawing">
      <xdr:col>24</xdr:col>
      <xdr:colOff>152400</xdr:colOff>
      <xdr:row>39</xdr:row>
      <xdr:rowOff>3810</xdr:rowOff>
    </xdr:to>
    <xdr:cxnSp macro="">
      <xdr:nvCxnSpPr>
        <xdr:cNvPr id="58" name="直線コネクタ 57"/>
        <xdr:cNvCxnSpPr/>
      </xdr:nvCxnSpPr>
      <xdr:spPr>
        <a:xfrm>
          <a:off x="4181475" y="669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22225</xdr:rowOff>
    </xdr:from>
    <xdr:ext cx="469900" cy="258445"/>
    <xdr:sp macro="" textlink="">
      <xdr:nvSpPr>
        <xdr:cNvPr id="59" name="議会費最大値テキスト"/>
        <xdr:cNvSpPr txBox="1"/>
      </xdr:nvSpPr>
      <xdr:spPr>
        <a:xfrm>
          <a:off x="4305300" y="5165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75565</xdr:rowOff>
    </xdr:from>
    <xdr:to xmlns:xdr="http://schemas.openxmlformats.org/drawingml/2006/spreadsheetDrawing">
      <xdr:col>24</xdr:col>
      <xdr:colOff>152400</xdr:colOff>
      <xdr:row>31</xdr:row>
      <xdr:rowOff>75565</xdr:rowOff>
    </xdr:to>
    <xdr:cxnSp macro="">
      <xdr:nvCxnSpPr>
        <xdr:cNvPr id="60" name="直線コネクタ 59"/>
        <xdr:cNvCxnSpPr/>
      </xdr:nvCxnSpPr>
      <xdr:spPr>
        <a:xfrm>
          <a:off x="4181475" y="539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34</xdr:row>
      <xdr:rowOff>73660</xdr:rowOff>
    </xdr:from>
    <xdr:to xmlns:xdr="http://schemas.openxmlformats.org/drawingml/2006/spreadsheetDrawing">
      <xdr:col>24</xdr:col>
      <xdr:colOff>63500</xdr:colOff>
      <xdr:row>35</xdr:row>
      <xdr:rowOff>83820</xdr:rowOff>
    </xdr:to>
    <xdr:cxnSp macro="">
      <xdr:nvCxnSpPr>
        <xdr:cNvPr id="61" name="直線コネクタ 60"/>
        <xdr:cNvCxnSpPr/>
      </xdr:nvCxnSpPr>
      <xdr:spPr>
        <a:xfrm>
          <a:off x="3492500" y="5902960"/>
          <a:ext cx="762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469900" cy="252730"/>
    <xdr:sp macro="" textlink="">
      <xdr:nvSpPr>
        <xdr:cNvPr id="62" name="議会費平均値テキスト"/>
        <xdr:cNvSpPr txBox="1"/>
      </xdr:nvSpPr>
      <xdr:spPr>
        <a:xfrm>
          <a:off x="4305300" y="6144260"/>
          <a:ext cx="46990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165100</xdr:rowOff>
    </xdr:from>
    <xdr:to xmlns:xdr="http://schemas.openxmlformats.org/drawingml/2006/spreadsheetDrawing">
      <xdr:col>24</xdr:col>
      <xdr:colOff>114300</xdr:colOff>
      <xdr:row>36</xdr:row>
      <xdr:rowOff>95250</xdr:rowOff>
    </xdr:to>
    <xdr:sp macro="" textlink="">
      <xdr:nvSpPr>
        <xdr:cNvPr id="63" name="フローチャート: 判断 62"/>
        <xdr:cNvSpPr/>
      </xdr:nvSpPr>
      <xdr:spPr>
        <a:xfrm>
          <a:off x="4203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73660</xdr:rowOff>
    </xdr:from>
    <xdr:to xmlns:xdr="http://schemas.openxmlformats.org/drawingml/2006/spreadsheetDrawing">
      <xdr:col>19</xdr:col>
      <xdr:colOff>174625</xdr:colOff>
      <xdr:row>34</xdr:row>
      <xdr:rowOff>123825</xdr:rowOff>
    </xdr:to>
    <xdr:cxnSp macro="">
      <xdr:nvCxnSpPr>
        <xdr:cNvPr id="64" name="直線コネクタ 63"/>
        <xdr:cNvCxnSpPr/>
      </xdr:nvCxnSpPr>
      <xdr:spPr>
        <a:xfrm flipV="1">
          <a:off x="2670175" y="5902960"/>
          <a:ext cx="82232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5080</xdr:rowOff>
    </xdr:from>
    <xdr:to xmlns:xdr="http://schemas.openxmlformats.org/drawingml/2006/spreadsheetDrawing">
      <xdr:col>20</xdr:col>
      <xdr:colOff>38100</xdr:colOff>
      <xdr:row>35</xdr:row>
      <xdr:rowOff>106680</xdr:rowOff>
    </xdr:to>
    <xdr:sp macro="" textlink="">
      <xdr:nvSpPr>
        <xdr:cNvPr id="65" name="フローチャート: 判断 64"/>
        <xdr:cNvSpPr/>
      </xdr:nvSpPr>
      <xdr:spPr>
        <a:xfrm>
          <a:off x="3444875" y="60058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35</xdr:row>
      <xdr:rowOff>97790</xdr:rowOff>
    </xdr:from>
    <xdr:ext cx="463550" cy="252730"/>
    <xdr:sp macro="" textlink="">
      <xdr:nvSpPr>
        <xdr:cNvPr id="66" name="テキスト ボックス 65"/>
        <xdr:cNvSpPr txBox="1"/>
      </xdr:nvSpPr>
      <xdr:spPr>
        <a:xfrm>
          <a:off x="3276600" y="60985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123825</xdr:rowOff>
    </xdr:from>
    <xdr:to xmlns:xdr="http://schemas.openxmlformats.org/drawingml/2006/spreadsheetDrawing">
      <xdr:col>15</xdr:col>
      <xdr:colOff>50800</xdr:colOff>
      <xdr:row>34</xdr:row>
      <xdr:rowOff>133350</xdr:rowOff>
    </xdr:to>
    <xdr:cxnSp macro="">
      <xdr:nvCxnSpPr>
        <xdr:cNvPr id="67" name="直線コネクタ 66"/>
        <xdr:cNvCxnSpPr/>
      </xdr:nvCxnSpPr>
      <xdr:spPr>
        <a:xfrm flipV="1">
          <a:off x="1860550" y="595312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148590</xdr:rowOff>
    </xdr:from>
    <xdr:to xmlns:xdr="http://schemas.openxmlformats.org/drawingml/2006/spreadsheetDrawing">
      <xdr:col>15</xdr:col>
      <xdr:colOff>101600</xdr:colOff>
      <xdr:row>35</xdr:row>
      <xdr:rowOff>78740</xdr:rowOff>
    </xdr:to>
    <xdr:sp macro="" textlink="">
      <xdr:nvSpPr>
        <xdr:cNvPr id="68" name="フローチャート: 判断 67"/>
        <xdr:cNvSpPr/>
      </xdr:nvSpPr>
      <xdr:spPr>
        <a:xfrm>
          <a:off x="2619375"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69850</xdr:rowOff>
    </xdr:from>
    <xdr:ext cx="463550" cy="259080"/>
    <xdr:sp macro="" textlink="">
      <xdr:nvSpPr>
        <xdr:cNvPr id="69" name="テキスト ボックス 68"/>
        <xdr:cNvSpPr txBox="1"/>
      </xdr:nvSpPr>
      <xdr:spPr>
        <a:xfrm>
          <a:off x="2451100" y="60706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34</xdr:row>
      <xdr:rowOff>133350</xdr:rowOff>
    </xdr:from>
    <xdr:to xmlns:xdr="http://schemas.openxmlformats.org/drawingml/2006/spreadsheetDrawing">
      <xdr:col>10</xdr:col>
      <xdr:colOff>114300</xdr:colOff>
      <xdr:row>35</xdr:row>
      <xdr:rowOff>59690</xdr:rowOff>
    </xdr:to>
    <xdr:cxnSp macro="">
      <xdr:nvCxnSpPr>
        <xdr:cNvPr id="70" name="直線コネクタ 69"/>
        <xdr:cNvCxnSpPr/>
      </xdr:nvCxnSpPr>
      <xdr:spPr>
        <a:xfrm flipV="1">
          <a:off x="1047750" y="5962650"/>
          <a:ext cx="8128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34</xdr:row>
      <xdr:rowOff>165100</xdr:rowOff>
    </xdr:from>
    <xdr:to xmlns:xdr="http://schemas.openxmlformats.org/drawingml/2006/spreadsheetDrawing">
      <xdr:col>10</xdr:col>
      <xdr:colOff>165100</xdr:colOff>
      <xdr:row>35</xdr:row>
      <xdr:rowOff>95250</xdr:rowOff>
    </xdr:to>
    <xdr:sp macro="" textlink="">
      <xdr:nvSpPr>
        <xdr:cNvPr id="71" name="フローチャート: 判断 70"/>
        <xdr:cNvSpPr/>
      </xdr:nvSpPr>
      <xdr:spPr>
        <a:xfrm>
          <a:off x="180975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86360</xdr:rowOff>
    </xdr:from>
    <xdr:ext cx="463550" cy="252730"/>
    <xdr:sp macro="" textlink="">
      <xdr:nvSpPr>
        <xdr:cNvPr id="72" name="テキスト ボックス 71"/>
        <xdr:cNvSpPr txBox="1"/>
      </xdr:nvSpPr>
      <xdr:spPr>
        <a:xfrm>
          <a:off x="1641475" y="608711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30480</xdr:rowOff>
    </xdr:from>
    <xdr:to xmlns:xdr="http://schemas.openxmlformats.org/drawingml/2006/spreadsheetDrawing">
      <xdr:col>6</xdr:col>
      <xdr:colOff>38100</xdr:colOff>
      <xdr:row>35</xdr:row>
      <xdr:rowOff>132080</xdr:rowOff>
    </xdr:to>
    <xdr:sp macro="" textlink="">
      <xdr:nvSpPr>
        <xdr:cNvPr id="73" name="フローチャート: 判断 72"/>
        <xdr:cNvSpPr/>
      </xdr:nvSpPr>
      <xdr:spPr>
        <a:xfrm>
          <a:off x="1000125" y="6031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123190</xdr:rowOff>
    </xdr:from>
    <xdr:ext cx="463550" cy="252730"/>
    <xdr:sp macro="" textlink="">
      <xdr:nvSpPr>
        <xdr:cNvPr id="74" name="テキスト ボックス 73"/>
        <xdr:cNvSpPr txBox="1"/>
      </xdr:nvSpPr>
      <xdr:spPr>
        <a:xfrm>
          <a:off x="831850" y="612394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6" name="テキスト ボックス 75"/>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9" name="テキスト ボックス 78"/>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33020</xdr:rowOff>
    </xdr:from>
    <xdr:to xmlns:xdr="http://schemas.openxmlformats.org/drawingml/2006/spreadsheetDrawing">
      <xdr:col>24</xdr:col>
      <xdr:colOff>114300</xdr:colOff>
      <xdr:row>35</xdr:row>
      <xdr:rowOff>134620</xdr:rowOff>
    </xdr:to>
    <xdr:sp macro="" textlink="">
      <xdr:nvSpPr>
        <xdr:cNvPr id="80" name="楕円 79"/>
        <xdr:cNvSpPr/>
      </xdr:nvSpPr>
      <xdr:spPr>
        <a:xfrm>
          <a:off x="4203700" y="60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55880</xdr:rowOff>
    </xdr:from>
    <xdr:ext cx="469900" cy="259080"/>
    <xdr:sp macro="" textlink="">
      <xdr:nvSpPr>
        <xdr:cNvPr id="81" name="議会費該当値テキスト"/>
        <xdr:cNvSpPr txBox="1"/>
      </xdr:nvSpPr>
      <xdr:spPr>
        <a:xfrm>
          <a:off x="4305300" y="5885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22860</xdr:rowOff>
    </xdr:from>
    <xdr:to xmlns:xdr="http://schemas.openxmlformats.org/drawingml/2006/spreadsheetDrawing">
      <xdr:col>20</xdr:col>
      <xdr:colOff>38100</xdr:colOff>
      <xdr:row>34</xdr:row>
      <xdr:rowOff>124460</xdr:rowOff>
    </xdr:to>
    <xdr:sp macro="" textlink="">
      <xdr:nvSpPr>
        <xdr:cNvPr id="82" name="楕円 81"/>
        <xdr:cNvSpPr/>
      </xdr:nvSpPr>
      <xdr:spPr>
        <a:xfrm>
          <a:off x="3444875" y="58521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140970</xdr:rowOff>
    </xdr:from>
    <xdr:ext cx="463550" cy="259080"/>
    <xdr:sp macro="" textlink="">
      <xdr:nvSpPr>
        <xdr:cNvPr id="83" name="テキスト ボックス 82"/>
        <xdr:cNvSpPr txBox="1"/>
      </xdr:nvSpPr>
      <xdr:spPr>
        <a:xfrm>
          <a:off x="3276600" y="5627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73025</xdr:rowOff>
    </xdr:from>
    <xdr:to xmlns:xdr="http://schemas.openxmlformats.org/drawingml/2006/spreadsheetDrawing">
      <xdr:col>15</xdr:col>
      <xdr:colOff>101600</xdr:colOff>
      <xdr:row>35</xdr:row>
      <xdr:rowOff>3175</xdr:rowOff>
    </xdr:to>
    <xdr:sp macro="" textlink="">
      <xdr:nvSpPr>
        <xdr:cNvPr id="84" name="楕円 83"/>
        <xdr:cNvSpPr/>
      </xdr:nvSpPr>
      <xdr:spPr>
        <a:xfrm>
          <a:off x="2619375"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19685</xdr:rowOff>
    </xdr:from>
    <xdr:ext cx="463550" cy="252730"/>
    <xdr:sp macro="" textlink="">
      <xdr:nvSpPr>
        <xdr:cNvPr id="85" name="テキスト ボックス 84"/>
        <xdr:cNvSpPr txBox="1"/>
      </xdr:nvSpPr>
      <xdr:spPr>
        <a:xfrm>
          <a:off x="2451100" y="567753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82550</xdr:rowOff>
    </xdr:from>
    <xdr:to xmlns:xdr="http://schemas.openxmlformats.org/drawingml/2006/spreadsheetDrawing">
      <xdr:col>10</xdr:col>
      <xdr:colOff>165100</xdr:colOff>
      <xdr:row>35</xdr:row>
      <xdr:rowOff>12700</xdr:rowOff>
    </xdr:to>
    <xdr:sp macro="" textlink="">
      <xdr:nvSpPr>
        <xdr:cNvPr id="86" name="楕円 85"/>
        <xdr:cNvSpPr/>
      </xdr:nvSpPr>
      <xdr:spPr>
        <a:xfrm>
          <a:off x="1809750" y="59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29210</xdr:rowOff>
    </xdr:from>
    <xdr:ext cx="463550" cy="252730"/>
    <xdr:sp macro="" textlink="">
      <xdr:nvSpPr>
        <xdr:cNvPr id="87" name="テキスト ボックス 86"/>
        <xdr:cNvSpPr txBox="1"/>
      </xdr:nvSpPr>
      <xdr:spPr>
        <a:xfrm>
          <a:off x="1641475" y="568706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8890</xdr:rowOff>
    </xdr:from>
    <xdr:to xmlns:xdr="http://schemas.openxmlformats.org/drawingml/2006/spreadsheetDrawing">
      <xdr:col>6</xdr:col>
      <xdr:colOff>38100</xdr:colOff>
      <xdr:row>35</xdr:row>
      <xdr:rowOff>110490</xdr:rowOff>
    </xdr:to>
    <xdr:sp macro="" textlink="">
      <xdr:nvSpPr>
        <xdr:cNvPr id="88" name="楕円 87"/>
        <xdr:cNvSpPr/>
      </xdr:nvSpPr>
      <xdr:spPr>
        <a:xfrm>
          <a:off x="1000125" y="60096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127000</xdr:rowOff>
    </xdr:from>
    <xdr:ext cx="463550" cy="259080"/>
    <xdr:sp macro="" textlink="">
      <xdr:nvSpPr>
        <xdr:cNvPr id="89" name="テキスト ボックス 88"/>
        <xdr:cNvSpPr txBox="1"/>
      </xdr:nvSpPr>
      <xdr:spPr>
        <a:xfrm>
          <a:off x="831850" y="57848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210,695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805" cy="219075"/>
    <xdr:sp macro="" textlink="">
      <xdr:nvSpPr>
        <xdr:cNvPr id="98" name="テキスト ボックス 97"/>
        <xdr:cNvSpPr txBox="1"/>
      </xdr:nvSpPr>
      <xdr:spPr>
        <a:xfrm>
          <a:off x="67627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0" name="直線コネクタ 99"/>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840" cy="252730"/>
    <xdr:sp macro="" textlink="">
      <xdr:nvSpPr>
        <xdr:cNvPr id="101" name="テキスト ボックス 100"/>
        <xdr:cNvSpPr txBox="1"/>
      </xdr:nvSpPr>
      <xdr:spPr>
        <a:xfrm>
          <a:off x="481330" y="9941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2" name="直線コネクタ 101"/>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0550" cy="252730"/>
    <xdr:sp macro="" textlink="">
      <xdr:nvSpPr>
        <xdr:cNvPr id="103" name="テキスト ボックス 102"/>
        <xdr:cNvSpPr txBox="1"/>
      </xdr:nvSpPr>
      <xdr:spPr>
        <a:xfrm>
          <a:off x="166370" y="9484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4" name="直線コネクタ 103"/>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0550" cy="252730"/>
    <xdr:sp macro="" textlink="">
      <xdr:nvSpPr>
        <xdr:cNvPr id="105" name="テキスト ボックス 104"/>
        <xdr:cNvSpPr txBox="1"/>
      </xdr:nvSpPr>
      <xdr:spPr>
        <a:xfrm>
          <a:off x="166370" y="9027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6" name="直線コネクタ 105"/>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0550" cy="252730"/>
    <xdr:sp macro="" textlink="">
      <xdr:nvSpPr>
        <xdr:cNvPr id="107" name="テキスト ボックス 106"/>
        <xdr:cNvSpPr txBox="1"/>
      </xdr:nvSpPr>
      <xdr:spPr>
        <a:xfrm>
          <a:off x="166370" y="8569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0550" cy="252730"/>
    <xdr:sp macro="" textlink="">
      <xdr:nvSpPr>
        <xdr:cNvPr id="109" name="テキスト ボックス 108"/>
        <xdr:cNvSpPr txBox="1"/>
      </xdr:nvSpPr>
      <xdr:spPr>
        <a:xfrm>
          <a:off x="166370" y="8112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67945</xdr:rowOff>
    </xdr:from>
    <xdr:to xmlns:xdr="http://schemas.openxmlformats.org/drawingml/2006/spreadsheetDrawing">
      <xdr:col>24</xdr:col>
      <xdr:colOff>62865</xdr:colOff>
      <xdr:row>54</xdr:row>
      <xdr:rowOff>155575</xdr:rowOff>
    </xdr:to>
    <xdr:cxnSp macro="">
      <xdr:nvCxnSpPr>
        <xdr:cNvPr id="111" name="直線コネクタ 110"/>
        <xdr:cNvCxnSpPr/>
      </xdr:nvCxnSpPr>
      <xdr:spPr>
        <a:xfrm flipV="1">
          <a:off x="4252595" y="8640445"/>
          <a:ext cx="1270" cy="773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159385</xdr:rowOff>
    </xdr:from>
    <xdr:ext cx="598805" cy="258445"/>
    <xdr:sp macro="" textlink="">
      <xdr:nvSpPr>
        <xdr:cNvPr id="112" name="総務費最小値テキスト"/>
        <xdr:cNvSpPr txBox="1"/>
      </xdr:nvSpPr>
      <xdr:spPr>
        <a:xfrm>
          <a:off x="4305300" y="9417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146,587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155575</xdr:rowOff>
    </xdr:from>
    <xdr:to xmlns:xdr="http://schemas.openxmlformats.org/drawingml/2006/spreadsheetDrawing">
      <xdr:col>24</xdr:col>
      <xdr:colOff>152400</xdr:colOff>
      <xdr:row>54</xdr:row>
      <xdr:rowOff>155575</xdr:rowOff>
    </xdr:to>
    <xdr:cxnSp macro="">
      <xdr:nvCxnSpPr>
        <xdr:cNvPr id="113" name="直線コネクタ 112"/>
        <xdr:cNvCxnSpPr/>
      </xdr:nvCxnSpPr>
      <xdr:spPr>
        <a:xfrm>
          <a:off x="4181475" y="9413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14605</xdr:rowOff>
    </xdr:from>
    <xdr:ext cx="598805" cy="259080"/>
    <xdr:sp macro="" textlink="">
      <xdr:nvSpPr>
        <xdr:cNvPr id="114" name="総務費最大値テキスト"/>
        <xdr:cNvSpPr txBox="1"/>
      </xdr:nvSpPr>
      <xdr:spPr>
        <a:xfrm>
          <a:off x="4305300" y="8415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315,704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67945</xdr:rowOff>
    </xdr:from>
    <xdr:to xmlns:xdr="http://schemas.openxmlformats.org/drawingml/2006/spreadsheetDrawing">
      <xdr:col>24</xdr:col>
      <xdr:colOff>152400</xdr:colOff>
      <xdr:row>50</xdr:row>
      <xdr:rowOff>67945</xdr:rowOff>
    </xdr:to>
    <xdr:cxnSp macro="">
      <xdr:nvCxnSpPr>
        <xdr:cNvPr id="115" name="直線コネクタ 114"/>
        <xdr:cNvCxnSpPr/>
      </xdr:nvCxnSpPr>
      <xdr:spPr>
        <a:xfrm>
          <a:off x="4181475" y="8640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52</xdr:row>
      <xdr:rowOff>106045</xdr:rowOff>
    </xdr:from>
    <xdr:to xmlns:xdr="http://schemas.openxmlformats.org/drawingml/2006/spreadsheetDrawing">
      <xdr:col>24</xdr:col>
      <xdr:colOff>63500</xdr:colOff>
      <xdr:row>56</xdr:row>
      <xdr:rowOff>10160</xdr:rowOff>
    </xdr:to>
    <xdr:cxnSp macro="">
      <xdr:nvCxnSpPr>
        <xdr:cNvPr id="116" name="直線コネクタ 115"/>
        <xdr:cNvCxnSpPr/>
      </xdr:nvCxnSpPr>
      <xdr:spPr>
        <a:xfrm flipV="1">
          <a:off x="3492500" y="9021445"/>
          <a:ext cx="762000" cy="589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31750</xdr:rowOff>
    </xdr:from>
    <xdr:ext cx="598805" cy="252730"/>
    <xdr:sp macro="" textlink="">
      <xdr:nvSpPr>
        <xdr:cNvPr id="117" name="総務費平均値テキスト"/>
        <xdr:cNvSpPr txBox="1"/>
      </xdr:nvSpPr>
      <xdr:spPr>
        <a:xfrm>
          <a:off x="4305300" y="9118600"/>
          <a:ext cx="598805"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53</xdr:row>
      <xdr:rowOff>53340</xdr:rowOff>
    </xdr:from>
    <xdr:to xmlns:xdr="http://schemas.openxmlformats.org/drawingml/2006/spreadsheetDrawing">
      <xdr:col>24</xdr:col>
      <xdr:colOff>114300</xdr:colOff>
      <xdr:row>53</xdr:row>
      <xdr:rowOff>154940</xdr:rowOff>
    </xdr:to>
    <xdr:sp macro="" textlink="">
      <xdr:nvSpPr>
        <xdr:cNvPr id="118" name="フローチャート: 判断 117"/>
        <xdr:cNvSpPr/>
      </xdr:nvSpPr>
      <xdr:spPr>
        <a:xfrm>
          <a:off x="4203700" y="914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10160</xdr:rowOff>
    </xdr:from>
    <xdr:to xmlns:xdr="http://schemas.openxmlformats.org/drawingml/2006/spreadsheetDrawing">
      <xdr:col>19</xdr:col>
      <xdr:colOff>174625</xdr:colOff>
      <xdr:row>56</xdr:row>
      <xdr:rowOff>149225</xdr:rowOff>
    </xdr:to>
    <xdr:cxnSp macro="">
      <xdr:nvCxnSpPr>
        <xdr:cNvPr id="119" name="直線コネクタ 118"/>
        <xdr:cNvCxnSpPr/>
      </xdr:nvCxnSpPr>
      <xdr:spPr>
        <a:xfrm flipV="1">
          <a:off x="2670175" y="9611360"/>
          <a:ext cx="82232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12065</xdr:rowOff>
    </xdr:from>
    <xdr:to xmlns:xdr="http://schemas.openxmlformats.org/drawingml/2006/spreadsheetDrawing">
      <xdr:col>20</xdr:col>
      <xdr:colOff>38100</xdr:colOff>
      <xdr:row>56</xdr:row>
      <xdr:rowOff>113665</xdr:rowOff>
    </xdr:to>
    <xdr:sp macro="" textlink="">
      <xdr:nvSpPr>
        <xdr:cNvPr id="120" name="フローチャート: 判断 119"/>
        <xdr:cNvSpPr/>
      </xdr:nvSpPr>
      <xdr:spPr>
        <a:xfrm>
          <a:off x="3444875" y="9613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56</xdr:row>
      <xdr:rowOff>104775</xdr:rowOff>
    </xdr:from>
    <xdr:ext cx="528320" cy="259080"/>
    <xdr:sp macro="" textlink="">
      <xdr:nvSpPr>
        <xdr:cNvPr id="121" name="テキスト ボックス 120"/>
        <xdr:cNvSpPr txBox="1"/>
      </xdr:nvSpPr>
      <xdr:spPr>
        <a:xfrm>
          <a:off x="3244215" y="97059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56</xdr:row>
      <xdr:rowOff>149225</xdr:rowOff>
    </xdr:from>
    <xdr:to xmlns:xdr="http://schemas.openxmlformats.org/drawingml/2006/spreadsheetDrawing">
      <xdr:col>15</xdr:col>
      <xdr:colOff>50800</xdr:colOff>
      <xdr:row>57</xdr:row>
      <xdr:rowOff>54610</xdr:rowOff>
    </xdr:to>
    <xdr:cxnSp macro="">
      <xdr:nvCxnSpPr>
        <xdr:cNvPr id="122" name="直線コネクタ 121"/>
        <xdr:cNvCxnSpPr/>
      </xdr:nvCxnSpPr>
      <xdr:spPr>
        <a:xfrm flipV="1">
          <a:off x="1860550" y="9750425"/>
          <a:ext cx="8096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135255</xdr:rowOff>
    </xdr:from>
    <xdr:to xmlns:xdr="http://schemas.openxmlformats.org/drawingml/2006/spreadsheetDrawing">
      <xdr:col>15</xdr:col>
      <xdr:colOff>101600</xdr:colOff>
      <xdr:row>56</xdr:row>
      <xdr:rowOff>65405</xdr:rowOff>
    </xdr:to>
    <xdr:sp macro="" textlink="">
      <xdr:nvSpPr>
        <xdr:cNvPr id="123" name="フローチャート: 判断 122"/>
        <xdr:cNvSpPr/>
      </xdr:nvSpPr>
      <xdr:spPr>
        <a:xfrm>
          <a:off x="2619375"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54</xdr:row>
      <xdr:rowOff>81915</xdr:rowOff>
    </xdr:from>
    <xdr:ext cx="593725" cy="259080"/>
    <xdr:sp macro="" textlink="">
      <xdr:nvSpPr>
        <xdr:cNvPr id="124" name="テキスト ボックス 123"/>
        <xdr:cNvSpPr txBox="1"/>
      </xdr:nvSpPr>
      <xdr:spPr>
        <a:xfrm>
          <a:off x="2402205" y="934021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50800</xdr:rowOff>
    </xdr:from>
    <xdr:to xmlns:xdr="http://schemas.openxmlformats.org/drawingml/2006/spreadsheetDrawing">
      <xdr:col>10</xdr:col>
      <xdr:colOff>114300</xdr:colOff>
      <xdr:row>57</xdr:row>
      <xdr:rowOff>54610</xdr:rowOff>
    </xdr:to>
    <xdr:cxnSp macro="">
      <xdr:nvCxnSpPr>
        <xdr:cNvPr id="125" name="直線コネクタ 124"/>
        <xdr:cNvCxnSpPr/>
      </xdr:nvCxnSpPr>
      <xdr:spPr>
        <a:xfrm>
          <a:off x="1047750" y="982345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9525</xdr:rowOff>
    </xdr:from>
    <xdr:to xmlns:xdr="http://schemas.openxmlformats.org/drawingml/2006/spreadsheetDrawing">
      <xdr:col>10</xdr:col>
      <xdr:colOff>165100</xdr:colOff>
      <xdr:row>56</xdr:row>
      <xdr:rowOff>111125</xdr:rowOff>
    </xdr:to>
    <xdr:sp macro="" textlink="">
      <xdr:nvSpPr>
        <xdr:cNvPr id="126" name="フローチャート: 判断 125"/>
        <xdr:cNvSpPr/>
      </xdr:nvSpPr>
      <xdr:spPr>
        <a:xfrm>
          <a:off x="1809750" y="96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127635</xdr:rowOff>
    </xdr:from>
    <xdr:ext cx="528320" cy="259080"/>
    <xdr:sp macro="" textlink="">
      <xdr:nvSpPr>
        <xdr:cNvPr id="127" name="テキスト ボックス 126"/>
        <xdr:cNvSpPr txBox="1"/>
      </xdr:nvSpPr>
      <xdr:spPr>
        <a:xfrm>
          <a:off x="1609090" y="93859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55</xdr:row>
      <xdr:rowOff>111125</xdr:rowOff>
    </xdr:from>
    <xdr:to xmlns:xdr="http://schemas.openxmlformats.org/drawingml/2006/spreadsheetDrawing">
      <xdr:col>6</xdr:col>
      <xdr:colOff>38100</xdr:colOff>
      <xdr:row>56</xdr:row>
      <xdr:rowOff>41275</xdr:rowOff>
    </xdr:to>
    <xdr:sp macro="" textlink="">
      <xdr:nvSpPr>
        <xdr:cNvPr id="128" name="フローチャート: 判断 127"/>
        <xdr:cNvSpPr/>
      </xdr:nvSpPr>
      <xdr:spPr>
        <a:xfrm>
          <a:off x="1000125" y="9540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54</xdr:row>
      <xdr:rowOff>57785</xdr:rowOff>
    </xdr:from>
    <xdr:ext cx="593725" cy="259080"/>
    <xdr:sp macro="" textlink="">
      <xdr:nvSpPr>
        <xdr:cNvPr id="129" name="テキスト ボックス 128"/>
        <xdr:cNvSpPr txBox="1"/>
      </xdr:nvSpPr>
      <xdr:spPr>
        <a:xfrm>
          <a:off x="767080" y="931608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1" name="テキスト ボックス 130"/>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4" name="テキスト ボックス 133"/>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55245</xdr:rowOff>
    </xdr:from>
    <xdr:to xmlns:xdr="http://schemas.openxmlformats.org/drawingml/2006/spreadsheetDrawing">
      <xdr:col>24</xdr:col>
      <xdr:colOff>114300</xdr:colOff>
      <xdr:row>52</xdr:row>
      <xdr:rowOff>156845</xdr:rowOff>
    </xdr:to>
    <xdr:sp macro="" textlink="">
      <xdr:nvSpPr>
        <xdr:cNvPr id="135" name="楕円 134"/>
        <xdr:cNvSpPr/>
      </xdr:nvSpPr>
      <xdr:spPr>
        <a:xfrm>
          <a:off x="4203700" y="897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51</xdr:row>
      <xdr:rowOff>78105</xdr:rowOff>
    </xdr:from>
    <xdr:ext cx="598805" cy="252730"/>
    <xdr:sp macro="" textlink="">
      <xdr:nvSpPr>
        <xdr:cNvPr id="136" name="総務費該当値テキスト"/>
        <xdr:cNvSpPr txBox="1"/>
      </xdr:nvSpPr>
      <xdr:spPr>
        <a:xfrm>
          <a:off x="4305300" y="882205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130810</xdr:rowOff>
    </xdr:from>
    <xdr:to xmlns:xdr="http://schemas.openxmlformats.org/drawingml/2006/spreadsheetDrawing">
      <xdr:col>20</xdr:col>
      <xdr:colOff>38100</xdr:colOff>
      <xdr:row>56</xdr:row>
      <xdr:rowOff>60960</xdr:rowOff>
    </xdr:to>
    <xdr:sp macro="" textlink="">
      <xdr:nvSpPr>
        <xdr:cNvPr id="137" name="楕円 136"/>
        <xdr:cNvSpPr/>
      </xdr:nvSpPr>
      <xdr:spPr>
        <a:xfrm>
          <a:off x="3444875" y="95605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77470</xdr:rowOff>
    </xdr:from>
    <xdr:ext cx="593725" cy="252730"/>
    <xdr:sp macro="" textlink="">
      <xdr:nvSpPr>
        <xdr:cNvPr id="138" name="テキスト ボックス 137"/>
        <xdr:cNvSpPr txBox="1"/>
      </xdr:nvSpPr>
      <xdr:spPr>
        <a:xfrm>
          <a:off x="3211830" y="933577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98425</xdr:rowOff>
    </xdr:from>
    <xdr:to xmlns:xdr="http://schemas.openxmlformats.org/drawingml/2006/spreadsheetDrawing">
      <xdr:col>15</xdr:col>
      <xdr:colOff>101600</xdr:colOff>
      <xdr:row>57</xdr:row>
      <xdr:rowOff>29210</xdr:rowOff>
    </xdr:to>
    <xdr:sp macro="" textlink="">
      <xdr:nvSpPr>
        <xdr:cNvPr id="139" name="楕円 138"/>
        <xdr:cNvSpPr/>
      </xdr:nvSpPr>
      <xdr:spPr>
        <a:xfrm>
          <a:off x="2619375"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19685</xdr:rowOff>
    </xdr:from>
    <xdr:ext cx="528320" cy="252730"/>
    <xdr:sp macro="" textlink="">
      <xdr:nvSpPr>
        <xdr:cNvPr id="140" name="テキスト ボックス 139"/>
        <xdr:cNvSpPr txBox="1"/>
      </xdr:nvSpPr>
      <xdr:spPr>
        <a:xfrm>
          <a:off x="2434590" y="97923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3810</xdr:rowOff>
    </xdr:from>
    <xdr:to xmlns:xdr="http://schemas.openxmlformats.org/drawingml/2006/spreadsheetDrawing">
      <xdr:col>10</xdr:col>
      <xdr:colOff>165100</xdr:colOff>
      <xdr:row>57</xdr:row>
      <xdr:rowOff>105410</xdr:rowOff>
    </xdr:to>
    <xdr:sp macro="" textlink="">
      <xdr:nvSpPr>
        <xdr:cNvPr id="141" name="楕円 140"/>
        <xdr:cNvSpPr/>
      </xdr:nvSpPr>
      <xdr:spPr>
        <a:xfrm>
          <a:off x="180975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96520</xdr:rowOff>
    </xdr:from>
    <xdr:ext cx="528320" cy="259080"/>
    <xdr:sp macro="" textlink="">
      <xdr:nvSpPr>
        <xdr:cNvPr id="142" name="テキスト ボックス 141"/>
        <xdr:cNvSpPr txBox="1"/>
      </xdr:nvSpPr>
      <xdr:spPr>
        <a:xfrm>
          <a:off x="1609090" y="98691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0</xdr:rowOff>
    </xdr:from>
    <xdr:to xmlns:xdr="http://schemas.openxmlformats.org/drawingml/2006/spreadsheetDrawing">
      <xdr:col>6</xdr:col>
      <xdr:colOff>38100</xdr:colOff>
      <xdr:row>57</xdr:row>
      <xdr:rowOff>101600</xdr:rowOff>
    </xdr:to>
    <xdr:sp macro="" textlink="">
      <xdr:nvSpPr>
        <xdr:cNvPr id="143" name="楕円 142"/>
        <xdr:cNvSpPr/>
      </xdr:nvSpPr>
      <xdr:spPr>
        <a:xfrm>
          <a:off x="1000125" y="9772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92710</xdr:rowOff>
    </xdr:from>
    <xdr:ext cx="528320" cy="259080"/>
    <xdr:sp macro="" textlink="">
      <xdr:nvSpPr>
        <xdr:cNvPr id="144" name="テキスト ボックス 143"/>
        <xdr:cNvSpPr txBox="1"/>
      </xdr:nvSpPr>
      <xdr:spPr>
        <a:xfrm>
          <a:off x="799465" y="98653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805" cy="219075"/>
    <xdr:sp macro="" textlink="">
      <xdr:nvSpPr>
        <xdr:cNvPr id="153" name="テキスト ボックス 152"/>
        <xdr:cNvSpPr txBox="1"/>
      </xdr:nvSpPr>
      <xdr:spPr>
        <a:xfrm>
          <a:off x="676275"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225" cy="252730"/>
    <xdr:sp macro="" textlink="">
      <xdr:nvSpPr>
        <xdr:cNvPr id="155" name="テキスト ボックス 154"/>
        <xdr:cNvSpPr txBox="1"/>
      </xdr:nvSpPr>
      <xdr:spPr>
        <a:xfrm>
          <a:off x="214630" y="13827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139700</xdr:rowOff>
    </xdr:from>
    <xdr:to xmlns:xdr="http://schemas.openxmlformats.org/drawingml/2006/spreadsheetDrawing">
      <xdr:col>28</xdr:col>
      <xdr:colOff>114300</xdr:colOff>
      <xdr:row>79</xdr:row>
      <xdr:rowOff>139700</xdr:rowOff>
    </xdr:to>
    <xdr:cxnSp macro="">
      <xdr:nvCxnSpPr>
        <xdr:cNvPr id="156" name="直線コネクタ 155"/>
        <xdr:cNvCxnSpPr/>
      </xdr:nvCxnSpPr>
      <xdr:spPr>
        <a:xfrm>
          <a:off x="698500" y="13684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168910</xdr:rowOff>
    </xdr:from>
    <xdr:ext cx="530225" cy="252730"/>
    <xdr:sp macro="" textlink="">
      <xdr:nvSpPr>
        <xdr:cNvPr id="157" name="テキスト ボックス 156"/>
        <xdr:cNvSpPr txBox="1"/>
      </xdr:nvSpPr>
      <xdr:spPr>
        <a:xfrm>
          <a:off x="214630" y="1354201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698500" y="1339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54610</xdr:rowOff>
    </xdr:from>
    <xdr:ext cx="590550" cy="252730"/>
    <xdr:sp macro="" textlink="">
      <xdr:nvSpPr>
        <xdr:cNvPr id="159" name="テキスト ボックス 158"/>
        <xdr:cNvSpPr txBox="1"/>
      </xdr:nvSpPr>
      <xdr:spPr>
        <a:xfrm>
          <a:off x="166370" y="132562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82550</xdr:rowOff>
    </xdr:from>
    <xdr:to xmlns:xdr="http://schemas.openxmlformats.org/drawingml/2006/spreadsheetDrawing">
      <xdr:col>28</xdr:col>
      <xdr:colOff>114300</xdr:colOff>
      <xdr:row>76</xdr:row>
      <xdr:rowOff>82550</xdr:rowOff>
    </xdr:to>
    <xdr:cxnSp macro="">
      <xdr:nvCxnSpPr>
        <xdr:cNvPr id="160" name="直線コネクタ 159"/>
        <xdr:cNvCxnSpPr/>
      </xdr:nvCxnSpPr>
      <xdr:spPr>
        <a:xfrm>
          <a:off x="698500" y="1311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111760</xdr:rowOff>
    </xdr:from>
    <xdr:ext cx="590550" cy="252730"/>
    <xdr:sp macro="" textlink="">
      <xdr:nvSpPr>
        <xdr:cNvPr id="161" name="テキスト ボックス 160"/>
        <xdr:cNvSpPr txBox="1"/>
      </xdr:nvSpPr>
      <xdr:spPr>
        <a:xfrm>
          <a:off x="166370" y="1297051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0550" cy="252730"/>
    <xdr:sp macro="" textlink="">
      <xdr:nvSpPr>
        <xdr:cNvPr id="163" name="テキスト ボックス 162"/>
        <xdr:cNvSpPr txBox="1"/>
      </xdr:nvSpPr>
      <xdr:spPr>
        <a:xfrm>
          <a:off x="166370" y="12684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25400</xdr:rowOff>
    </xdr:from>
    <xdr:to xmlns:xdr="http://schemas.openxmlformats.org/drawingml/2006/spreadsheetDrawing">
      <xdr:col>28</xdr:col>
      <xdr:colOff>114300</xdr:colOff>
      <xdr:row>73</xdr:row>
      <xdr:rowOff>25400</xdr:rowOff>
    </xdr:to>
    <xdr:cxnSp macro="">
      <xdr:nvCxnSpPr>
        <xdr:cNvPr id="164" name="直線コネクタ 163"/>
        <xdr:cNvCxnSpPr/>
      </xdr:nvCxnSpPr>
      <xdr:spPr>
        <a:xfrm>
          <a:off x="698500" y="125412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54610</xdr:rowOff>
    </xdr:from>
    <xdr:ext cx="590550" cy="252730"/>
    <xdr:sp macro="" textlink="">
      <xdr:nvSpPr>
        <xdr:cNvPr id="165" name="テキスト ボックス 164"/>
        <xdr:cNvSpPr txBox="1"/>
      </xdr:nvSpPr>
      <xdr:spPr>
        <a:xfrm>
          <a:off x="166370" y="1239901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6" name="直線コネクタ 165"/>
        <xdr:cNvCxnSpPr/>
      </xdr:nvCxnSpPr>
      <xdr:spPr>
        <a:xfrm>
          <a:off x="698500" y="1225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0550" cy="252730"/>
    <xdr:sp macro="" textlink="">
      <xdr:nvSpPr>
        <xdr:cNvPr id="167" name="テキスト ボックス 166"/>
        <xdr:cNvSpPr txBox="1"/>
      </xdr:nvSpPr>
      <xdr:spPr>
        <a:xfrm>
          <a:off x="166370" y="121132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69</xdr:row>
      <xdr:rowOff>139700</xdr:rowOff>
    </xdr:from>
    <xdr:to xmlns:xdr="http://schemas.openxmlformats.org/drawingml/2006/spreadsheetDrawing">
      <xdr:col>28</xdr:col>
      <xdr:colOff>114300</xdr:colOff>
      <xdr:row>69</xdr:row>
      <xdr:rowOff>139700</xdr:rowOff>
    </xdr:to>
    <xdr:cxnSp macro="">
      <xdr:nvCxnSpPr>
        <xdr:cNvPr id="168" name="直線コネクタ 167"/>
        <xdr:cNvCxnSpPr/>
      </xdr:nvCxnSpPr>
      <xdr:spPr>
        <a:xfrm>
          <a:off x="698500" y="11969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68</xdr:row>
      <xdr:rowOff>168910</xdr:rowOff>
    </xdr:from>
    <xdr:ext cx="590550" cy="252730"/>
    <xdr:sp macro="" textlink="">
      <xdr:nvSpPr>
        <xdr:cNvPr id="169" name="テキスト ボックス 168"/>
        <xdr:cNvSpPr txBox="1"/>
      </xdr:nvSpPr>
      <xdr:spPr>
        <a:xfrm>
          <a:off x="166370" y="1182751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0550" cy="252730"/>
    <xdr:sp macro="" textlink="">
      <xdr:nvSpPr>
        <xdr:cNvPr id="171" name="テキスト ボックス 170"/>
        <xdr:cNvSpPr txBox="1"/>
      </xdr:nvSpPr>
      <xdr:spPr>
        <a:xfrm>
          <a:off x="166370"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73</xdr:row>
      <xdr:rowOff>64135</xdr:rowOff>
    </xdr:from>
    <xdr:to xmlns:xdr="http://schemas.openxmlformats.org/drawingml/2006/spreadsheetDrawing">
      <xdr:col>24</xdr:col>
      <xdr:colOff>62865</xdr:colOff>
      <xdr:row>78</xdr:row>
      <xdr:rowOff>144145</xdr:rowOff>
    </xdr:to>
    <xdr:cxnSp macro="">
      <xdr:nvCxnSpPr>
        <xdr:cNvPr id="173" name="直線コネクタ 172"/>
        <xdr:cNvCxnSpPr/>
      </xdr:nvCxnSpPr>
      <xdr:spPr>
        <a:xfrm flipV="1">
          <a:off x="4252595" y="12579985"/>
          <a:ext cx="127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147955</xdr:rowOff>
    </xdr:from>
    <xdr:ext cx="598805" cy="258445"/>
    <xdr:sp macro="" textlink="">
      <xdr:nvSpPr>
        <xdr:cNvPr id="174" name="民生費最小値テキスト"/>
        <xdr:cNvSpPr txBox="1"/>
      </xdr:nvSpPr>
      <xdr:spPr>
        <a:xfrm>
          <a:off x="4305300" y="1352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107,547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144145</xdr:rowOff>
    </xdr:from>
    <xdr:to xmlns:xdr="http://schemas.openxmlformats.org/drawingml/2006/spreadsheetDrawing">
      <xdr:col>24</xdr:col>
      <xdr:colOff>152400</xdr:colOff>
      <xdr:row>78</xdr:row>
      <xdr:rowOff>144145</xdr:rowOff>
    </xdr:to>
    <xdr:cxnSp macro="">
      <xdr:nvCxnSpPr>
        <xdr:cNvPr id="175" name="直線コネクタ 174"/>
        <xdr:cNvCxnSpPr/>
      </xdr:nvCxnSpPr>
      <xdr:spPr>
        <a:xfrm>
          <a:off x="4181475" y="13517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10795</xdr:rowOff>
    </xdr:from>
    <xdr:ext cx="598805" cy="258445"/>
    <xdr:sp macro="" textlink="">
      <xdr:nvSpPr>
        <xdr:cNvPr id="176" name="民生費最大値テキスト"/>
        <xdr:cNvSpPr txBox="1"/>
      </xdr:nvSpPr>
      <xdr:spPr>
        <a:xfrm>
          <a:off x="4305300" y="123551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73</xdr:row>
      <xdr:rowOff>64135</xdr:rowOff>
    </xdr:from>
    <xdr:to xmlns:xdr="http://schemas.openxmlformats.org/drawingml/2006/spreadsheetDrawing">
      <xdr:col>24</xdr:col>
      <xdr:colOff>152400</xdr:colOff>
      <xdr:row>73</xdr:row>
      <xdr:rowOff>64135</xdr:rowOff>
    </xdr:to>
    <xdr:cxnSp macro="">
      <xdr:nvCxnSpPr>
        <xdr:cNvPr id="177" name="直線コネクタ 176"/>
        <xdr:cNvCxnSpPr/>
      </xdr:nvCxnSpPr>
      <xdr:spPr>
        <a:xfrm>
          <a:off x="4181475" y="125799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74</xdr:row>
      <xdr:rowOff>53340</xdr:rowOff>
    </xdr:from>
    <xdr:to xmlns:xdr="http://schemas.openxmlformats.org/drawingml/2006/spreadsheetDrawing">
      <xdr:col>24</xdr:col>
      <xdr:colOff>63500</xdr:colOff>
      <xdr:row>76</xdr:row>
      <xdr:rowOff>78105</xdr:rowOff>
    </xdr:to>
    <xdr:cxnSp macro="">
      <xdr:nvCxnSpPr>
        <xdr:cNvPr id="178" name="直線コネクタ 177"/>
        <xdr:cNvCxnSpPr/>
      </xdr:nvCxnSpPr>
      <xdr:spPr>
        <a:xfrm>
          <a:off x="3492500" y="12740640"/>
          <a:ext cx="762000" cy="367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38100</xdr:rowOff>
    </xdr:from>
    <xdr:ext cx="598805" cy="259080"/>
    <xdr:sp macro="" textlink="">
      <xdr:nvSpPr>
        <xdr:cNvPr id="179" name="民生費平均値テキスト"/>
        <xdr:cNvSpPr txBox="1"/>
      </xdr:nvSpPr>
      <xdr:spPr>
        <a:xfrm>
          <a:off x="4305300" y="130683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59690</xdr:rowOff>
    </xdr:from>
    <xdr:to xmlns:xdr="http://schemas.openxmlformats.org/drawingml/2006/spreadsheetDrawing">
      <xdr:col>24</xdr:col>
      <xdr:colOff>114300</xdr:colOff>
      <xdr:row>76</xdr:row>
      <xdr:rowOff>161290</xdr:rowOff>
    </xdr:to>
    <xdr:sp macro="" textlink="">
      <xdr:nvSpPr>
        <xdr:cNvPr id="180" name="フローチャート: 判断 179"/>
        <xdr:cNvSpPr/>
      </xdr:nvSpPr>
      <xdr:spPr>
        <a:xfrm>
          <a:off x="42037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53340</xdr:rowOff>
    </xdr:from>
    <xdr:to xmlns:xdr="http://schemas.openxmlformats.org/drawingml/2006/spreadsheetDrawing">
      <xdr:col>19</xdr:col>
      <xdr:colOff>174625</xdr:colOff>
      <xdr:row>75</xdr:row>
      <xdr:rowOff>129540</xdr:rowOff>
    </xdr:to>
    <xdr:cxnSp macro="">
      <xdr:nvCxnSpPr>
        <xdr:cNvPr id="181" name="直線コネクタ 180"/>
        <xdr:cNvCxnSpPr/>
      </xdr:nvCxnSpPr>
      <xdr:spPr>
        <a:xfrm flipV="1">
          <a:off x="2670175" y="12740640"/>
          <a:ext cx="822325"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106680</xdr:rowOff>
    </xdr:from>
    <xdr:to xmlns:xdr="http://schemas.openxmlformats.org/drawingml/2006/spreadsheetDrawing">
      <xdr:col>20</xdr:col>
      <xdr:colOff>38100</xdr:colOff>
      <xdr:row>77</xdr:row>
      <xdr:rowOff>36830</xdr:rowOff>
    </xdr:to>
    <xdr:sp macro="" textlink="">
      <xdr:nvSpPr>
        <xdr:cNvPr id="182" name="フローチャート: 判断 181"/>
        <xdr:cNvSpPr/>
      </xdr:nvSpPr>
      <xdr:spPr>
        <a:xfrm>
          <a:off x="3444875" y="131368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27940</xdr:rowOff>
    </xdr:from>
    <xdr:ext cx="593725" cy="259080"/>
    <xdr:sp macro="" textlink="">
      <xdr:nvSpPr>
        <xdr:cNvPr id="183" name="テキスト ボックス 182"/>
        <xdr:cNvSpPr txBox="1"/>
      </xdr:nvSpPr>
      <xdr:spPr>
        <a:xfrm>
          <a:off x="3211830" y="132295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75</xdr:row>
      <xdr:rowOff>129540</xdr:rowOff>
    </xdr:from>
    <xdr:to xmlns:xdr="http://schemas.openxmlformats.org/drawingml/2006/spreadsheetDrawing">
      <xdr:col>15</xdr:col>
      <xdr:colOff>50800</xdr:colOff>
      <xdr:row>77</xdr:row>
      <xdr:rowOff>141605</xdr:rowOff>
    </xdr:to>
    <xdr:cxnSp macro="">
      <xdr:nvCxnSpPr>
        <xdr:cNvPr id="184" name="直線コネクタ 183"/>
        <xdr:cNvCxnSpPr/>
      </xdr:nvCxnSpPr>
      <xdr:spPr>
        <a:xfrm flipV="1">
          <a:off x="1860550" y="12988290"/>
          <a:ext cx="809625" cy="354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3810</xdr:rowOff>
    </xdr:from>
    <xdr:to xmlns:xdr="http://schemas.openxmlformats.org/drawingml/2006/spreadsheetDrawing">
      <xdr:col>15</xdr:col>
      <xdr:colOff>101600</xdr:colOff>
      <xdr:row>77</xdr:row>
      <xdr:rowOff>105410</xdr:rowOff>
    </xdr:to>
    <xdr:sp macro="" textlink="">
      <xdr:nvSpPr>
        <xdr:cNvPr id="185" name="フローチャート: 判断 184"/>
        <xdr:cNvSpPr/>
      </xdr:nvSpPr>
      <xdr:spPr>
        <a:xfrm>
          <a:off x="2619375" y="13205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96520</xdr:rowOff>
    </xdr:from>
    <xdr:ext cx="593725" cy="259080"/>
    <xdr:sp macro="" textlink="">
      <xdr:nvSpPr>
        <xdr:cNvPr id="186" name="テキスト ボックス 185"/>
        <xdr:cNvSpPr txBox="1"/>
      </xdr:nvSpPr>
      <xdr:spPr>
        <a:xfrm>
          <a:off x="2402205" y="1329817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70</xdr:row>
      <xdr:rowOff>103505</xdr:rowOff>
    </xdr:from>
    <xdr:to xmlns:xdr="http://schemas.openxmlformats.org/drawingml/2006/spreadsheetDrawing">
      <xdr:col>10</xdr:col>
      <xdr:colOff>114300</xdr:colOff>
      <xdr:row>77</xdr:row>
      <xdr:rowOff>141605</xdr:rowOff>
    </xdr:to>
    <xdr:cxnSp macro="">
      <xdr:nvCxnSpPr>
        <xdr:cNvPr id="187" name="直線コネクタ 186"/>
        <xdr:cNvCxnSpPr/>
      </xdr:nvCxnSpPr>
      <xdr:spPr>
        <a:xfrm>
          <a:off x="1047750" y="12105005"/>
          <a:ext cx="812800" cy="1238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2540</xdr:rowOff>
    </xdr:from>
    <xdr:to xmlns:xdr="http://schemas.openxmlformats.org/drawingml/2006/spreadsheetDrawing">
      <xdr:col>10</xdr:col>
      <xdr:colOff>165100</xdr:colOff>
      <xdr:row>77</xdr:row>
      <xdr:rowOff>104140</xdr:rowOff>
    </xdr:to>
    <xdr:sp macro="" textlink="">
      <xdr:nvSpPr>
        <xdr:cNvPr id="188" name="フローチャート: 判断 187"/>
        <xdr:cNvSpPr/>
      </xdr:nvSpPr>
      <xdr:spPr>
        <a:xfrm>
          <a:off x="1809750" y="1320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120650</xdr:rowOff>
    </xdr:from>
    <xdr:ext cx="593725" cy="252730"/>
    <xdr:sp macro="" textlink="">
      <xdr:nvSpPr>
        <xdr:cNvPr id="189" name="テキスト ボックス 188"/>
        <xdr:cNvSpPr txBox="1"/>
      </xdr:nvSpPr>
      <xdr:spPr>
        <a:xfrm>
          <a:off x="1576705" y="1297940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137795</xdr:rowOff>
    </xdr:from>
    <xdr:to xmlns:xdr="http://schemas.openxmlformats.org/drawingml/2006/spreadsheetDrawing">
      <xdr:col>6</xdr:col>
      <xdr:colOff>38100</xdr:colOff>
      <xdr:row>77</xdr:row>
      <xdr:rowOff>67945</xdr:rowOff>
    </xdr:to>
    <xdr:sp macro="" textlink="">
      <xdr:nvSpPr>
        <xdr:cNvPr id="190" name="フローチャート: 判断 189"/>
        <xdr:cNvSpPr/>
      </xdr:nvSpPr>
      <xdr:spPr>
        <a:xfrm>
          <a:off x="1000125" y="131679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59055</xdr:rowOff>
    </xdr:from>
    <xdr:ext cx="593725" cy="259080"/>
    <xdr:sp macro="" textlink="">
      <xdr:nvSpPr>
        <xdr:cNvPr id="191" name="テキスト ボックス 190"/>
        <xdr:cNvSpPr txBox="1"/>
      </xdr:nvSpPr>
      <xdr:spPr>
        <a:xfrm>
          <a:off x="767080" y="1326070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93" name="テキスト ボックス 192"/>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4" name="テキスト ボックス 193"/>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6" name="テキスト ボックス 195"/>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27305</xdr:rowOff>
    </xdr:from>
    <xdr:to xmlns:xdr="http://schemas.openxmlformats.org/drawingml/2006/spreadsheetDrawing">
      <xdr:col>24</xdr:col>
      <xdr:colOff>114300</xdr:colOff>
      <xdr:row>76</xdr:row>
      <xdr:rowOff>128905</xdr:rowOff>
    </xdr:to>
    <xdr:sp macro="" textlink="">
      <xdr:nvSpPr>
        <xdr:cNvPr id="197" name="楕円 196"/>
        <xdr:cNvSpPr/>
      </xdr:nvSpPr>
      <xdr:spPr>
        <a:xfrm>
          <a:off x="4203700" y="1305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50800</xdr:rowOff>
    </xdr:from>
    <xdr:ext cx="598805" cy="259080"/>
    <xdr:sp macro="" textlink="">
      <xdr:nvSpPr>
        <xdr:cNvPr id="198" name="民生費該当値テキスト"/>
        <xdr:cNvSpPr txBox="1"/>
      </xdr:nvSpPr>
      <xdr:spPr>
        <a:xfrm>
          <a:off x="4305300" y="12909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2540</xdr:rowOff>
    </xdr:from>
    <xdr:to xmlns:xdr="http://schemas.openxmlformats.org/drawingml/2006/spreadsheetDrawing">
      <xdr:col>20</xdr:col>
      <xdr:colOff>38100</xdr:colOff>
      <xdr:row>74</xdr:row>
      <xdr:rowOff>104140</xdr:rowOff>
    </xdr:to>
    <xdr:sp macro="" textlink="">
      <xdr:nvSpPr>
        <xdr:cNvPr id="199" name="楕円 198"/>
        <xdr:cNvSpPr/>
      </xdr:nvSpPr>
      <xdr:spPr>
        <a:xfrm>
          <a:off x="3444875" y="12689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120650</xdr:rowOff>
    </xdr:from>
    <xdr:ext cx="593725" cy="252730"/>
    <xdr:sp macro="" textlink="">
      <xdr:nvSpPr>
        <xdr:cNvPr id="200" name="テキスト ボックス 199"/>
        <xdr:cNvSpPr txBox="1"/>
      </xdr:nvSpPr>
      <xdr:spPr>
        <a:xfrm>
          <a:off x="3211830" y="12465050"/>
          <a:ext cx="5937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75</xdr:row>
      <xdr:rowOff>78740</xdr:rowOff>
    </xdr:from>
    <xdr:to xmlns:xdr="http://schemas.openxmlformats.org/drawingml/2006/spreadsheetDrawing">
      <xdr:col>15</xdr:col>
      <xdr:colOff>101600</xdr:colOff>
      <xdr:row>76</xdr:row>
      <xdr:rowOff>8890</xdr:rowOff>
    </xdr:to>
    <xdr:sp macro="" textlink="">
      <xdr:nvSpPr>
        <xdr:cNvPr id="201" name="楕円 200"/>
        <xdr:cNvSpPr/>
      </xdr:nvSpPr>
      <xdr:spPr>
        <a:xfrm>
          <a:off x="2619375"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25400</xdr:rowOff>
    </xdr:from>
    <xdr:ext cx="593725" cy="259080"/>
    <xdr:sp macro="" textlink="">
      <xdr:nvSpPr>
        <xdr:cNvPr id="202" name="テキスト ボックス 201"/>
        <xdr:cNvSpPr txBox="1"/>
      </xdr:nvSpPr>
      <xdr:spPr>
        <a:xfrm>
          <a:off x="2402205" y="127127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90805</xdr:rowOff>
    </xdr:from>
    <xdr:to xmlns:xdr="http://schemas.openxmlformats.org/drawingml/2006/spreadsheetDrawing">
      <xdr:col>10</xdr:col>
      <xdr:colOff>165100</xdr:colOff>
      <xdr:row>78</xdr:row>
      <xdr:rowOff>20955</xdr:rowOff>
    </xdr:to>
    <xdr:sp macro="" textlink="">
      <xdr:nvSpPr>
        <xdr:cNvPr id="203" name="楕円 202"/>
        <xdr:cNvSpPr/>
      </xdr:nvSpPr>
      <xdr:spPr>
        <a:xfrm>
          <a:off x="180975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12065</xdr:rowOff>
    </xdr:from>
    <xdr:ext cx="593725" cy="259080"/>
    <xdr:sp macro="" textlink="">
      <xdr:nvSpPr>
        <xdr:cNvPr id="204" name="テキスト ボックス 203"/>
        <xdr:cNvSpPr txBox="1"/>
      </xdr:nvSpPr>
      <xdr:spPr>
        <a:xfrm>
          <a:off x="1576705" y="133851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70</xdr:row>
      <xdr:rowOff>52705</xdr:rowOff>
    </xdr:from>
    <xdr:to xmlns:xdr="http://schemas.openxmlformats.org/drawingml/2006/spreadsheetDrawing">
      <xdr:col>6</xdr:col>
      <xdr:colOff>38100</xdr:colOff>
      <xdr:row>70</xdr:row>
      <xdr:rowOff>154940</xdr:rowOff>
    </xdr:to>
    <xdr:sp macro="" textlink="">
      <xdr:nvSpPr>
        <xdr:cNvPr id="205" name="楕円 204"/>
        <xdr:cNvSpPr/>
      </xdr:nvSpPr>
      <xdr:spPr>
        <a:xfrm>
          <a:off x="1000125" y="120542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68</xdr:row>
      <xdr:rowOff>170815</xdr:rowOff>
    </xdr:from>
    <xdr:ext cx="593725" cy="258445"/>
    <xdr:sp macro="" textlink="">
      <xdr:nvSpPr>
        <xdr:cNvPr id="206" name="テキスト ボックス 205"/>
        <xdr:cNvSpPr txBox="1"/>
      </xdr:nvSpPr>
      <xdr:spPr>
        <a:xfrm>
          <a:off x="767080" y="1182941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805" cy="219075"/>
    <xdr:sp macro="" textlink="">
      <xdr:nvSpPr>
        <xdr:cNvPr id="215" name="テキスト ボックス 214"/>
        <xdr:cNvSpPr txBox="1"/>
      </xdr:nvSpPr>
      <xdr:spPr>
        <a:xfrm>
          <a:off x="676275"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7" name="直線コネクタ 216"/>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840" cy="259080"/>
    <xdr:sp macro="" textlink="">
      <xdr:nvSpPr>
        <xdr:cNvPr id="218" name="テキスト ボックス 217"/>
        <xdr:cNvSpPr txBox="1"/>
      </xdr:nvSpPr>
      <xdr:spPr>
        <a:xfrm>
          <a:off x="48133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9" name="直線コネクタ 218"/>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225" cy="259080"/>
    <xdr:sp macro="" textlink="">
      <xdr:nvSpPr>
        <xdr:cNvPr id="220" name="テキスト ボックス 219"/>
        <xdr:cNvSpPr txBox="1"/>
      </xdr:nvSpPr>
      <xdr:spPr>
        <a:xfrm>
          <a:off x="214630" y="16494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1" name="直線コネクタ 220"/>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0550" cy="252730"/>
    <xdr:sp macro="" textlink="">
      <xdr:nvSpPr>
        <xdr:cNvPr id="222" name="テキスト ボックス 221"/>
        <xdr:cNvSpPr txBox="1"/>
      </xdr:nvSpPr>
      <xdr:spPr>
        <a:xfrm>
          <a:off x="166370" y="1611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3" name="直線コネクタ 222"/>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0550" cy="259080"/>
    <xdr:sp macro="" textlink="">
      <xdr:nvSpPr>
        <xdr:cNvPr id="224" name="テキスト ボックス 223"/>
        <xdr:cNvSpPr txBox="1"/>
      </xdr:nvSpPr>
      <xdr:spPr>
        <a:xfrm>
          <a:off x="166370" y="15732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5" name="直線コネクタ 224"/>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0550" cy="259080"/>
    <xdr:sp macro="" textlink="">
      <xdr:nvSpPr>
        <xdr:cNvPr id="226" name="テキスト ボックス 225"/>
        <xdr:cNvSpPr txBox="1"/>
      </xdr:nvSpPr>
      <xdr:spPr>
        <a:xfrm>
          <a:off x="166370" y="1535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7" name="直線コネクタ 226"/>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0550" cy="252730"/>
    <xdr:sp macro="" textlink="">
      <xdr:nvSpPr>
        <xdr:cNvPr id="228" name="テキスト ボックス 227"/>
        <xdr:cNvSpPr txBox="1"/>
      </xdr:nvSpPr>
      <xdr:spPr>
        <a:xfrm>
          <a:off x="166370"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9"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26035</xdr:rowOff>
    </xdr:from>
    <xdr:to xmlns:xdr="http://schemas.openxmlformats.org/drawingml/2006/spreadsheetDrawing">
      <xdr:col>24</xdr:col>
      <xdr:colOff>62865</xdr:colOff>
      <xdr:row>98</xdr:row>
      <xdr:rowOff>73025</xdr:rowOff>
    </xdr:to>
    <xdr:cxnSp macro="">
      <xdr:nvCxnSpPr>
        <xdr:cNvPr id="230" name="直線コネクタ 229"/>
        <xdr:cNvCxnSpPr/>
      </xdr:nvCxnSpPr>
      <xdr:spPr>
        <a:xfrm flipV="1">
          <a:off x="4252595" y="15456535"/>
          <a:ext cx="1270" cy="1418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76835</xdr:rowOff>
    </xdr:from>
    <xdr:ext cx="534670" cy="252730"/>
    <xdr:sp macro="" textlink="">
      <xdr:nvSpPr>
        <xdr:cNvPr id="231" name="衛生費最小値テキスト"/>
        <xdr:cNvSpPr txBox="1"/>
      </xdr:nvSpPr>
      <xdr:spPr>
        <a:xfrm>
          <a:off x="4305300" y="168789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73025</xdr:rowOff>
    </xdr:from>
    <xdr:to xmlns:xdr="http://schemas.openxmlformats.org/drawingml/2006/spreadsheetDrawing">
      <xdr:col>24</xdr:col>
      <xdr:colOff>152400</xdr:colOff>
      <xdr:row>98</xdr:row>
      <xdr:rowOff>73025</xdr:rowOff>
    </xdr:to>
    <xdr:cxnSp macro="">
      <xdr:nvCxnSpPr>
        <xdr:cNvPr id="232" name="直線コネクタ 231"/>
        <xdr:cNvCxnSpPr/>
      </xdr:nvCxnSpPr>
      <xdr:spPr>
        <a:xfrm>
          <a:off x="4181475" y="16875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144145</xdr:rowOff>
    </xdr:from>
    <xdr:ext cx="598805" cy="252730"/>
    <xdr:sp macro="" textlink="">
      <xdr:nvSpPr>
        <xdr:cNvPr id="233" name="衛生費最大値テキスト"/>
        <xdr:cNvSpPr txBox="1"/>
      </xdr:nvSpPr>
      <xdr:spPr>
        <a:xfrm>
          <a:off x="4305300" y="1523174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204,946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26035</xdr:rowOff>
    </xdr:from>
    <xdr:to xmlns:xdr="http://schemas.openxmlformats.org/drawingml/2006/spreadsheetDrawing">
      <xdr:col>24</xdr:col>
      <xdr:colOff>152400</xdr:colOff>
      <xdr:row>90</xdr:row>
      <xdr:rowOff>26035</xdr:rowOff>
    </xdr:to>
    <xdr:cxnSp macro="">
      <xdr:nvCxnSpPr>
        <xdr:cNvPr id="234" name="直線コネクタ 233"/>
        <xdr:cNvCxnSpPr/>
      </xdr:nvCxnSpPr>
      <xdr:spPr>
        <a:xfrm>
          <a:off x="4181475" y="154565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5080</xdr:rowOff>
    </xdr:from>
    <xdr:to xmlns:xdr="http://schemas.openxmlformats.org/drawingml/2006/spreadsheetDrawing">
      <xdr:col>24</xdr:col>
      <xdr:colOff>63500</xdr:colOff>
      <xdr:row>97</xdr:row>
      <xdr:rowOff>26670</xdr:rowOff>
    </xdr:to>
    <xdr:cxnSp macro="">
      <xdr:nvCxnSpPr>
        <xdr:cNvPr id="235" name="直線コネクタ 234"/>
        <xdr:cNvCxnSpPr/>
      </xdr:nvCxnSpPr>
      <xdr:spPr>
        <a:xfrm flipV="1">
          <a:off x="3492500" y="16635730"/>
          <a:ext cx="762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34670" cy="252730"/>
    <xdr:sp macro="" textlink="">
      <xdr:nvSpPr>
        <xdr:cNvPr id="236" name="衛生費平均値テキスト"/>
        <xdr:cNvSpPr txBox="1"/>
      </xdr:nvSpPr>
      <xdr:spPr>
        <a:xfrm>
          <a:off x="4305300" y="1643126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7" name="フローチャート: 判断 236"/>
        <xdr:cNvSpPr/>
      </xdr:nvSpPr>
      <xdr:spPr>
        <a:xfrm>
          <a:off x="4203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26670</xdr:rowOff>
    </xdr:from>
    <xdr:to xmlns:xdr="http://schemas.openxmlformats.org/drawingml/2006/spreadsheetDrawing">
      <xdr:col>19</xdr:col>
      <xdr:colOff>174625</xdr:colOff>
      <xdr:row>97</xdr:row>
      <xdr:rowOff>55880</xdr:rowOff>
    </xdr:to>
    <xdr:cxnSp macro="">
      <xdr:nvCxnSpPr>
        <xdr:cNvPr id="238" name="直線コネクタ 237"/>
        <xdr:cNvCxnSpPr/>
      </xdr:nvCxnSpPr>
      <xdr:spPr>
        <a:xfrm flipV="1">
          <a:off x="2670175" y="16657320"/>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6350</xdr:rowOff>
    </xdr:from>
    <xdr:to xmlns:xdr="http://schemas.openxmlformats.org/drawingml/2006/spreadsheetDrawing">
      <xdr:col>20</xdr:col>
      <xdr:colOff>38100</xdr:colOff>
      <xdr:row>97</xdr:row>
      <xdr:rowOff>107950</xdr:rowOff>
    </xdr:to>
    <xdr:sp macro="" textlink="">
      <xdr:nvSpPr>
        <xdr:cNvPr id="239" name="フローチャート: 判断 238"/>
        <xdr:cNvSpPr/>
      </xdr:nvSpPr>
      <xdr:spPr>
        <a:xfrm>
          <a:off x="3444875" y="16637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99060</xdr:rowOff>
    </xdr:from>
    <xdr:ext cx="528320" cy="252730"/>
    <xdr:sp macro="" textlink="">
      <xdr:nvSpPr>
        <xdr:cNvPr id="240" name="テキスト ボックス 239"/>
        <xdr:cNvSpPr txBox="1"/>
      </xdr:nvSpPr>
      <xdr:spPr>
        <a:xfrm>
          <a:off x="3244215" y="16729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41275</xdr:rowOff>
    </xdr:from>
    <xdr:to xmlns:xdr="http://schemas.openxmlformats.org/drawingml/2006/spreadsheetDrawing">
      <xdr:col>15</xdr:col>
      <xdr:colOff>50800</xdr:colOff>
      <xdr:row>97</xdr:row>
      <xdr:rowOff>55880</xdr:rowOff>
    </xdr:to>
    <xdr:cxnSp macro="">
      <xdr:nvCxnSpPr>
        <xdr:cNvPr id="241" name="直線コネクタ 240"/>
        <xdr:cNvCxnSpPr/>
      </xdr:nvCxnSpPr>
      <xdr:spPr>
        <a:xfrm>
          <a:off x="1860550" y="1667192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19685</xdr:rowOff>
    </xdr:from>
    <xdr:to xmlns:xdr="http://schemas.openxmlformats.org/drawingml/2006/spreadsheetDrawing">
      <xdr:col>15</xdr:col>
      <xdr:colOff>101600</xdr:colOff>
      <xdr:row>97</xdr:row>
      <xdr:rowOff>121285</xdr:rowOff>
    </xdr:to>
    <xdr:sp macro="" textlink="">
      <xdr:nvSpPr>
        <xdr:cNvPr id="242" name="フローチャート: 判断 241"/>
        <xdr:cNvSpPr/>
      </xdr:nvSpPr>
      <xdr:spPr>
        <a:xfrm>
          <a:off x="2619375" y="1665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112395</xdr:rowOff>
    </xdr:from>
    <xdr:ext cx="528320" cy="252730"/>
    <xdr:sp macro="" textlink="">
      <xdr:nvSpPr>
        <xdr:cNvPr id="243" name="テキスト ボックス 242"/>
        <xdr:cNvSpPr txBox="1"/>
      </xdr:nvSpPr>
      <xdr:spPr>
        <a:xfrm>
          <a:off x="2434590" y="1674304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41275</xdr:rowOff>
    </xdr:from>
    <xdr:to xmlns:xdr="http://schemas.openxmlformats.org/drawingml/2006/spreadsheetDrawing">
      <xdr:col>10</xdr:col>
      <xdr:colOff>114300</xdr:colOff>
      <xdr:row>97</xdr:row>
      <xdr:rowOff>90170</xdr:rowOff>
    </xdr:to>
    <xdr:cxnSp macro="">
      <xdr:nvCxnSpPr>
        <xdr:cNvPr id="244" name="直線コネクタ 243"/>
        <xdr:cNvCxnSpPr/>
      </xdr:nvCxnSpPr>
      <xdr:spPr>
        <a:xfrm flipV="1">
          <a:off x="1047750" y="16671925"/>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6350</xdr:rowOff>
    </xdr:from>
    <xdr:to xmlns:xdr="http://schemas.openxmlformats.org/drawingml/2006/spreadsheetDrawing">
      <xdr:col>10</xdr:col>
      <xdr:colOff>165100</xdr:colOff>
      <xdr:row>97</xdr:row>
      <xdr:rowOff>107950</xdr:rowOff>
    </xdr:to>
    <xdr:sp macro="" textlink="">
      <xdr:nvSpPr>
        <xdr:cNvPr id="245" name="フローチャート: 判断 244"/>
        <xdr:cNvSpPr/>
      </xdr:nvSpPr>
      <xdr:spPr>
        <a:xfrm>
          <a:off x="1809750" y="166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99060</xdr:rowOff>
    </xdr:from>
    <xdr:ext cx="528320" cy="252730"/>
    <xdr:sp macro="" textlink="">
      <xdr:nvSpPr>
        <xdr:cNvPr id="246" name="テキスト ボックス 245"/>
        <xdr:cNvSpPr txBox="1"/>
      </xdr:nvSpPr>
      <xdr:spPr>
        <a:xfrm>
          <a:off x="1609090" y="1672971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168275</xdr:rowOff>
    </xdr:from>
    <xdr:to xmlns:xdr="http://schemas.openxmlformats.org/drawingml/2006/spreadsheetDrawing">
      <xdr:col>6</xdr:col>
      <xdr:colOff>38100</xdr:colOff>
      <xdr:row>97</xdr:row>
      <xdr:rowOff>98425</xdr:rowOff>
    </xdr:to>
    <xdr:sp macro="" textlink="">
      <xdr:nvSpPr>
        <xdr:cNvPr id="247" name="フローチャート: 判断 246"/>
        <xdr:cNvSpPr/>
      </xdr:nvSpPr>
      <xdr:spPr>
        <a:xfrm>
          <a:off x="1000125" y="166274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114935</xdr:rowOff>
    </xdr:from>
    <xdr:ext cx="528320" cy="259080"/>
    <xdr:sp macro="" textlink="">
      <xdr:nvSpPr>
        <xdr:cNvPr id="248" name="テキスト ボックス 247"/>
        <xdr:cNvSpPr txBox="1"/>
      </xdr:nvSpPr>
      <xdr:spPr>
        <a:xfrm>
          <a:off x="799465" y="16402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9" name="テキスト ボックス 248"/>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50" name="テキスト ボックス 249"/>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1" name="テキスト ボックス 250"/>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2" name="テキスト ボックス 251"/>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3" name="テキスト ボックス 252"/>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125730</xdr:rowOff>
    </xdr:from>
    <xdr:to xmlns:xdr="http://schemas.openxmlformats.org/drawingml/2006/spreadsheetDrawing">
      <xdr:col>24</xdr:col>
      <xdr:colOff>114300</xdr:colOff>
      <xdr:row>97</xdr:row>
      <xdr:rowOff>55880</xdr:rowOff>
    </xdr:to>
    <xdr:sp macro="" textlink="">
      <xdr:nvSpPr>
        <xdr:cNvPr id="254" name="楕円 253"/>
        <xdr:cNvSpPr/>
      </xdr:nvSpPr>
      <xdr:spPr>
        <a:xfrm>
          <a:off x="4203700" y="165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104140</xdr:rowOff>
    </xdr:from>
    <xdr:ext cx="534670" cy="259080"/>
    <xdr:sp macro="" textlink="">
      <xdr:nvSpPr>
        <xdr:cNvPr id="255" name="衛生費該当値テキスト"/>
        <xdr:cNvSpPr txBox="1"/>
      </xdr:nvSpPr>
      <xdr:spPr>
        <a:xfrm>
          <a:off x="4305300" y="16563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147320</xdr:rowOff>
    </xdr:from>
    <xdr:to xmlns:xdr="http://schemas.openxmlformats.org/drawingml/2006/spreadsheetDrawing">
      <xdr:col>20</xdr:col>
      <xdr:colOff>38100</xdr:colOff>
      <xdr:row>97</xdr:row>
      <xdr:rowOff>77470</xdr:rowOff>
    </xdr:to>
    <xdr:sp macro="" textlink="">
      <xdr:nvSpPr>
        <xdr:cNvPr id="256" name="楕円 255"/>
        <xdr:cNvSpPr/>
      </xdr:nvSpPr>
      <xdr:spPr>
        <a:xfrm>
          <a:off x="3444875" y="16606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93980</xdr:rowOff>
    </xdr:from>
    <xdr:ext cx="528320" cy="259080"/>
    <xdr:sp macro="" textlink="">
      <xdr:nvSpPr>
        <xdr:cNvPr id="257" name="テキスト ボックス 256"/>
        <xdr:cNvSpPr txBox="1"/>
      </xdr:nvSpPr>
      <xdr:spPr>
        <a:xfrm>
          <a:off x="3244215" y="163817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5080</xdr:rowOff>
    </xdr:from>
    <xdr:to xmlns:xdr="http://schemas.openxmlformats.org/drawingml/2006/spreadsheetDrawing">
      <xdr:col>15</xdr:col>
      <xdr:colOff>101600</xdr:colOff>
      <xdr:row>97</xdr:row>
      <xdr:rowOff>106680</xdr:rowOff>
    </xdr:to>
    <xdr:sp macro="" textlink="">
      <xdr:nvSpPr>
        <xdr:cNvPr id="258" name="楕円 257"/>
        <xdr:cNvSpPr/>
      </xdr:nvSpPr>
      <xdr:spPr>
        <a:xfrm>
          <a:off x="2619375"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123190</xdr:rowOff>
    </xdr:from>
    <xdr:ext cx="528320" cy="252730"/>
    <xdr:sp macro="" textlink="">
      <xdr:nvSpPr>
        <xdr:cNvPr id="259" name="テキスト ボックス 258"/>
        <xdr:cNvSpPr txBox="1"/>
      </xdr:nvSpPr>
      <xdr:spPr>
        <a:xfrm>
          <a:off x="2434590" y="164109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161925</xdr:rowOff>
    </xdr:from>
    <xdr:to xmlns:xdr="http://schemas.openxmlformats.org/drawingml/2006/spreadsheetDrawing">
      <xdr:col>10</xdr:col>
      <xdr:colOff>165100</xdr:colOff>
      <xdr:row>97</xdr:row>
      <xdr:rowOff>92075</xdr:rowOff>
    </xdr:to>
    <xdr:sp macro="" textlink="">
      <xdr:nvSpPr>
        <xdr:cNvPr id="260" name="楕円 259"/>
        <xdr:cNvSpPr/>
      </xdr:nvSpPr>
      <xdr:spPr>
        <a:xfrm>
          <a:off x="180975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109220</xdr:rowOff>
    </xdr:from>
    <xdr:ext cx="528320" cy="252730"/>
    <xdr:sp macro="" textlink="">
      <xdr:nvSpPr>
        <xdr:cNvPr id="261" name="テキスト ボックス 260"/>
        <xdr:cNvSpPr txBox="1"/>
      </xdr:nvSpPr>
      <xdr:spPr>
        <a:xfrm>
          <a:off x="1609090" y="163969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62" name="楕円 261"/>
        <xdr:cNvSpPr/>
      </xdr:nvSpPr>
      <xdr:spPr>
        <a:xfrm>
          <a:off x="1000125" y="16670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132080</xdr:rowOff>
    </xdr:from>
    <xdr:ext cx="528320" cy="252730"/>
    <xdr:sp macro="" textlink="">
      <xdr:nvSpPr>
        <xdr:cNvPr id="263" name="テキスト ボックス 262"/>
        <xdr:cNvSpPr txBox="1"/>
      </xdr:nvSpPr>
      <xdr:spPr>
        <a:xfrm>
          <a:off x="799465" y="16762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4" name="正方形/長方形 263"/>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5" name="正方形/長方形 264"/>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6" name="正方形/長方形 265"/>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7" name="正方形/長方形 266"/>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8" name="正方形/長方形 267"/>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9" name="正方形/長方形 268"/>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0" name="正方形/長方形 269"/>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1" name="正方形/長方形 270"/>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805" cy="219075"/>
    <xdr:sp macro="" textlink="">
      <xdr:nvSpPr>
        <xdr:cNvPr id="272" name="テキスト ボックス 271"/>
        <xdr:cNvSpPr txBox="1"/>
      </xdr:nvSpPr>
      <xdr:spPr>
        <a:xfrm>
          <a:off x="6026150"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3" name="直線コネクタ 272"/>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4" name="直線コネクタ 273"/>
        <xdr:cNvCxnSpPr/>
      </xdr:nvCxnSpPr>
      <xdr:spPr>
        <a:xfrm>
          <a:off x="6064250" y="6654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840" cy="252730"/>
    <xdr:sp macro="" textlink="">
      <xdr:nvSpPr>
        <xdr:cNvPr id="275" name="テキスト ボックス 274"/>
        <xdr:cNvSpPr txBox="1"/>
      </xdr:nvSpPr>
      <xdr:spPr>
        <a:xfrm>
          <a:off x="5831205" y="6512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6" name="直線コネクタ 275"/>
        <xdr:cNvCxnSpPr/>
      </xdr:nvCxnSpPr>
      <xdr:spPr>
        <a:xfrm>
          <a:off x="6064250" y="6197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1010" cy="252730"/>
    <xdr:sp macro="" textlink="">
      <xdr:nvSpPr>
        <xdr:cNvPr id="277" name="テキスト ボックス 276"/>
        <xdr:cNvSpPr txBox="1"/>
      </xdr:nvSpPr>
      <xdr:spPr>
        <a:xfrm>
          <a:off x="5628640" y="60553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8" name="直線コネクタ 277"/>
        <xdr:cNvCxnSpPr/>
      </xdr:nvCxnSpPr>
      <xdr:spPr>
        <a:xfrm>
          <a:off x="6064250" y="5740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1010" cy="252730"/>
    <xdr:sp macro="" textlink="">
      <xdr:nvSpPr>
        <xdr:cNvPr id="279" name="テキスト ボックス 278"/>
        <xdr:cNvSpPr txBox="1"/>
      </xdr:nvSpPr>
      <xdr:spPr>
        <a:xfrm>
          <a:off x="5628640" y="55981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0" name="直線コネクタ 279"/>
        <xdr:cNvCxnSpPr/>
      </xdr:nvCxnSpPr>
      <xdr:spPr>
        <a:xfrm>
          <a:off x="6064250" y="5283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1010" cy="252730"/>
    <xdr:sp macro="" textlink="">
      <xdr:nvSpPr>
        <xdr:cNvPr id="281" name="テキスト ボックス 280"/>
        <xdr:cNvSpPr txBox="1"/>
      </xdr:nvSpPr>
      <xdr:spPr>
        <a:xfrm>
          <a:off x="5628640" y="51409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1010" cy="252730"/>
    <xdr:sp macro="" textlink="">
      <xdr:nvSpPr>
        <xdr:cNvPr id="283" name="テキスト ボックス 282"/>
        <xdr:cNvSpPr txBox="1"/>
      </xdr:nvSpPr>
      <xdr:spPr>
        <a:xfrm>
          <a:off x="5628640"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132715</xdr:rowOff>
    </xdr:from>
    <xdr:to xmlns:xdr="http://schemas.openxmlformats.org/drawingml/2006/spreadsheetDrawing">
      <xdr:col>54</xdr:col>
      <xdr:colOff>174625</xdr:colOff>
      <xdr:row>38</xdr:row>
      <xdr:rowOff>139700</xdr:rowOff>
    </xdr:to>
    <xdr:cxnSp macro="">
      <xdr:nvCxnSpPr>
        <xdr:cNvPr id="285" name="直線コネクタ 284"/>
        <xdr:cNvCxnSpPr/>
      </xdr:nvCxnSpPr>
      <xdr:spPr>
        <a:xfrm flipV="1">
          <a:off x="9604375" y="5447665"/>
          <a:ext cx="0" cy="1207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2730"/>
    <xdr:sp macro="" textlink="">
      <xdr:nvSpPr>
        <xdr:cNvPr id="286" name="労働費最小値テキスト"/>
        <xdr:cNvSpPr txBox="1"/>
      </xdr:nvSpPr>
      <xdr:spPr>
        <a:xfrm>
          <a:off x="9655175" y="665861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7" name="直線コネクタ 286"/>
        <xdr:cNvCxnSpPr/>
      </xdr:nvCxnSpPr>
      <xdr:spPr>
        <a:xfrm>
          <a:off x="9531350"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79375</xdr:rowOff>
    </xdr:from>
    <xdr:ext cx="469900" cy="258445"/>
    <xdr:sp macro="" textlink="">
      <xdr:nvSpPr>
        <xdr:cNvPr id="288" name="労働費最大値テキスト"/>
        <xdr:cNvSpPr txBox="1"/>
      </xdr:nvSpPr>
      <xdr:spPr>
        <a:xfrm>
          <a:off x="9655175" y="52228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2,640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132715</xdr:rowOff>
    </xdr:from>
    <xdr:to xmlns:xdr="http://schemas.openxmlformats.org/drawingml/2006/spreadsheetDrawing">
      <xdr:col>55</xdr:col>
      <xdr:colOff>88900</xdr:colOff>
      <xdr:row>31</xdr:row>
      <xdr:rowOff>132715</xdr:rowOff>
    </xdr:to>
    <xdr:cxnSp macro="">
      <xdr:nvCxnSpPr>
        <xdr:cNvPr id="289" name="直線コネクタ 288"/>
        <xdr:cNvCxnSpPr/>
      </xdr:nvCxnSpPr>
      <xdr:spPr>
        <a:xfrm>
          <a:off x="9531350" y="54476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130175</xdr:rowOff>
    </xdr:from>
    <xdr:to xmlns:xdr="http://schemas.openxmlformats.org/drawingml/2006/spreadsheetDrawing">
      <xdr:col>55</xdr:col>
      <xdr:colOff>0</xdr:colOff>
      <xdr:row>38</xdr:row>
      <xdr:rowOff>134620</xdr:rowOff>
    </xdr:to>
    <xdr:cxnSp macro="">
      <xdr:nvCxnSpPr>
        <xdr:cNvPr id="290" name="直線コネクタ 289"/>
        <xdr:cNvCxnSpPr/>
      </xdr:nvCxnSpPr>
      <xdr:spPr>
        <a:xfrm>
          <a:off x="8845550" y="6645275"/>
          <a:ext cx="7588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45085</xdr:rowOff>
    </xdr:from>
    <xdr:ext cx="378460" cy="258445"/>
    <xdr:sp macro="" textlink="">
      <xdr:nvSpPr>
        <xdr:cNvPr id="291" name="労働費平均値テキスト"/>
        <xdr:cNvSpPr txBox="1"/>
      </xdr:nvSpPr>
      <xdr:spPr>
        <a:xfrm>
          <a:off x="9655175" y="621728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22225</xdr:rowOff>
    </xdr:from>
    <xdr:to xmlns:xdr="http://schemas.openxmlformats.org/drawingml/2006/spreadsheetDrawing">
      <xdr:col>55</xdr:col>
      <xdr:colOff>50800</xdr:colOff>
      <xdr:row>37</xdr:row>
      <xdr:rowOff>123825</xdr:rowOff>
    </xdr:to>
    <xdr:sp macro="" textlink="">
      <xdr:nvSpPr>
        <xdr:cNvPr id="292" name="フローチャート: 判断 291"/>
        <xdr:cNvSpPr/>
      </xdr:nvSpPr>
      <xdr:spPr>
        <a:xfrm>
          <a:off x="9569450" y="6365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38</xdr:row>
      <xdr:rowOff>21590</xdr:rowOff>
    </xdr:from>
    <xdr:to xmlns:xdr="http://schemas.openxmlformats.org/drawingml/2006/spreadsheetDrawing">
      <xdr:col>50</xdr:col>
      <xdr:colOff>114300</xdr:colOff>
      <xdr:row>38</xdr:row>
      <xdr:rowOff>130175</xdr:rowOff>
    </xdr:to>
    <xdr:cxnSp macro="">
      <xdr:nvCxnSpPr>
        <xdr:cNvPr id="293" name="直線コネクタ 292"/>
        <xdr:cNvCxnSpPr/>
      </xdr:nvCxnSpPr>
      <xdr:spPr>
        <a:xfrm>
          <a:off x="8032750" y="6536690"/>
          <a:ext cx="8128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91440</xdr:rowOff>
    </xdr:from>
    <xdr:to xmlns:xdr="http://schemas.openxmlformats.org/drawingml/2006/spreadsheetDrawing">
      <xdr:col>50</xdr:col>
      <xdr:colOff>165100</xdr:colOff>
      <xdr:row>38</xdr:row>
      <xdr:rowOff>21590</xdr:rowOff>
    </xdr:to>
    <xdr:sp macro="" textlink="">
      <xdr:nvSpPr>
        <xdr:cNvPr id="294" name="フローチャート: 判断 293"/>
        <xdr:cNvSpPr/>
      </xdr:nvSpPr>
      <xdr:spPr>
        <a:xfrm>
          <a:off x="879475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38100</xdr:rowOff>
    </xdr:from>
    <xdr:ext cx="377190" cy="259080"/>
    <xdr:sp macro="" textlink="">
      <xdr:nvSpPr>
        <xdr:cNvPr id="295" name="テキスト ボックス 294"/>
        <xdr:cNvSpPr txBox="1"/>
      </xdr:nvSpPr>
      <xdr:spPr>
        <a:xfrm>
          <a:off x="8672195" y="621030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21590</xdr:rowOff>
    </xdr:from>
    <xdr:to xmlns:xdr="http://schemas.openxmlformats.org/drawingml/2006/spreadsheetDrawing">
      <xdr:col>45</xdr:col>
      <xdr:colOff>174625</xdr:colOff>
      <xdr:row>38</xdr:row>
      <xdr:rowOff>22860</xdr:rowOff>
    </xdr:to>
    <xdr:cxnSp macro="">
      <xdr:nvCxnSpPr>
        <xdr:cNvPr id="296" name="直線コネクタ 295"/>
        <xdr:cNvCxnSpPr/>
      </xdr:nvCxnSpPr>
      <xdr:spPr>
        <a:xfrm flipV="1">
          <a:off x="7210425" y="653669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78105</xdr:rowOff>
    </xdr:from>
    <xdr:to xmlns:xdr="http://schemas.openxmlformats.org/drawingml/2006/spreadsheetDrawing">
      <xdr:col>46</xdr:col>
      <xdr:colOff>38100</xdr:colOff>
      <xdr:row>38</xdr:row>
      <xdr:rowOff>8255</xdr:rowOff>
    </xdr:to>
    <xdr:sp macro="" textlink="">
      <xdr:nvSpPr>
        <xdr:cNvPr id="297" name="フローチャート: 判断 296"/>
        <xdr:cNvSpPr/>
      </xdr:nvSpPr>
      <xdr:spPr>
        <a:xfrm>
          <a:off x="7985125" y="64217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36</xdr:row>
      <xdr:rowOff>24765</xdr:rowOff>
    </xdr:from>
    <xdr:ext cx="378460" cy="259080"/>
    <xdr:sp macro="" textlink="">
      <xdr:nvSpPr>
        <xdr:cNvPr id="298" name="テキスト ボックス 297"/>
        <xdr:cNvSpPr txBox="1"/>
      </xdr:nvSpPr>
      <xdr:spPr>
        <a:xfrm>
          <a:off x="7858125" y="61969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22860</xdr:rowOff>
    </xdr:from>
    <xdr:to xmlns:xdr="http://schemas.openxmlformats.org/drawingml/2006/spreadsheetDrawing">
      <xdr:col>41</xdr:col>
      <xdr:colOff>50800</xdr:colOff>
      <xdr:row>38</xdr:row>
      <xdr:rowOff>24130</xdr:rowOff>
    </xdr:to>
    <xdr:cxnSp macro="">
      <xdr:nvCxnSpPr>
        <xdr:cNvPr id="299" name="直線コネクタ 298"/>
        <xdr:cNvCxnSpPr/>
      </xdr:nvCxnSpPr>
      <xdr:spPr>
        <a:xfrm flipV="1">
          <a:off x="6400800" y="653796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50165</xdr:rowOff>
    </xdr:from>
    <xdr:to xmlns:xdr="http://schemas.openxmlformats.org/drawingml/2006/spreadsheetDrawing">
      <xdr:col>41</xdr:col>
      <xdr:colOff>101600</xdr:colOff>
      <xdr:row>37</xdr:row>
      <xdr:rowOff>151765</xdr:rowOff>
    </xdr:to>
    <xdr:sp macro="" textlink="">
      <xdr:nvSpPr>
        <xdr:cNvPr id="300" name="フローチャート: 判断 299"/>
        <xdr:cNvSpPr/>
      </xdr:nvSpPr>
      <xdr:spPr>
        <a:xfrm>
          <a:off x="7159625"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168275</xdr:rowOff>
    </xdr:from>
    <xdr:ext cx="377190" cy="252730"/>
    <xdr:sp macro="" textlink="">
      <xdr:nvSpPr>
        <xdr:cNvPr id="301" name="テキスト ボックス 300"/>
        <xdr:cNvSpPr txBox="1"/>
      </xdr:nvSpPr>
      <xdr:spPr>
        <a:xfrm>
          <a:off x="7037070" y="6169025"/>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52070</xdr:rowOff>
    </xdr:from>
    <xdr:to xmlns:xdr="http://schemas.openxmlformats.org/drawingml/2006/spreadsheetDrawing">
      <xdr:col>36</xdr:col>
      <xdr:colOff>165100</xdr:colOff>
      <xdr:row>37</xdr:row>
      <xdr:rowOff>153670</xdr:rowOff>
    </xdr:to>
    <xdr:sp macro="" textlink="">
      <xdr:nvSpPr>
        <xdr:cNvPr id="302" name="フローチャート: 判断 301"/>
        <xdr:cNvSpPr/>
      </xdr:nvSpPr>
      <xdr:spPr>
        <a:xfrm>
          <a:off x="63500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170180</xdr:rowOff>
    </xdr:from>
    <xdr:ext cx="377190" cy="259080"/>
    <xdr:sp macro="" textlink="">
      <xdr:nvSpPr>
        <xdr:cNvPr id="303" name="テキスト ボックス 302"/>
        <xdr:cNvSpPr txBox="1"/>
      </xdr:nvSpPr>
      <xdr:spPr>
        <a:xfrm>
          <a:off x="6227445" y="617093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6" name="テキスト ボックス 305"/>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83820</xdr:rowOff>
    </xdr:from>
    <xdr:to xmlns:xdr="http://schemas.openxmlformats.org/drawingml/2006/spreadsheetDrawing">
      <xdr:col>55</xdr:col>
      <xdr:colOff>50800</xdr:colOff>
      <xdr:row>39</xdr:row>
      <xdr:rowOff>13970</xdr:rowOff>
    </xdr:to>
    <xdr:sp macro="" textlink="">
      <xdr:nvSpPr>
        <xdr:cNvPr id="309" name="楕円 308"/>
        <xdr:cNvSpPr/>
      </xdr:nvSpPr>
      <xdr:spPr>
        <a:xfrm>
          <a:off x="9569450" y="6598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170180</xdr:rowOff>
    </xdr:from>
    <xdr:ext cx="313690" cy="259080"/>
    <xdr:sp macro="" textlink="">
      <xdr:nvSpPr>
        <xdr:cNvPr id="310" name="労働費該当値テキスト"/>
        <xdr:cNvSpPr txBox="1"/>
      </xdr:nvSpPr>
      <xdr:spPr>
        <a:xfrm>
          <a:off x="9655175" y="651383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79375</xdr:rowOff>
    </xdr:from>
    <xdr:to xmlns:xdr="http://schemas.openxmlformats.org/drawingml/2006/spreadsheetDrawing">
      <xdr:col>50</xdr:col>
      <xdr:colOff>165100</xdr:colOff>
      <xdr:row>39</xdr:row>
      <xdr:rowOff>9525</xdr:rowOff>
    </xdr:to>
    <xdr:sp macro="" textlink="">
      <xdr:nvSpPr>
        <xdr:cNvPr id="311" name="楕円 310"/>
        <xdr:cNvSpPr/>
      </xdr:nvSpPr>
      <xdr:spPr>
        <a:xfrm>
          <a:off x="879475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635</xdr:rowOff>
    </xdr:from>
    <xdr:ext cx="313690" cy="259080"/>
    <xdr:sp macro="" textlink="">
      <xdr:nvSpPr>
        <xdr:cNvPr id="312" name="テキスト ボックス 311"/>
        <xdr:cNvSpPr txBox="1"/>
      </xdr:nvSpPr>
      <xdr:spPr>
        <a:xfrm>
          <a:off x="8704580" y="66871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142240</xdr:rowOff>
    </xdr:from>
    <xdr:to xmlns:xdr="http://schemas.openxmlformats.org/drawingml/2006/spreadsheetDrawing">
      <xdr:col>46</xdr:col>
      <xdr:colOff>38100</xdr:colOff>
      <xdr:row>38</xdr:row>
      <xdr:rowOff>72390</xdr:rowOff>
    </xdr:to>
    <xdr:sp macro="" textlink="">
      <xdr:nvSpPr>
        <xdr:cNvPr id="313" name="楕円 312"/>
        <xdr:cNvSpPr/>
      </xdr:nvSpPr>
      <xdr:spPr>
        <a:xfrm>
          <a:off x="7985125" y="64858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38</xdr:row>
      <xdr:rowOff>63500</xdr:rowOff>
    </xdr:from>
    <xdr:ext cx="378460" cy="252730"/>
    <xdr:sp macro="" textlink="">
      <xdr:nvSpPr>
        <xdr:cNvPr id="314" name="テキスト ボックス 313"/>
        <xdr:cNvSpPr txBox="1"/>
      </xdr:nvSpPr>
      <xdr:spPr>
        <a:xfrm>
          <a:off x="7858125" y="657860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143510</xdr:rowOff>
    </xdr:from>
    <xdr:to xmlns:xdr="http://schemas.openxmlformats.org/drawingml/2006/spreadsheetDrawing">
      <xdr:col>41</xdr:col>
      <xdr:colOff>101600</xdr:colOff>
      <xdr:row>38</xdr:row>
      <xdr:rowOff>73660</xdr:rowOff>
    </xdr:to>
    <xdr:sp macro="" textlink="">
      <xdr:nvSpPr>
        <xdr:cNvPr id="315" name="楕円 314"/>
        <xdr:cNvSpPr/>
      </xdr:nvSpPr>
      <xdr:spPr>
        <a:xfrm>
          <a:off x="7159625"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64770</xdr:rowOff>
    </xdr:from>
    <xdr:ext cx="377190" cy="252730"/>
    <xdr:sp macro="" textlink="">
      <xdr:nvSpPr>
        <xdr:cNvPr id="316" name="テキスト ボックス 315"/>
        <xdr:cNvSpPr txBox="1"/>
      </xdr:nvSpPr>
      <xdr:spPr>
        <a:xfrm>
          <a:off x="7037070" y="657987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144780</xdr:rowOff>
    </xdr:from>
    <xdr:to xmlns:xdr="http://schemas.openxmlformats.org/drawingml/2006/spreadsheetDrawing">
      <xdr:col>36</xdr:col>
      <xdr:colOff>165100</xdr:colOff>
      <xdr:row>38</xdr:row>
      <xdr:rowOff>74930</xdr:rowOff>
    </xdr:to>
    <xdr:sp macro="" textlink="">
      <xdr:nvSpPr>
        <xdr:cNvPr id="317" name="楕円 316"/>
        <xdr:cNvSpPr/>
      </xdr:nvSpPr>
      <xdr:spPr>
        <a:xfrm>
          <a:off x="635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66040</xdr:rowOff>
    </xdr:from>
    <xdr:ext cx="377190" cy="252730"/>
    <xdr:sp macro="" textlink="">
      <xdr:nvSpPr>
        <xdr:cNvPr id="318" name="テキスト ボックス 317"/>
        <xdr:cNvSpPr txBox="1"/>
      </xdr:nvSpPr>
      <xdr:spPr>
        <a:xfrm>
          <a:off x="6227445" y="658114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805" cy="219075"/>
    <xdr:sp macro="" textlink="">
      <xdr:nvSpPr>
        <xdr:cNvPr id="327" name="テキスト ボックス 326"/>
        <xdr:cNvSpPr txBox="1"/>
      </xdr:nvSpPr>
      <xdr:spPr>
        <a:xfrm>
          <a:off x="6026150"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9" name="直線コネクタ 328"/>
        <xdr:cNvCxnSpPr/>
      </xdr:nvCxnSpPr>
      <xdr:spPr>
        <a:xfrm>
          <a:off x="6064250" y="10214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3840" cy="259080"/>
    <xdr:sp macro="" textlink="">
      <xdr:nvSpPr>
        <xdr:cNvPr id="330" name="テキスト ボックス 329"/>
        <xdr:cNvSpPr txBox="1"/>
      </xdr:nvSpPr>
      <xdr:spPr>
        <a:xfrm>
          <a:off x="5831205" y="10072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1" name="直線コネクタ 330"/>
        <xdr:cNvCxnSpPr/>
      </xdr:nvCxnSpPr>
      <xdr:spPr>
        <a:xfrm>
          <a:off x="6064250" y="9887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225" cy="252730"/>
    <xdr:sp macro="" textlink="">
      <xdr:nvSpPr>
        <xdr:cNvPr id="332" name="テキスト ボックス 331"/>
        <xdr:cNvSpPr txBox="1"/>
      </xdr:nvSpPr>
      <xdr:spPr>
        <a:xfrm>
          <a:off x="5580380" y="9745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3" name="直線コネクタ 332"/>
        <xdr:cNvCxnSpPr/>
      </xdr:nvCxnSpPr>
      <xdr:spPr>
        <a:xfrm>
          <a:off x="6064250" y="9561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225" cy="259080"/>
    <xdr:sp macro="" textlink="">
      <xdr:nvSpPr>
        <xdr:cNvPr id="334" name="テキスト ボックス 333"/>
        <xdr:cNvSpPr txBox="1"/>
      </xdr:nvSpPr>
      <xdr:spPr>
        <a:xfrm>
          <a:off x="5580380"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5" name="直線コネクタ 334"/>
        <xdr:cNvCxnSpPr/>
      </xdr:nvCxnSpPr>
      <xdr:spPr>
        <a:xfrm>
          <a:off x="6064250" y="923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225" cy="252730"/>
    <xdr:sp macro="" textlink="">
      <xdr:nvSpPr>
        <xdr:cNvPr id="336" name="テキスト ボックス 335"/>
        <xdr:cNvSpPr txBox="1"/>
      </xdr:nvSpPr>
      <xdr:spPr>
        <a:xfrm>
          <a:off x="5580380" y="9093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7" name="直線コネクタ 336"/>
        <xdr:cNvCxnSpPr/>
      </xdr:nvCxnSpPr>
      <xdr:spPr>
        <a:xfrm>
          <a:off x="6064250" y="8908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30225" cy="258445"/>
    <xdr:sp macro="" textlink="">
      <xdr:nvSpPr>
        <xdr:cNvPr id="338" name="テキスト ボックス 337"/>
        <xdr:cNvSpPr txBox="1"/>
      </xdr:nvSpPr>
      <xdr:spPr>
        <a:xfrm>
          <a:off x="5580380" y="8766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9" name="直線コネクタ 338"/>
        <xdr:cNvCxnSpPr/>
      </xdr:nvCxnSpPr>
      <xdr:spPr>
        <a:xfrm>
          <a:off x="6064250" y="8581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0550" cy="259080"/>
    <xdr:sp macro="" textlink="">
      <xdr:nvSpPr>
        <xdr:cNvPr id="340" name="テキスト ボックス 339"/>
        <xdr:cNvSpPr txBox="1"/>
      </xdr:nvSpPr>
      <xdr:spPr>
        <a:xfrm>
          <a:off x="5516245" y="8439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0550" cy="252730"/>
    <xdr:sp macro="" textlink="">
      <xdr:nvSpPr>
        <xdr:cNvPr id="342" name="テキスト ボックス 341"/>
        <xdr:cNvSpPr txBox="1"/>
      </xdr:nvSpPr>
      <xdr:spPr>
        <a:xfrm>
          <a:off x="5516245" y="8112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57785</xdr:rowOff>
    </xdr:from>
    <xdr:to xmlns:xdr="http://schemas.openxmlformats.org/drawingml/2006/spreadsheetDrawing">
      <xdr:col>54</xdr:col>
      <xdr:colOff>174625</xdr:colOff>
      <xdr:row>59</xdr:row>
      <xdr:rowOff>10160</xdr:rowOff>
    </xdr:to>
    <xdr:cxnSp macro="">
      <xdr:nvCxnSpPr>
        <xdr:cNvPr id="344" name="直線コネクタ 343"/>
        <xdr:cNvCxnSpPr/>
      </xdr:nvCxnSpPr>
      <xdr:spPr>
        <a:xfrm flipV="1">
          <a:off x="9604375" y="8630285"/>
          <a:ext cx="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13970</xdr:rowOff>
    </xdr:from>
    <xdr:ext cx="469900" cy="259080"/>
    <xdr:sp macro="" textlink="">
      <xdr:nvSpPr>
        <xdr:cNvPr id="345" name="農林水産業費最小値テキスト"/>
        <xdr:cNvSpPr txBox="1"/>
      </xdr:nvSpPr>
      <xdr:spPr>
        <a:xfrm>
          <a:off x="9655175" y="10129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10160</xdr:rowOff>
    </xdr:from>
    <xdr:to xmlns:xdr="http://schemas.openxmlformats.org/drawingml/2006/spreadsheetDrawing">
      <xdr:col>55</xdr:col>
      <xdr:colOff>88900</xdr:colOff>
      <xdr:row>59</xdr:row>
      <xdr:rowOff>10160</xdr:rowOff>
    </xdr:to>
    <xdr:cxnSp macro="">
      <xdr:nvCxnSpPr>
        <xdr:cNvPr id="346" name="直線コネクタ 345"/>
        <xdr:cNvCxnSpPr/>
      </xdr:nvCxnSpPr>
      <xdr:spPr>
        <a:xfrm>
          <a:off x="9531350" y="101257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4445</xdr:rowOff>
    </xdr:from>
    <xdr:ext cx="534670" cy="259080"/>
    <xdr:sp macro="" textlink="">
      <xdr:nvSpPr>
        <xdr:cNvPr id="347" name="農林水産業費最大値テキスト"/>
        <xdr:cNvSpPr txBox="1"/>
      </xdr:nvSpPr>
      <xdr:spPr>
        <a:xfrm>
          <a:off x="9655175" y="84054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97,028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57785</xdr:rowOff>
    </xdr:from>
    <xdr:to xmlns:xdr="http://schemas.openxmlformats.org/drawingml/2006/spreadsheetDrawing">
      <xdr:col>55</xdr:col>
      <xdr:colOff>88900</xdr:colOff>
      <xdr:row>50</xdr:row>
      <xdr:rowOff>57785</xdr:rowOff>
    </xdr:to>
    <xdr:cxnSp macro="">
      <xdr:nvCxnSpPr>
        <xdr:cNvPr id="348" name="直線コネクタ 347"/>
        <xdr:cNvCxnSpPr/>
      </xdr:nvCxnSpPr>
      <xdr:spPr>
        <a:xfrm>
          <a:off x="9531350" y="8630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21590</xdr:rowOff>
    </xdr:from>
    <xdr:to xmlns:xdr="http://schemas.openxmlformats.org/drawingml/2006/spreadsheetDrawing">
      <xdr:col>55</xdr:col>
      <xdr:colOff>0</xdr:colOff>
      <xdr:row>57</xdr:row>
      <xdr:rowOff>90170</xdr:rowOff>
    </xdr:to>
    <xdr:cxnSp macro="">
      <xdr:nvCxnSpPr>
        <xdr:cNvPr id="349" name="直線コネクタ 348"/>
        <xdr:cNvCxnSpPr/>
      </xdr:nvCxnSpPr>
      <xdr:spPr>
        <a:xfrm flipV="1">
          <a:off x="8845550" y="9794240"/>
          <a:ext cx="7588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3175</xdr:rowOff>
    </xdr:from>
    <xdr:ext cx="534670" cy="259080"/>
    <xdr:sp macro="" textlink="">
      <xdr:nvSpPr>
        <xdr:cNvPr id="350" name="農林水産業費平均値テキスト"/>
        <xdr:cNvSpPr txBox="1"/>
      </xdr:nvSpPr>
      <xdr:spPr>
        <a:xfrm>
          <a:off x="9655175" y="94329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151765</xdr:rowOff>
    </xdr:from>
    <xdr:to xmlns:xdr="http://schemas.openxmlformats.org/drawingml/2006/spreadsheetDrawing">
      <xdr:col>55</xdr:col>
      <xdr:colOff>50800</xdr:colOff>
      <xdr:row>56</xdr:row>
      <xdr:rowOff>81915</xdr:rowOff>
    </xdr:to>
    <xdr:sp macro="" textlink="">
      <xdr:nvSpPr>
        <xdr:cNvPr id="351" name="フローチャート: 判断 350"/>
        <xdr:cNvSpPr/>
      </xdr:nvSpPr>
      <xdr:spPr>
        <a:xfrm>
          <a:off x="9569450" y="9581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56</xdr:row>
      <xdr:rowOff>126365</xdr:rowOff>
    </xdr:from>
    <xdr:to xmlns:xdr="http://schemas.openxmlformats.org/drawingml/2006/spreadsheetDrawing">
      <xdr:col>50</xdr:col>
      <xdr:colOff>114300</xdr:colOff>
      <xdr:row>57</xdr:row>
      <xdr:rowOff>90170</xdr:rowOff>
    </xdr:to>
    <xdr:cxnSp macro="">
      <xdr:nvCxnSpPr>
        <xdr:cNvPr id="352" name="直線コネクタ 351"/>
        <xdr:cNvCxnSpPr/>
      </xdr:nvCxnSpPr>
      <xdr:spPr>
        <a:xfrm>
          <a:off x="8032750" y="9727565"/>
          <a:ext cx="81280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37465</xdr:rowOff>
    </xdr:from>
    <xdr:to xmlns:xdr="http://schemas.openxmlformats.org/drawingml/2006/spreadsheetDrawing">
      <xdr:col>50</xdr:col>
      <xdr:colOff>165100</xdr:colOff>
      <xdr:row>56</xdr:row>
      <xdr:rowOff>139065</xdr:rowOff>
    </xdr:to>
    <xdr:sp macro="" textlink="">
      <xdr:nvSpPr>
        <xdr:cNvPr id="353" name="フローチャート: 判断 352"/>
        <xdr:cNvSpPr/>
      </xdr:nvSpPr>
      <xdr:spPr>
        <a:xfrm>
          <a:off x="8794750" y="963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155575</xdr:rowOff>
    </xdr:from>
    <xdr:ext cx="528320" cy="252730"/>
    <xdr:sp macro="" textlink="">
      <xdr:nvSpPr>
        <xdr:cNvPr id="354" name="テキスト ボックス 353"/>
        <xdr:cNvSpPr txBox="1"/>
      </xdr:nvSpPr>
      <xdr:spPr>
        <a:xfrm>
          <a:off x="8594090" y="94138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56</xdr:row>
      <xdr:rowOff>126365</xdr:rowOff>
    </xdr:from>
    <xdr:to xmlns:xdr="http://schemas.openxmlformats.org/drawingml/2006/spreadsheetDrawing">
      <xdr:col>45</xdr:col>
      <xdr:colOff>174625</xdr:colOff>
      <xdr:row>56</xdr:row>
      <xdr:rowOff>135890</xdr:rowOff>
    </xdr:to>
    <xdr:cxnSp macro="">
      <xdr:nvCxnSpPr>
        <xdr:cNvPr id="355" name="直線コネクタ 354"/>
        <xdr:cNvCxnSpPr/>
      </xdr:nvCxnSpPr>
      <xdr:spPr>
        <a:xfrm flipV="1">
          <a:off x="7210425" y="972756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0</xdr:rowOff>
    </xdr:from>
    <xdr:to xmlns:xdr="http://schemas.openxmlformats.org/drawingml/2006/spreadsheetDrawing">
      <xdr:col>46</xdr:col>
      <xdr:colOff>38100</xdr:colOff>
      <xdr:row>56</xdr:row>
      <xdr:rowOff>101600</xdr:rowOff>
    </xdr:to>
    <xdr:sp macro="" textlink="">
      <xdr:nvSpPr>
        <xdr:cNvPr id="356" name="フローチャート: 判断 355"/>
        <xdr:cNvSpPr/>
      </xdr:nvSpPr>
      <xdr:spPr>
        <a:xfrm>
          <a:off x="7985125" y="9601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118110</xdr:rowOff>
    </xdr:from>
    <xdr:ext cx="528320" cy="259080"/>
    <xdr:sp macro="" textlink="">
      <xdr:nvSpPr>
        <xdr:cNvPr id="357" name="テキスト ボックス 356"/>
        <xdr:cNvSpPr txBox="1"/>
      </xdr:nvSpPr>
      <xdr:spPr>
        <a:xfrm>
          <a:off x="7784465" y="93764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125095</xdr:rowOff>
    </xdr:from>
    <xdr:to xmlns:xdr="http://schemas.openxmlformats.org/drawingml/2006/spreadsheetDrawing">
      <xdr:col>41</xdr:col>
      <xdr:colOff>50800</xdr:colOff>
      <xdr:row>56</xdr:row>
      <xdr:rowOff>135890</xdr:rowOff>
    </xdr:to>
    <xdr:cxnSp macro="">
      <xdr:nvCxnSpPr>
        <xdr:cNvPr id="358" name="直線コネクタ 357"/>
        <xdr:cNvCxnSpPr/>
      </xdr:nvCxnSpPr>
      <xdr:spPr>
        <a:xfrm>
          <a:off x="6400800" y="9554845"/>
          <a:ext cx="80962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55</xdr:row>
      <xdr:rowOff>158750</xdr:rowOff>
    </xdr:from>
    <xdr:to xmlns:xdr="http://schemas.openxmlformats.org/drawingml/2006/spreadsheetDrawing">
      <xdr:col>41</xdr:col>
      <xdr:colOff>101600</xdr:colOff>
      <xdr:row>56</xdr:row>
      <xdr:rowOff>88900</xdr:rowOff>
    </xdr:to>
    <xdr:sp macro="" textlink="">
      <xdr:nvSpPr>
        <xdr:cNvPr id="359" name="フローチャート: 判断 358"/>
        <xdr:cNvSpPr/>
      </xdr:nvSpPr>
      <xdr:spPr>
        <a:xfrm>
          <a:off x="7159625"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105410</xdr:rowOff>
    </xdr:from>
    <xdr:ext cx="528320" cy="259080"/>
    <xdr:sp macro="" textlink="">
      <xdr:nvSpPr>
        <xdr:cNvPr id="360" name="テキスト ボックス 359"/>
        <xdr:cNvSpPr txBox="1"/>
      </xdr:nvSpPr>
      <xdr:spPr>
        <a:xfrm>
          <a:off x="6974840" y="93637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125730</xdr:rowOff>
    </xdr:from>
    <xdr:to xmlns:xdr="http://schemas.openxmlformats.org/drawingml/2006/spreadsheetDrawing">
      <xdr:col>36</xdr:col>
      <xdr:colOff>165100</xdr:colOff>
      <xdr:row>56</xdr:row>
      <xdr:rowOff>55880</xdr:rowOff>
    </xdr:to>
    <xdr:sp macro="" textlink="">
      <xdr:nvSpPr>
        <xdr:cNvPr id="361" name="フローチャート: 判断 360"/>
        <xdr:cNvSpPr/>
      </xdr:nvSpPr>
      <xdr:spPr>
        <a:xfrm>
          <a:off x="6350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46990</xdr:rowOff>
    </xdr:from>
    <xdr:ext cx="528320" cy="259080"/>
    <xdr:sp macro="" textlink="">
      <xdr:nvSpPr>
        <xdr:cNvPr id="362" name="テキスト ボックス 361"/>
        <xdr:cNvSpPr txBox="1"/>
      </xdr:nvSpPr>
      <xdr:spPr>
        <a:xfrm>
          <a:off x="6149340" y="9648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5" name="テキスト ボックス 364"/>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142240</xdr:rowOff>
    </xdr:from>
    <xdr:to xmlns:xdr="http://schemas.openxmlformats.org/drawingml/2006/spreadsheetDrawing">
      <xdr:col>55</xdr:col>
      <xdr:colOff>50800</xdr:colOff>
      <xdr:row>57</xdr:row>
      <xdr:rowOff>72390</xdr:rowOff>
    </xdr:to>
    <xdr:sp macro="" textlink="">
      <xdr:nvSpPr>
        <xdr:cNvPr id="368" name="楕円 367"/>
        <xdr:cNvSpPr/>
      </xdr:nvSpPr>
      <xdr:spPr>
        <a:xfrm>
          <a:off x="9569450" y="97434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120650</xdr:rowOff>
    </xdr:from>
    <xdr:ext cx="534670" cy="252730"/>
    <xdr:sp macro="" textlink="">
      <xdr:nvSpPr>
        <xdr:cNvPr id="369" name="農林水産業費該当値テキスト"/>
        <xdr:cNvSpPr txBox="1"/>
      </xdr:nvSpPr>
      <xdr:spPr>
        <a:xfrm>
          <a:off x="9655175" y="972185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39370</xdr:rowOff>
    </xdr:from>
    <xdr:to xmlns:xdr="http://schemas.openxmlformats.org/drawingml/2006/spreadsheetDrawing">
      <xdr:col>50</xdr:col>
      <xdr:colOff>165100</xdr:colOff>
      <xdr:row>57</xdr:row>
      <xdr:rowOff>140970</xdr:rowOff>
    </xdr:to>
    <xdr:sp macro="" textlink="">
      <xdr:nvSpPr>
        <xdr:cNvPr id="370" name="楕円 369"/>
        <xdr:cNvSpPr/>
      </xdr:nvSpPr>
      <xdr:spPr>
        <a:xfrm>
          <a:off x="879475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132080</xdr:rowOff>
    </xdr:from>
    <xdr:ext cx="528320" cy="252730"/>
    <xdr:sp macro="" textlink="">
      <xdr:nvSpPr>
        <xdr:cNvPr id="371" name="テキスト ボックス 370"/>
        <xdr:cNvSpPr txBox="1"/>
      </xdr:nvSpPr>
      <xdr:spPr>
        <a:xfrm>
          <a:off x="8594090" y="99047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75565</xdr:rowOff>
    </xdr:from>
    <xdr:to xmlns:xdr="http://schemas.openxmlformats.org/drawingml/2006/spreadsheetDrawing">
      <xdr:col>46</xdr:col>
      <xdr:colOff>38100</xdr:colOff>
      <xdr:row>57</xdr:row>
      <xdr:rowOff>6350</xdr:rowOff>
    </xdr:to>
    <xdr:sp macro="" textlink="">
      <xdr:nvSpPr>
        <xdr:cNvPr id="372" name="楕円 371"/>
        <xdr:cNvSpPr/>
      </xdr:nvSpPr>
      <xdr:spPr>
        <a:xfrm>
          <a:off x="7985125" y="96767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168275</xdr:rowOff>
    </xdr:from>
    <xdr:ext cx="528320" cy="252730"/>
    <xdr:sp macro="" textlink="">
      <xdr:nvSpPr>
        <xdr:cNvPr id="373" name="テキスト ボックス 372"/>
        <xdr:cNvSpPr txBox="1"/>
      </xdr:nvSpPr>
      <xdr:spPr>
        <a:xfrm>
          <a:off x="7784465" y="976947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56</xdr:row>
      <xdr:rowOff>85090</xdr:rowOff>
    </xdr:from>
    <xdr:to xmlns:xdr="http://schemas.openxmlformats.org/drawingml/2006/spreadsheetDrawing">
      <xdr:col>41</xdr:col>
      <xdr:colOff>101600</xdr:colOff>
      <xdr:row>57</xdr:row>
      <xdr:rowOff>15240</xdr:rowOff>
    </xdr:to>
    <xdr:sp macro="" textlink="">
      <xdr:nvSpPr>
        <xdr:cNvPr id="374" name="楕円 373"/>
        <xdr:cNvSpPr/>
      </xdr:nvSpPr>
      <xdr:spPr>
        <a:xfrm>
          <a:off x="7159625"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6350</xdr:rowOff>
    </xdr:from>
    <xdr:ext cx="528320" cy="252730"/>
    <xdr:sp macro="" textlink="">
      <xdr:nvSpPr>
        <xdr:cNvPr id="375" name="テキスト ボックス 374"/>
        <xdr:cNvSpPr txBox="1"/>
      </xdr:nvSpPr>
      <xdr:spPr>
        <a:xfrm>
          <a:off x="6974840" y="977900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74930</xdr:rowOff>
    </xdr:from>
    <xdr:to xmlns:xdr="http://schemas.openxmlformats.org/drawingml/2006/spreadsheetDrawing">
      <xdr:col>36</xdr:col>
      <xdr:colOff>165100</xdr:colOff>
      <xdr:row>56</xdr:row>
      <xdr:rowOff>4445</xdr:rowOff>
    </xdr:to>
    <xdr:sp macro="" textlink="">
      <xdr:nvSpPr>
        <xdr:cNvPr id="376" name="楕円 375"/>
        <xdr:cNvSpPr/>
      </xdr:nvSpPr>
      <xdr:spPr>
        <a:xfrm>
          <a:off x="6350000" y="9504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20955</xdr:rowOff>
    </xdr:from>
    <xdr:ext cx="528320" cy="252730"/>
    <xdr:sp macro="" textlink="">
      <xdr:nvSpPr>
        <xdr:cNvPr id="377" name="テキスト ボックス 376"/>
        <xdr:cNvSpPr txBox="1"/>
      </xdr:nvSpPr>
      <xdr:spPr>
        <a:xfrm>
          <a:off x="6149340" y="927925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805" cy="219075"/>
    <xdr:sp macro="" textlink="">
      <xdr:nvSpPr>
        <xdr:cNvPr id="386" name="テキスト ボックス 385"/>
        <xdr:cNvSpPr txBox="1"/>
      </xdr:nvSpPr>
      <xdr:spPr>
        <a:xfrm>
          <a:off x="6026150"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064250" y="13643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840" cy="259080"/>
    <xdr:sp macro="" textlink="">
      <xdr:nvSpPr>
        <xdr:cNvPr id="389" name="テキスト ボックス 388"/>
        <xdr:cNvSpPr txBox="1"/>
      </xdr:nvSpPr>
      <xdr:spPr>
        <a:xfrm>
          <a:off x="5831205"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064250" y="13316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0225" cy="252730"/>
    <xdr:sp macro="" textlink="">
      <xdr:nvSpPr>
        <xdr:cNvPr id="391" name="テキスト ボックス 390"/>
        <xdr:cNvSpPr txBox="1"/>
      </xdr:nvSpPr>
      <xdr:spPr>
        <a:xfrm>
          <a:off x="5580380" y="13174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064250" y="12990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0225" cy="259080"/>
    <xdr:sp macro="" textlink="">
      <xdr:nvSpPr>
        <xdr:cNvPr id="393" name="テキスト ボックス 392"/>
        <xdr:cNvSpPr txBox="1"/>
      </xdr:nvSpPr>
      <xdr:spPr>
        <a:xfrm>
          <a:off x="5580380"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064250" y="12663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0225" cy="252730"/>
    <xdr:sp macro="" textlink="">
      <xdr:nvSpPr>
        <xdr:cNvPr id="395" name="テキスト ボックス 394"/>
        <xdr:cNvSpPr txBox="1"/>
      </xdr:nvSpPr>
      <xdr:spPr>
        <a:xfrm>
          <a:off x="5580380" y="12522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064250" y="12337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30225" cy="258445"/>
    <xdr:sp macro="" textlink="">
      <xdr:nvSpPr>
        <xdr:cNvPr id="397" name="テキスト ボックス 396"/>
        <xdr:cNvSpPr txBox="1"/>
      </xdr:nvSpPr>
      <xdr:spPr>
        <a:xfrm>
          <a:off x="5580380"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064250" y="12010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38100</xdr:rowOff>
    </xdr:from>
    <xdr:ext cx="530225" cy="259080"/>
    <xdr:sp macro="" textlink="">
      <xdr:nvSpPr>
        <xdr:cNvPr id="399" name="テキスト ボックス 398"/>
        <xdr:cNvSpPr txBox="1"/>
      </xdr:nvSpPr>
      <xdr:spPr>
        <a:xfrm>
          <a:off x="5580380" y="11868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225" cy="252730"/>
    <xdr:sp macro="" textlink="">
      <xdr:nvSpPr>
        <xdr:cNvPr id="401" name="テキスト ボックス 400"/>
        <xdr:cNvSpPr txBox="1"/>
      </xdr:nvSpPr>
      <xdr:spPr>
        <a:xfrm>
          <a:off x="5580380" y="11541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52070</xdr:rowOff>
    </xdr:from>
    <xdr:to xmlns:xdr="http://schemas.openxmlformats.org/drawingml/2006/spreadsheetDrawing">
      <xdr:col>54</xdr:col>
      <xdr:colOff>174625</xdr:colOff>
      <xdr:row>79</xdr:row>
      <xdr:rowOff>49530</xdr:rowOff>
    </xdr:to>
    <xdr:cxnSp macro="">
      <xdr:nvCxnSpPr>
        <xdr:cNvPr id="403" name="直線コネクタ 402"/>
        <xdr:cNvCxnSpPr/>
      </xdr:nvCxnSpPr>
      <xdr:spPr>
        <a:xfrm flipV="1">
          <a:off x="9604375" y="12225020"/>
          <a:ext cx="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53340</xdr:rowOff>
    </xdr:from>
    <xdr:ext cx="469900" cy="252730"/>
    <xdr:sp macro="" textlink="">
      <xdr:nvSpPr>
        <xdr:cNvPr id="404" name="商工費最小値テキスト"/>
        <xdr:cNvSpPr txBox="1"/>
      </xdr:nvSpPr>
      <xdr:spPr>
        <a:xfrm>
          <a:off x="9655175" y="13597890"/>
          <a:ext cx="4699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49530</xdr:rowOff>
    </xdr:from>
    <xdr:to xmlns:xdr="http://schemas.openxmlformats.org/drawingml/2006/spreadsheetDrawing">
      <xdr:col>55</xdr:col>
      <xdr:colOff>88900</xdr:colOff>
      <xdr:row>79</xdr:row>
      <xdr:rowOff>49530</xdr:rowOff>
    </xdr:to>
    <xdr:cxnSp macro="">
      <xdr:nvCxnSpPr>
        <xdr:cNvPr id="405" name="直線コネクタ 404"/>
        <xdr:cNvCxnSpPr/>
      </xdr:nvCxnSpPr>
      <xdr:spPr>
        <a:xfrm>
          <a:off x="9531350" y="13594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170180</xdr:rowOff>
    </xdr:from>
    <xdr:ext cx="534670" cy="259080"/>
    <xdr:sp macro="" textlink="">
      <xdr:nvSpPr>
        <xdr:cNvPr id="406" name="商工費最大値テキスト"/>
        <xdr:cNvSpPr txBox="1"/>
      </xdr:nvSpPr>
      <xdr:spPr>
        <a:xfrm>
          <a:off x="9655175" y="12000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52070</xdr:rowOff>
    </xdr:from>
    <xdr:to xmlns:xdr="http://schemas.openxmlformats.org/drawingml/2006/spreadsheetDrawing">
      <xdr:col>55</xdr:col>
      <xdr:colOff>88900</xdr:colOff>
      <xdr:row>71</xdr:row>
      <xdr:rowOff>52070</xdr:rowOff>
    </xdr:to>
    <xdr:cxnSp macro="">
      <xdr:nvCxnSpPr>
        <xdr:cNvPr id="407" name="直線コネクタ 406"/>
        <xdr:cNvCxnSpPr/>
      </xdr:nvCxnSpPr>
      <xdr:spPr>
        <a:xfrm>
          <a:off x="9531350" y="12225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27305</xdr:rowOff>
    </xdr:from>
    <xdr:to xmlns:xdr="http://schemas.openxmlformats.org/drawingml/2006/spreadsheetDrawing">
      <xdr:col>55</xdr:col>
      <xdr:colOff>0</xdr:colOff>
      <xdr:row>76</xdr:row>
      <xdr:rowOff>107315</xdr:rowOff>
    </xdr:to>
    <xdr:cxnSp macro="">
      <xdr:nvCxnSpPr>
        <xdr:cNvPr id="408" name="直線コネクタ 407"/>
        <xdr:cNvCxnSpPr/>
      </xdr:nvCxnSpPr>
      <xdr:spPr>
        <a:xfrm flipV="1">
          <a:off x="8845550" y="13057505"/>
          <a:ext cx="75882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74</xdr:row>
      <xdr:rowOff>55245</xdr:rowOff>
    </xdr:from>
    <xdr:ext cx="534670" cy="252730"/>
    <xdr:sp macro="" textlink="">
      <xdr:nvSpPr>
        <xdr:cNvPr id="409" name="商工費平均値テキスト"/>
        <xdr:cNvSpPr txBox="1"/>
      </xdr:nvSpPr>
      <xdr:spPr>
        <a:xfrm>
          <a:off x="9655175" y="12742545"/>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32385</xdr:rowOff>
    </xdr:from>
    <xdr:to xmlns:xdr="http://schemas.openxmlformats.org/drawingml/2006/spreadsheetDrawing">
      <xdr:col>55</xdr:col>
      <xdr:colOff>50800</xdr:colOff>
      <xdr:row>75</xdr:row>
      <xdr:rowOff>133985</xdr:rowOff>
    </xdr:to>
    <xdr:sp macro="" textlink="">
      <xdr:nvSpPr>
        <xdr:cNvPr id="410" name="フローチャート: 判断 409"/>
        <xdr:cNvSpPr/>
      </xdr:nvSpPr>
      <xdr:spPr>
        <a:xfrm>
          <a:off x="9569450" y="1289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76</xdr:row>
      <xdr:rowOff>107315</xdr:rowOff>
    </xdr:from>
    <xdr:to xmlns:xdr="http://schemas.openxmlformats.org/drawingml/2006/spreadsheetDrawing">
      <xdr:col>50</xdr:col>
      <xdr:colOff>114300</xdr:colOff>
      <xdr:row>76</xdr:row>
      <xdr:rowOff>125095</xdr:rowOff>
    </xdr:to>
    <xdr:cxnSp macro="">
      <xdr:nvCxnSpPr>
        <xdr:cNvPr id="411" name="直線コネクタ 410"/>
        <xdr:cNvCxnSpPr/>
      </xdr:nvCxnSpPr>
      <xdr:spPr>
        <a:xfrm flipV="1">
          <a:off x="8032750" y="13137515"/>
          <a:ext cx="8128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81280</xdr:rowOff>
    </xdr:from>
    <xdr:to xmlns:xdr="http://schemas.openxmlformats.org/drawingml/2006/spreadsheetDrawing">
      <xdr:col>50</xdr:col>
      <xdr:colOff>165100</xdr:colOff>
      <xdr:row>77</xdr:row>
      <xdr:rowOff>11430</xdr:rowOff>
    </xdr:to>
    <xdr:sp macro="" textlink="">
      <xdr:nvSpPr>
        <xdr:cNvPr id="412" name="フローチャート: 判断 411"/>
        <xdr:cNvSpPr/>
      </xdr:nvSpPr>
      <xdr:spPr>
        <a:xfrm>
          <a:off x="8794750" y="1311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2540</xdr:rowOff>
    </xdr:from>
    <xdr:ext cx="528320" cy="259080"/>
    <xdr:sp macro="" textlink="">
      <xdr:nvSpPr>
        <xdr:cNvPr id="413" name="テキスト ボックス 412"/>
        <xdr:cNvSpPr txBox="1"/>
      </xdr:nvSpPr>
      <xdr:spPr>
        <a:xfrm>
          <a:off x="8594090" y="132041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97790</xdr:rowOff>
    </xdr:from>
    <xdr:to xmlns:xdr="http://schemas.openxmlformats.org/drawingml/2006/spreadsheetDrawing">
      <xdr:col>45</xdr:col>
      <xdr:colOff>174625</xdr:colOff>
      <xdr:row>76</xdr:row>
      <xdr:rowOff>125095</xdr:rowOff>
    </xdr:to>
    <xdr:cxnSp macro="">
      <xdr:nvCxnSpPr>
        <xdr:cNvPr id="414" name="直線コネクタ 413"/>
        <xdr:cNvCxnSpPr/>
      </xdr:nvCxnSpPr>
      <xdr:spPr>
        <a:xfrm>
          <a:off x="7210425" y="1312799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36195</xdr:rowOff>
    </xdr:from>
    <xdr:to xmlns:xdr="http://schemas.openxmlformats.org/drawingml/2006/spreadsheetDrawing">
      <xdr:col>46</xdr:col>
      <xdr:colOff>38100</xdr:colOff>
      <xdr:row>76</xdr:row>
      <xdr:rowOff>137795</xdr:rowOff>
    </xdr:to>
    <xdr:sp macro="" textlink="">
      <xdr:nvSpPr>
        <xdr:cNvPr id="415" name="フローチャート: 判断 414"/>
        <xdr:cNvSpPr/>
      </xdr:nvSpPr>
      <xdr:spPr>
        <a:xfrm>
          <a:off x="7985125" y="13066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154940</xdr:rowOff>
    </xdr:from>
    <xdr:ext cx="528320" cy="252730"/>
    <xdr:sp macro="" textlink="">
      <xdr:nvSpPr>
        <xdr:cNvPr id="416" name="テキスト ボックス 415"/>
        <xdr:cNvSpPr txBox="1"/>
      </xdr:nvSpPr>
      <xdr:spPr>
        <a:xfrm>
          <a:off x="7784465" y="1284224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97790</xdr:rowOff>
    </xdr:from>
    <xdr:to xmlns:xdr="http://schemas.openxmlformats.org/drawingml/2006/spreadsheetDrawing">
      <xdr:col>41</xdr:col>
      <xdr:colOff>50800</xdr:colOff>
      <xdr:row>76</xdr:row>
      <xdr:rowOff>127000</xdr:rowOff>
    </xdr:to>
    <xdr:cxnSp macro="">
      <xdr:nvCxnSpPr>
        <xdr:cNvPr id="417" name="直線コネクタ 416"/>
        <xdr:cNvCxnSpPr/>
      </xdr:nvCxnSpPr>
      <xdr:spPr>
        <a:xfrm flipV="1">
          <a:off x="6400800" y="13127990"/>
          <a:ext cx="8096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76</xdr:row>
      <xdr:rowOff>47625</xdr:rowOff>
    </xdr:from>
    <xdr:to xmlns:xdr="http://schemas.openxmlformats.org/drawingml/2006/spreadsheetDrawing">
      <xdr:col>41</xdr:col>
      <xdr:colOff>101600</xdr:colOff>
      <xdr:row>76</xdr:row>
      <xdr:rowOff>149225</xdr:rowOff>
    </xdr:to>
    <xdr:sp macro="" textlink="">
      <xdr:nvSpPr>
        <xdr:cNvPr id="418" name="フローチャート: 判断 417"/>
        <xdr:cNvSpPr/>
      </xdr:nvSpPr>
      <xdr:spPr>
        <a:xfrm>
          <a:off x="7159625"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140335</xdr:rowOff>
    </xdr:from>
    <xdr:ext cx="528320" cy="259080"/>
    <xdr:sp macro="" textlink="">
      <xdr:nvSpPr>
        <xdr:cNvPr id="419" name="テキスト ボックス 418"/>
        <xdr:cNvSpPr txBox="1"/>
      </xdr:nvSpPr>
      <xdr:spPr>
        <a:xfrm>
          <a:off x="6974840" y="1317053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88900</xdr:rowOff>
    </xdr:from>
    <xdr:to xmlns:xdr="http://schemas.openxmlformats.org/drawingml/2006/spreadsheetDrawing">
      <xdr:col>36</xdr:col>
      <xdr:colOff>165100</xdr:colOff>
      <xdr:row>77</xdr:row>
      <xdr:rowOff>19050</xdr:rowOff>
    </xdr:to>
    <xdr:sp macro="" textlink="">
      <xdr:nvSpPr>
        <xdr:cNvPr id="420" name="フローチャート: 判断 419"/>
        <xdr:cNvSpPr/>
      </xdr:nvSpPr>
      <xdr:spPr>
        <a:xfrm>
          <a:off x="63500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10160</xdr:rowOff>
    </xdr:from>
    <xdr:ext cx="528320" cy="259080"/>
    <xdr:sp macro="" textlink="">
      <xdr:nvSpPr>
        <xdr:cNvPr id="421" name="テキスト ボックス 420"/>
        <xdr:cNvSpPr txBox="1"/>
      </xdr:nvSpPr>
      <xdr:spPr>
        <a:xfrm>
          <a:off x="6149340" y="132118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24" name="テキスト ボックス 42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147955</xdr:rowOff>
    </xdr:from>
    <xdr:to xmlns:xdr="http://schemas.openxmlformats.org/drawingml/2006/spreadsheetDrawing">
      <xdr:col>55</xdr:col>
      <xdr:colOff>50800</xdr:colOff>
      <xdr:row>76</xdr:row>
      <xdr:rowOff>78105</xdr:rowOff>
    </xdr:to>
    <xdr:sp macro="" textlink="">
      <xdr:nvSpPr>
        <xdr:cNvPr id="427" name="楕円 426"/>
        <xdr:cNvSpPr/>
      </xdr:nvSpPr>
      <xdr:spPr>
        <a:xfrm>
          <a:off x="9569450" y="13006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126365</xdr:rowOff>
    </xdr:from>
    <xdr:ext cx="534670" cy="259080"/>
    <xdr:sp macro="" textlink="">
      <xdr:nvSpPr>
        <xdr:cNvPr id="428" name="商工費該当値テキスト"/>
        <xdr:cNvSpPr txBox="1"/>
      </xdr:nvSpPr>
      <xdr:spPr>
        <a:xfrm>
          <a:off x="9655175" y="12985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56515</xdr:rowOff>
    </xdr:from>
    <xdr:to xmlns:xdr="http://schemas.openxmlformats.org/drawingml/2006/spreadsheetDrawing">
      <xdr:col>50</xdr:col>
      <xdr:colOff>165100</xdr:colOff>
      <xdr:row>76</xdr:row>
      <xdr:rowOff>158115</xdr:rowOff>
    </xdr:to>
    <xdr:sp macro="" textlink="">
      <xdr:nvSpPr>
        <xdr:cNvPr id="429" name="楕円 428"/>
        <xdr:cNvSpPr/>
      </xdr:nvSpPr>
      <xdr:spPr>
        <a:xfrm>
          <a:off x="879475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3175</xdr:rowOff>
    </xdr:from>
    <xdr:ext cx="528320" cy="259080"/>
    <xdr:sp macro="" textlink="">
      <xdr:nvSpPr>
        <xdr:cNvPr id="430" name="テキスト ボックス 429"/>
        <xdr:cNvSpPr txBox="1"/>
      </xdr:nvSpPr>
      <xdr:spPr>
        <a:xfrm>
          <a:off x="8594090" y="128619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74930</xdr:rowOff>
    </xdr:from>
    <xdr:to xmlns:xdr="http://schemas.openxmlformats.org/drawingml/2006/spreadsheetDrawing">
      <xdr:col>46</xdr:col>
      <xdr:colOff>38100</xdr:colOff>
      <xdr:row>77</xdr:row>
      <xdr:rowOff>4445</xdr:rowOff>
    </xdr:to>
    <xdr:sp macro="" textlink="">
      <xdr:nvSpPr>
        <xdr:cNvPr id="431" name="楕円 430"/>
        <xdr:cNvSpPr/>
      </xdr:nvSpPr>
      <xdr:spPr>
        <a:xfrm>
          <a:off x="7985125" y="131051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167005</xdr:rowOff>
    </xdr:from>
    <xdr:ext cx="528320" cy="252730"/>
    <xdr:sp macro="" textlink="">
      <xdr:nvSpPr>
        <xdr:cNvPr id="432" name="テキスト ボックス 431"/>
        <xdr:cNvSpPr txBox="1"/>
      </xdr:nvSpPr>
      <xdr:spPr>
        <a:xfrm>
          <a:off x="7784465" y="131972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46355</xdr:rowOff>
    </xdr:from>
    <xdr:to xmlns:xdr="http://schemas.openxmlformats.org/drawingml/2006/spreadsheetDrawing">
      <xdr:col>41</xdr:col>
      <xdr:colOff>101600</xdr:colOff>
      <xdr:row>76</xdr:row>
      <xdr:rowOff>147955</xdr:rowOff>
    </xdr:to>
    <xdr:sp macro="" textlink="">
      <xdr:nvSpPr>
        <xdr:cNvPr id="433" name="楕円 432"/>
        <xdr:cNvSpPr/>
      </xdr:nvSpPr>
      <xdr:spPr>
        <a:xfrm>
          <a:off x="7159625" y="130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164465</xdr:rowOff>
    </xdr:from>
    <xdr:ext cx="528320" cy="259080"/>
    <xdr:sp macro="" textlink="">
      <xdr:nvSpPr>
        <xdr:cNvPr id="434" name="テキスト ボックス 433"/>
        <xdr:cNvSpPr txBox="1"/>
      </xdr:nvSpPr>
      <xdr:spPr>
        <a:xfrm>
          <a:off x="6974840" y="128517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76200</xdr:rowOff>
    </xdr:from>
    <xdr:to xmlns:xdr="http://schemas.openxmlformats.org/drawingml/2006/spreadsheetDrawing">
      <xdr:col>36</xdr:col>
      <xdr:colOff>165100</xdr:colOff>
      <xdr:row>77</xdr:row>
      <xdr:rowOff>6350</xdr:rowOff>
    </xdr:to>
    <xdr:sp macro="" textlink="">
      <xdr:nvSpPr>
        <xdr:cNvPr id="435" name="楕円 434"/>
        <xdr:cNvSpPr/>
      </xdr:nvSpPr>
      <xdr:spPr>
        <a:xfrm>
          <a:off x="635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22860</xdr:rowOff>
    </xdr:from>
    <xdr:ext cx="528320" cy="259080"/>
    <xdr:sp macro="" textlink="">
      <xdr:nvSpPr>
        <xdr:cNvPr id="436" name="テキスト ボックス 435"/>
        <xdr:cNvSpPr txBox="1"/>
      </xdr:nvSpPr>
      <xdr:spPr>
        <a:xfrm>
          <a:off x="6149340" y="1288161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805" cy="219075"/>
    <xdr:sp macro="" textlink="">
      <xdr:nvSpPr>
        <xdr:cNvPr id="445" name="テキスト ボックス 444"/>
        <xdr:cNvSpPr txBox="1"/>
      </xdr:nvSpPr>
      <xdr:spPr>
        <a:xfrm>
          <a:off x="6026150"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3840" cy="252730"/>
    <xdr:sp macro="" textlink="">
      <xdr:nvSpPr>
        <xdr:cNvPr id="447" name="テキスト ボックス 446"/>
        <xdr:cNvSpPr txBox="1"/>
      </xdr:nvSpPr>
      <xdr:spPr>
        <a:xfrm>
          <a:off x="5831205" y="17256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8" name="直線コネクタ 447"/>
        <xdr:cNvCxnSpPr/>
      </xdr:nvCxnSpPr>
      <xdr:spPr>
        <a:xfrm>
          <a:off x="6064250" y="170726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128270</xdr:rowOff>
    </xdr:from>
    <xdr:ext cx="530225" cy="259080"/>
    <xdr:sp macro="" textlink="">
      <xdr:nvSpPr>
        <xdr:cNvPr id="449" name="テキスト ボックス 448"/>
        <xdr:cNvSpPr txBox="1"/>
      </xdr:nvSpPr>
      <xdr:spPr>
        <a:xfrm>
          <a:off x="5580380" y="16930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0" name="直線コネクタ 449"/>
        <xdr:cNvCxnSpPr/>
      </xdr:nvCxnSpPr>
      <xdr:spPr>
        <a:xfrm>
          <a:off x="6064250" y="1674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225" cy="252730"/>
    <xdr:sp macro="" textlink="">
      <xdr:nvSpPr>
        <xdr:cNvPr id="451" name="テキスト ボックス 450"/>
        <xdr:cNvSpPr txBox="1"/>
      </xdr:nvSpPr>
      <xdr:spPr>
        <a:xfrm>
          <a:off x="5580380" y="16603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2" name="直線コネクタ 451"/>
        <xdr:cNvCxnSpPr/>
      </xdr:nvCxnSpPr>
      <xdr:spPr>
        <a:xfrm>
          <a:off x="6064250" y="1641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225" cy="259080"/>
    <xdr:sp macro="" textlink="">
      <xdr:nvSpPr>
        <xdr:cNvPr id="453" name="テキスト ボックス 452"/>
        <xdr:cNvSpPr txBox="1"/>
      </xdr:nvSpPr>
      <xdr:spPr>
        <a:xfrm>
          <a:off x="5580380"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4" name="直線コネクタ 453"/>
        <xdr:cNvCxnSpPr/>
      </xdr:nvCxnSpPr>
      <xdr:spPr>
        <a:xfrm>
          <a:off x="6064250" y="1609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225" cy="252730"/>
    <xdr:sp macro="" textlink="">
      <xdr:nvSpPr>
        <xdr:cNvPr id="455" name="テキスト ボックス 454"/>
        <xdr:cNvSpPr txBox="1"/>
      </xdr:nvSpPr>
      <xdr:spPr>
        <a:xfrm>
          <a:off x="5580380" y="15951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6" name="直線コネクタ 455"/>
        <xdr:cNvCxnSpPr/>
      </xdr:nvCxnSpPr>
      <xdr:spPr>
        <a:xfrm>
          <a:off x="6064250" y="157664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90550" cy="258445"/>
    <xdr:sp macro="" textlink="">
      <xdr:nvSpPr>
        <xdr:cNvPr id="457" name="テキスト ボックス 456"/>
        <xdr:cNvSpPr txBox="1"/>
      </xdr:nvSpPr>
      <xdr:spPr>
        <a:xfrm>
          <a:off x="5516245"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8" name="直線コネクタ 457"/>
        <xdr:cNvCxnSpPr/>
      </xdr:nvCxnSpPr>
      <xdr:spPr>
        <a:xfrm>
          <a:off x="6064250" y="1543939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0550" cy="259080"/>
    <xdr:sp macro="" textlink="">
      <xdr:nvSpPr>
        <xdr:cNvPr id="459" name="テキスト ボックス 458"/>
        <xdr:cNvSpPr txBox="1"/>
      </xdr:nvSpPr>
      <xdr:spPr>
        <a:xfrm>
          <a:off x="5516245"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0550" cy="252730"/>
    <xdr:sp macro="" textlink="">
      <xdr:nvSpPr>
        <xdr:cNvPr id="461" name="テキスト ボックス 460"/>
        <xdr:cNvSpPr txBox="1"/>
      </xdr:nvSpPr>
      <xdr:spPr>
        <a:xfrm>
          <a:off x="5516245"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10160</xdr:rowOff>
    </xdr:from>
    <xdr:to xmlns:xdr="http://schemas.openxmlformats.org/drawingml/2006/spreadsheetDrawing">
      <xdr:col>54</xdr:col>
      <xdr:colOff>174625</xdr:colOff>
      <xdr:row>98</xdr:row>
      <xdr:rowOff>83820</xdr:rowOff>
    </xdr:to>
    <xdr:cxnSp macro="">
      <xdr:nvCxnSpPr>
        <xdr:cNvPr id="463" name="直線コネクタ 462"/>
        <xdr:cNvCxnSpPr/>
      </xdr:nvCxnSpPr>
      <xdr:spPr>
        <a:xfrm flipV="1">
          <a:off x="9604375" y="1544066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87630</xdr:rowOff>
    </xdr:from>
    <xdr:ext cx="534670" cy="252730"/>
    <xdr:sp macro="" textlink="">
      <xdr:nvSpPr>
        <xdr:cNvPr id="464" name="土木費最小値テキスト"/>
        <xdr:cNvSpPr txBox="1"/>
      </xdr:nvSpPr>
      <xdr:spPr>
        <a:xfrm>
          <a:off x="9655175" y="168897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83820</xdr:rowOff>
    </xdr:from>
    <xdr:to xmlns:xdr="http://schemas.openxmlformats.org/drawingml/2006/spreadsheetDrawing">
      <xdr:col>55</xdr:col>
      <xdr:colOff>88900</xdr:colOff>
      <xdr:row>98</xdr:row>
      <xdr:rowOff>83820</xdr:rowOff>
    </xdr:to>
    <xdr:cxnSp macro="">
      <xdr:nvCxnSpPr>
        <xdr:cNvPr id="465" name="直線コネクタ 464"/>
        <xdr:cNvCxnSpPr/>
      </xdr:nvCxnSpPr>
      <xdr:spPr>
        <a:xfrm>
          <a:off x="9531350" y="168859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128270</xdr:rowOff>
    </xdr:from>
    <xdr:ext cx="598805" cy="259080"/>
    <xdr:sp macro="" textlink="">
      <xdr:nvSpPr>
        <xdr:cNvPr id="466" name="土木費最大値テキスト"/>
        <xdr:cNvSpPr txBox="1"/>
      </xdr:nvSpPr>
      <xdr:spPr>
        <a:xfrm>
          <a:off x="9655175"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119,937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10160</xdr:rowOff>
    </xdr:from>
    <xdr:to xmlns:xdr="http://schemas.openxmlformats.org/drawingml/2006/spreadsheetDrawing">
      <xdr:col>55</xdr:col>
      <xdr:colOff>88900</xdr:colOff>
      <xdr:row>90</xdr:row>
      <xdr:rowOff>10160</xdr:rowOff>
    </xdr:to>
    <xdr:cxnSp macro="">
      <xdr:nvCxnSpPr>
        <xdr:cNvPr id="467" name="直線コネクタ 466"/>
        <xdr:cNvCxnSpPr/>
      </xdr:nvCxnSpPr>
      <xdr:spPr>
        <a:xfrm>
          <a:off x="9531350" y="1544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90170</xdr:rowOff>
    </xdr:from>
    <xdr:to xmlns:xdr="http://schemas.openxmlformats.org/drawingml/2006/spreadsheetDrawing">
      <xdr:col>55</xdr:col>
      <xdr:colOff>0</xdr:colOff>
      <xdr:row>98</xdr:row>
      <xdr:rowOff>33020</xdr:rowOff>
    </xdr:to>
    <xdr:cxnSp macro="">
      <xdr:nvCxnSpPr>
        <xdr:cNvPr id="468" name="直線コネクタ 467"/>
        <xdr:cNvCxnSpPr/>
      </xdr:nvCxnSpPr>
      <xdr:spPr>
        <a:xfrm flipV="1">
          <a:off x="8845550" y="16720820"/>
          <a:ext cx="75882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105410</xdr:rowOff>
    </xdr:from>
    <xdr:ext cx="534670" cy="259080"/>
    <xdr:sp macro="" textlink="">
      <xdr:nvSpPr>
        <xdr:cNvPr id="469" name="土木費平均値テキスト"/>
        <xdr:cNvSpPr txBox="1"/>
      </xdr:nvSpPr>
      <xdr:spPr>
        <a:xfrm>
          <a:off x="9655175" y="1622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82550</xdr:rowOff>
    </xdr:from>
    <xdr:to xmlns:xdr="http://schemas.openxmlformats.org/drawingml/2006/spreadsheetDrawing">
      <xdr:col>55</xdr:col>
      <xdr:colOff>50800</xdr:colOff>
      <xdr:row>96</xdr:row>
      <xdr:rowOff>12700</xdr:rowOff>
    </xdr:to>
    <xdr:sp macro="" textlink="">
      <xdr:nvSpPr>
        <xdr:cNvPr id="470" name="フローチャート: 判断 469"/>
        <xdr:cNvSpPr/>
      </xdr:nvSpPr>
      <xdr:spPr>
        <a:xfrm>
          <a:off x="9569450" y="163703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161290</xdr:rowOff>
    </xdr:from>
    <xdr:to xmlns:xdr="http://schemas.openxmlformats.org/drawingml/2006/spreadsheetDrawing">
      <xdr:col>50</xdr:col>
      <xdr:colOff>114300</xdr:colOff>
      <xdr:row>98</xdr:row>
      <xdr:rowOff>33020</xdr:rowOff>
    </xdr:to>
    <xdr:cxnSp macro="">
      <xdr:nvCxnSpPr>
        <xdr:cNvPr id="471" name="直線コネクタ 470"/>
        <xdr:cNvCxnSpPr/>
      </xdr:nvCxnSpPr>
      <xdr:spPr>
        <a:xfrm>
          <a:off x="8032750" y="1679194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7620</xdr:rowOff>
    </xdr:from>
    <xdr:to xmlns:xdr="http://schemas.openxmlformats.org/drawingml/2006/spreadsheetDrawing">
      <xdr:col>50</xdr:col>
      <xdr:colOff>165100</xdr:colOff>
      <xdr:row>95</xdr:row>
      <xdr:rowOff>109220</xdr:rowOff>
    </xdr:to>
    <xdr:sp macro="" textlink="">
      <xdr:nvSpPr>
        <xdr:cNvPr id="472" name="フローチャート: 判断 471"/>
        <xdr:cNvSpPr/>
      </xdr:nvSpPr>
      <xdr:spPr>
        <a:xfrm>
          <a:off x="8794750" y="1629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93</xdr:row>
      <xdr:rowOff>125730</xdr:rowOff>
    </xdr:from>
    <xdr:ext cx="528320" cy="259080"/>
    <xdr:sp macro="" textlink="">
      <xdr:nvSpPr>
        <xdr:cNvPr id="473" name="テキスト ボックス 472"/>
        <xdr:cNvSpPr txBox="1"/>
      </xdr:nvSpPr>
      <xdr:spPr>
        <a:xfrm>
          <a:off x="8594090" y="160705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111760</xdr:rowOff>
    </xdr:from>
    <xdr:to xmlns:xdr="http://schemas.openxmlformats.org/drawingml/2006/spreadsheetDrawing">
      <xdr:col>45</xdr:col>
      <xdr:colOff>174625</xdr:colOff>
      <xdr:row>97</xdr:row>
      <xdr:rowOff>161290</xdr:rowOff>
    </xdr:to>
    <xdr:cxnSp macro="">
      <xdr:nvCxnSpPr>
        <xdr:cNvPr id="474" name="直線コネクタ 473"/>
        <xdr:cNvCxnSpPr/>
      </xdr:nvCxnSpPr>
      <xdr:spPr>
        <a:xfrm>
          <a:off x="7210425" y="16742410"/>
          <a:ext cx="8223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93</xdr:row>
      <xdr:rowOff>22225</xdr:rowOff>
    </xdr:from>
    <xdr:to xmlns:xdr="http://schemas.openxmlformats.org/drawingml/2006/spreadsheetDrawing">
      <xdr:col>46</xdr:col>
      <xdr:colOff>38100</xdr:colOff>
      <xdr:row>93</xdr:row>
      <xdr:rowOff>123825</xdr:rowOff>
    </xdr:to>
    <xdr:sp macro="" textlink="">
      <xdr:nvSpPr>
        <xdr:cNvPr id="475" name="フローチャート: 判断 474"/>
        <xdr:cNvSpPr/>
      </xdr:nvSpPr>
      <xdr:spPr>
        <a:xfrm>
          <a:off x="7985125" y="159670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91</xdr:row>
      <xdr:rowOff>140335</xdr:rowOff>
    </xdr:from>
    <xdr:ext cx="528320" cy="259080"/>
    <xdr:sp macro="" textlink="">
      <xdr:nvSpPr>
        <xdr:cNvPr id="476" name="テキスト ボックス 475"/>
        <xdr:cNvSpPr txBox="1"/>
      </xdr:nvSpPr>
      <xdr:spPr>
        <a:xfrm>
          <a:off x="7784465" y="157422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111760</xdr:rowOff>
    </xdr:from>
    <xdr:to xmlns:xdr="http://schemas.openxmlformats.org/drawingml/2006/spreadsheetDrawing">
      <xdr:col>41</xdr:col>
      <xdr:colOff>50800</xdr:colOff>
      <xdr:row>97</xdr:row>
      <xdr:rowOff>118745</xdr:rowOff>
    </xdr:to>
    <xdr:cxnSp macro="">
      <xdr:nvCxnSpPr>
        <xdr:cNvPr id="477" name="直線コネクタ 476"/>
        <xdr:cNvCxnSpPr/>
      </xdr:nvCxnSpPr>
      <xdr:spPr>
        <a:xfrm flipV="1">
          <a:off x="6400800" y="1674241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93</xdr:row>
      <xdr:rowOff>52070</xdr:rowOff>
    </xdr:from>
    <xdr:to xmlns:xdr="http://schemas.openxmlformats.org/drawingml/2006/spreadsheetDrawing">
      <xdr:col>41</xdr:col>
      <xdr:colOff>101600</xdr:colOff>
      <xdr:row>93</xdr:row>
      <xdr:rowOff>153670</xdr:rowOff>
    </xdr:to>
    <xdr:sp macro="" textlink="">
      <xdr:nvSpPr>
        <xdr:cNvPr id="478" name="フローチャート: 判断 477"/>
        <xdr:cNvSpPr/>
      </xdr:nvSpPr>
      <xdr:spPr>
        <a:xfrm>
          <a:off x="7159625" y="1599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91</xdr:row>
      <xdr:rowOff>170180</xdr:rowOff>
    </xdr:from>
    <xdr:ext cx="528320" cy="259080"/>
    <xdr:sp macro="" textlink="">
      <xdr:nvSpPr>
        <xdr:cNvPr id="479" name="テキスト ボックス 478"/>
        <xdr:cNvSpPr txBox="1"/>
      </xdr:nvSpPr>
      <xdr:spPr>
        <a:xfrm>
          <a:off x="6974840" y="157721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92</xdr:row>
      <xdr:rowOff>105410</xdr:rowOff>
    </xdr:from>
    <xdr:to xmlns:xdr="http://schemas.openxmlformats.org/drawingml/2006/spreadsheetDrawing">
      <xdr:col>36</xdr:col>
      <xdr:colOff>165100</xdr:colOff>
      <xdr:row>93</xdr:row>
      <xdr:rowOff>35560</xdr:rowOff>
    </xdr:to>
    <xdr:sp macro="" textlink="">
      <xdr:nvSpPr>
        <xdr:cNvPr id="480" name="フローチャート: 判断 479"/>
        <xdr:cNvSpPr/>
      </xdr:nvSpPr>
      <xdr:spPr>
        <a:xfrm>
          <a:off x="6350000" y="1587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91</xdr:row>
      <xdr:rowOff>52070</xdr:rowOff>
    </xdr:from>
    <xdr:ext cx="528320" cy="252730"/>
    <xdr:sp macro="" textlink="">
      <xdr:nvSpPr>
        <xdr:cNvPr id="481" name="テキスト ボックス 480"/>
        <xdr:cNvSpPr txBox="1"/>
      </xdr:nvSpPr>
      <xdr:spPr>
        <a:xfrm>
          <a:off x="6149340" y="1565402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84" name="テキスト ボックス 483"/>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39370</xdr:rowOff>
    </xdr:from>
    <xdr:to xmlns:xdr="http://schemas.openxmlformats.org/drawingml/2006/spreadsheetDrawing">
      <xdr:col>55</xdr:col>
      <xdr:colOff>50800</xdr:colOff>
      <xdr:row>97</xdr:row>
      <xdr:rowOff>140970</xdr:rowOff>
    </xdr:to>
    <xdr:sp macro="" textlink="">
      <xdr:nvSpPr>
        <xdr:cNvPr id="487" name="楕円 486"/>
        <xdr:cNvSpPr/>
      </xdr:nvSpPr>
      <xdr:spPr>
        <a:xfrm>
          <a:off x="9569450" y="166700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17780</xdr:rowOff>
    </xdr:from>
    <xdr:ext cx="534670" cy="252730"/>
    <xdr:sp macro="" textlink="">
      <xdr:nvSpPr>
        <xdr:cNvPr id="488" name="土木費該当値テキスト"/>
        <xdr:cNvSpPr txBox="1"/>
      </xdr:nvSpPr>
      <xdr:spPr>
        <a:xfrm>
          <a:off x="9655175" y="1664843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153670</xdr:rowOff>
    </xdr:from>
    <xdr:to xmlns:xdr="http://schemas.openxmlformats.org/drawingml/2006/spreadsheetDrawing">
      <xdr:col>50</xdr:col>
      <xdr:colOff>165100</xdr:colOff>
      <xdr:row>98</xdr:row>
      <xdr:rowOff>83820</xdr:rowOff>
    </xdr:to>
    <xdr:sp macro="" textlink="">
      <xdr:nvSpPr>
        <xdr:cNvPr id="489" name="楕円 488"/>
        <xdr:cNvSpPr/>
      </xdr:nvSpPr>
      <xdr:spPr>
        <a:xfrm>
          <a:off x="879475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74930</xdr:rowOff>
    </xdr:from>
    <xdr:ext cx="528320" cy="252730"/>
    <xdr:sp macro="" textlink="">
      <xdr:nvSpPr>
        <xdr:cNvPr id="490" name="テキスト ボックス 489"/>
        <xdr:cNvSpPr txBox="1"/>
      </xdr:nvSpPr>
      <xdr:spPr>
        <a:xfrm>
          <a:off x="8594090" y="168770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110490</xdr:rowOff>
    </xdr:from>
    <xdr:to xmlns:xdr="http://schemas.openxmlformats.org/drawingml/2006/spreadsheetDrawing">
      <xdr:col>46</xdr:col>
      <xdr:colOff>38100</xdr:colOff>
      <xdr:row>98</xdr:row>
      <xdr:rowOff>40640</xdr:rowOff>
    </xdr:to>
    <xdr:sp macro="" textlink="">
      <xdr:nvSpPr>
        <xdr:cNvPr id="491" name="楕円 490"/>
        <xdr:cNvSpPr/>
      </xdr:nvSpPr>
      <xdr:spPr>
        <a:xfrm>
          <a:off x="7985125" y="16741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31750</xdr:rowOff>
    </xdr:from>
    <xdr:ext cx="528320" cy="252730"/>
    <xdr:sp macro="" textlink="">
      <xdr:nvSpPr>
        <xdr:cNvPr id="492" name="テキスト ボックス 491"/>
        <xdr:cNvSpPr txBox="1"/>
      </xdr:nvSpPr>
      <xdr:spPr>
        <a:xfrm>
          <a:off x="7784465" y="1683385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60960</xdr:rowOff>
    </xdr:from>
    <xdr:to xmlns:xdr="http://schemas.openxmlformats.org/drawingml/2006/spreadsheetDrawing">
      <xdr:col>41</xdr:col>
      <xdr:colOff>101600</xdr:colOff>
      <xdr:row>97</xdr:row>
      <xdr:rowOff>162560</xdr:rowOff>
    </xdr:to>
    <xdr:sp macro="" textlink="">
      <xdr:nvSpPr>
        <xdr:cNvPr id="493" name="楕円 492"/>
        <xdr:cNvSpPr/>
      </xdr:nvSpPr>
      <xdr:spPr>
        <a:xfrm>
          <a:off x="7159625"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153670</xdr:rowOff>
    </xdr:from>
    <xdr:ext cx="528320" cy="259080"/>
    <xdr:sp macro="" textlink="">
      <xdr:nvSpPr>
        <xdr:cNvPr id="494" name="テキスト ボックス 493"/>
        <xdr:cNvSpPr txBox="1"/>
      </xdr:nvSpPr>
      <xdr:spPr>
        <a:xfrm>
          <a:off x="6974840" y="16784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67945</xdr:rowOff>
    </xdr:from>
    <xdr:to xmlns:xdr="http://schemas.openxmlformats.org/drawingml/2006/spreadsheetDrawing">
      <xdr:col>36</xdr:col>
      <xdr:colOff>165100</xdr:colOff>
      <xdr:row>97</xdr:row>
      <xdr:rowOff>169545</xdr:rowOff>
    </xdr:to>
    <xdr:sp macro="" textlink="">
      <xdr:nvSpPr>
        <xdr:cNvPr id="495" name="楕円 494"/>
        <xdr:cNvSpPr/>
      </xdr:nvSpPr>
      <xdr:spPr>
        <a:xfrm>
          <a:off x="6350000" y="166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161290</xdr:rowOff>
    </xdr:from>
    <xdr:ext cx="528320" cy="259080"/>
    <xdr:sp macro="" textlink="">
      <xdr:nvSpPr>
        <xdr:cNvPr id="496" name="テキスト ボックス 495"/>
        <xdr:cNvSpPr txBox="1"/>
      </xdr:nvSpPr>
      <xdr:spPr>
        <a:xfrm>
          <a:off x="6149340" y="167919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97" name="正方形/長方形 496"/>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正方形/長方形 503"/>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805" cy="219075"/>
    <xdr:sp macro="" textlink="">
      <xdr:nvSpPr>
        <xdr:cNvPr id="505" name="テキスト ボックス 504"/>
        <xdr:cNvSpPr txBox="1"/>
      </xdr:nvSpPr>
      <xdr:spPr>
        <a:xfrm>
          <a:off x="1137602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506" name="直線コネクタ 505"/>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507" name="直線コネクタ 506"/>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840" cy="252730"/>
    <xdr:sp macro="" textlink="">
      <xdr:nvSpPr>
        <xdr:cNvPr id="508" name="テキスト ボックス 507"/>
        <xdr:cNvSpPr txBox="1"/>
      </xdr:nvSpPr>
      <xdr:spPr>
        <a:xfrm>
          <a:off x="11181080" y="65125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509" name="直線コネクタ 508"/>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0550" cy="252730"/>
    <xdr:sp macro="" textlink="">
      <xdr:nvSpPr>
        <xdr:cNvPr id="510" name="テキスト ボックス 509"/>
        <xdr:cNvSpPr txBox="1"/>
      </xdr:nvSpPr>
      <xdr:spPr>
        <a:xfrm>
          <a:off x="10866120" y="60553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511" name="直線コネクタ 510"/>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0550" cy="252730"/>
    <xdr:sp macro="" textlink="">
      <xdr:nvSpPr>
        <xdr:cNvPr id="512" name="テキスト ボックス 511"/>
        <xdr:cNvSpPr txBox="1"/>
      </xdr:nvSpPr>
      <xdr:spPr>
        <a:xfrm>
          <a:off x="10866120" y="55981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13" name="直線コネクタ 512"/>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0550" cy="252730"/>
    <xdr:sp macro="" textlink="">
      <xdr:nvSpPr>
        <xdr:cNvPr id="514" name="テキスト ボックス 513"/>
        <xdr:cNvSpPr txBox="1"/>
      </xdr:nvSpPr>
      <xdr:spPr>
        <a:xfrm>
          <a:off x="10866120" y="51409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15" name="直線コネクタ 51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0550" cy="252730"/>
    <xdr:sp macro="" textlink="">
      <xdr:nvSpPr>
        <xdr:cNvPr id="516" name="テキスト ボックス 515"/>
        <xdr:cNvSpPr txBox="1"/>
      </xdr:nvSpPr>
      <xdr:spPr>
        <a:xfrm>
          <a:off x="10866120" y="4683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1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104775</xdr:rowOff>
    </xdr:from>
    <xdr:to xmlns:xdr="http://schemas.openxmlformats.org/drawingml/2006/spreadsheetDrawing">
      <xdr:col>85</xdr:col>
      <xdr:colOff>126365</xdr:colOff>
      <xdr:row>38</xdr:row>
      <xdr:rowOff>72390</xdr:rowOff>
    </xdr:to>
    <xdr:cxnSp macro="">
      <xdr:nvCxnSpPr>
        <xdr:cNvPr id="518" name="直線コネクタ 517"/>
        <xdr:cNvCxnSpPr/>
      </xdr:nvCxnSpPr>
      <xdr:spPr>
        <a:xfrm flipV="1">
          <a:off x="14968220" y="5591175"/>
          <a:ext cx="1270" cy="996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76200</xdr:rowOff>
    </xdr:from>
    <xdr:ext cx="534670" cy="252730"/>
    <xdr:sp macro="" textlink="">
      <xdr:nvSpPr>
        <xdr:cNvPr id="519" name="消防費最小値テキスト"/>
        <xdr:cNvSpPr txBox="1"/>
      </xdr:nvSpPr>
      <xdr:spPr>
        <a:xfrm>
          <a:off x="15017750" y="659130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72390</xdr:rowOff>
    </xdr:from>
    <xdr:to xmlns:xdr="http://schemas.openxmlformats.org/drawingml/2006/spreadsheetDrawing">
      <xdr:col>86</xdr:col>
      <xdr:colOff>25400</xdr:colOff>
      <xdr:row>38</xdr:row>
      <xdr:rowOff>72390</xdr:rowOff>
    </xdr:to>
    <xdr:cxnSp macro="">
      <xdr:nvCxnSpPr>
        <xdr:cNvPr id="520" name="直線コネクタ 519"/>
        <xdr:cNvCxnSpPr/>
      </xdr:nvCxnSpPr>
      <xdr:spPr>
        <a:xfrm>
          <a:off x="14881225" y="6587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31</xdr:row>
      <xdr:rowOff>52070</xdr:rowOff>
    </xdr:from>
    <xdr:ext cx="598805" cy="252730"/>
    <xdr:sp macro="" textlink="">
      <xdr:nvSpPr>
        <xdr:cNvPr id="521" name="消防費最大値テキスト"/>
        <xdr:cNvSpPr txBox="1"/>
      </xdr:nvSpPr>
      <xdr:spPr>
        <a:xfrm>
          <a:off x="15017750" y="5367020"/>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232,605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32</xdr:row>
      <xdr:rowOff>104775</xdr:rowOff>
    </xdr:from>
    <xdr:to xmlns:xdr="http://schemas.openxmlformats.org/drawingml/2006/spreadsheetDrawing">
      <xdr:col>86</xdr:col>
      <xdr:colOff>25400</xdr:colOff>
      <xdr:row>32</xdr:row>
      <xdr:rowOff>104775</xdr:rowOff>
    </xdr:to>
    <xdr:cxnSp macro="">
      <xdr:nvCxnSpPr>
        <xdr:cNvPr id="522" name="直線コネクタ 521"/>
        <xdr:cNvCxnSpPr/>
      </xdr:nvCxnSpPr>
      <xdr:spPr>
        <a:xfrm>
          <a:off x="14881225" y="5591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49530</xdr:rowOff>
    </xdr:from>
    <xdr:to xmlns:xdr="http://schemas.openxmlformats.org/drawingml/2006/spreadsheetDrawing">
      <xdr:col>85</xdr:col>
      <xdr:colOff>127000</xdr:colOff>
      <xdr:row>38</xdr:row>
      <xdr:rowOff>57150</xdr:rowOff>
    </xdr:to>
    <xdr:cxnSp macro="">
      <xdr:nvCxnSpPr>
        <xdr:cNvPr id="523" name="直線コネクタ 522"/>
        <xdr:cNvCxnSpPr/>
      </xdr:nvCxnSpPr>
      <xdr:spPr>
        <a:xfrm flipV="1">
          <a:off x="14195425" y="6564630"/>
          <a:ext cx="7747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137795</xdr:rowOff>
    </xdr:from>
    <xdr:ext cx="534670" cy="259080"/>
    <xdr:sp macro="" textlink="">
      <xdr:nvSpPr>
        <xdr:cNvPr id="524" name="消防費平均値テキスト"/>
        <xdr:cNvSpPr txBox="1"/>
      </xdr:nvSpPr>
      <xdr:spPr>
        <a:xfrm>
          <a:off x="15017750" y="6309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114935</xdr:rowOff>
    </xdr:from>
    <xdr:to xmlns:xdr="http://schemas.openxmlformats.org/drawingml/2006/spreadsheetDrawing">
      <xdr:col>85</xdr:col>
      <xdr:colOff>174625</xdr:colOff>
      <xdr:row>38</xdr:row>
      <xdr:rowOff>45085</xdr:rowOff>
    </xdr:to>
    <xdr:sp macro="" textlink="">
      <xdr:nvSpPr>
        <xdr:cNvPr id="525" name="フローチャート: 判断 524"/>
        <xdr:cNvSpPr/>
      </xdr:nvSpPr>
      <xdr:spPr>
        <a:xfrm>
          <a:off x="14919325" y="645858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57150</xdr:rowOff>
    </xdr:from>
    <xdr:to xmlns:xdr="http://schemas.openxmlformats.org/drawingml/2006/spreadsheetDrawing">
      <xdr:col>81</xdr:col>
      <xdr:colOff>50800</xdr:colOff>
      <xdr:row>38</xdr:row>
      <xdr:rowOff>62230</xdr:rowOff>
    </xdr:to>
    <xdr:cxnSp macro="">
      <xdr:nvCxnSpPr>
        <xdr:cNvPr id="526" name="直線コネクタ 525"/>
        <xdr:cNvCxnSpPr/>
      </xdr:nvCxnSpPr>
      <xdr:spPr>
        <a:xfrm flipV="1">
          <a:off x="13385800" y="657225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133985</xdr:rowOff>
    </xdr:from>
    <xdr:to xmlns:xdr="http://schemas.openxmlformats.org/drawingml/2006/spreadsheetDrawing">
      <xdr:col>81</xdr:col>
      <xdr:colOff>101600</xdr:colOff>
      <xdr:row>38</xdr:row>
      <xdr:rowOff>64135</xdr:rowOff>
    </xdr:to>
    <xdr:sp macro="" textlink="">
      <xdr:nvSpPr>
        <xdr:cNvPr id="527" name="フローチャート: 判断 526"/>
        <xdr:cNvSpPr/>
      </xdr:nvSpPr>
      <xdr:spPr>
        <a:xfrm>
          <a:off x="14144625"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80645</xdr:rowOff>
    </xdr:from>
    <xdr:ext cx="528320" cy="259080"/>
    <xdr:sp macro="" textlink="">
      <xdr:nvSpPr>
        <xdr:cNvPr id="528" name="テキスト ボックス 527"/>
        <xdr:cNvSpPr txBox="1"/>
      </xdr:nvSpPr>
      <xdr:spPr>
        <a:xfrm>
          <a:off x="13959840" y="6252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10160</xdr:rowOff>
    </xdr:from>
    <xdr:to xmlns:xdr="http://schemas.openxmlformats.org/drawingml/2006/spreadsheetDrawing">
      <xdr:col>76</xdr:col>
      <xdr:colOff>114300</xdr:colOff>
      <xdr:row>38</xdr:row>
      <xdr:rowOff>62230</xdr:rowOff>
    </xdr:to>
    <xdr:cxnSp macro="">
      <xdr:nvCxnSpPr>
        <xdr:cNvPr id="529" name="直線コネクタ 528"/>
        <xdr:cNvCxnSpPr/>
      </xdr:nvCxnSpPr>
      <xdr:spPr>
        <a:xfrm>
          <a:off x="12573000" y="6525260"/>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139700</xdr:rowOff>
    </xdr:from>
    <xdr:to xmlns:xdr="http://schemas.openxmlformats.org/drawingml/2006/spreadsheetDrawing">
      <xdr:col>76</xdr:col>
      <xdr:colOff>165100</xdr:colOff>
      <xdr:row>38</xdr:row>
      <xdr:rowOff>69850</xdr:rowOff>
    </xdr:to>
    <xdr:sp macro="" textlink="">
      <xdr:nvSpPr>
        <xdr:cNvPr id="530" name="フローチャート: 判断 529"/>
        <xdr:cNvSpPr/>
      </xdr:nvSpPr>
      <xdr:spPr>
        <a:xfrm>
          <a:off x="133350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86360</xdr:rowOff>
    </xdr:from>
    <xdr:ext cx="528320" cy="252730"/>
    <xdr:sp macro="" textlink="">
      <xdr:nvSpPr>
        <xdr:cNvPr id="531" name="テキスト ボックス 530"/>
        <xdr:cNvSpPr txBox="1"/>
      </xdr:nvSpPr>
      <xdr:spPr>
        <a:xfrm>
          <a:off x="13134340" y="62585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2540</xdr:rowOff>
    </xdr:from>
    <xdr:to xmlns:xdr="http://schemas.openxmlformats.org/drawingml/2006/spreadsheetDrawing">
      <xdr:col>71</xdr:col>
      <xdr:colOff>174625</xdr:colOff>
      <xdr:row>38</xdr:row>
      <xdr:rowOff>10160</xdr:rowOff>
    </xdr:to>
    <xdr:cxnSp macro="">
      <xdr:nvCxnSpPr>
        <xdr:cNvPr id="532" name="直線コネクタ 531"/>
        <xdr:cNvCxnSpPr/>
      </xdr:nvCxnSpPr>
      <xdr:spPr>
        <a:xfrm>
          <a:off x="11750675" y="651764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160020</xdr:rowOff>
    </xdr:from>
    <xdr:to xmlns:xdr="http://schemas.openxmlformats.org/drawingml/2006/spreadsheetDrawing">
      <xdr:col>72</xdr:col>
      <xdr:colOff>38100</xdr:colOff>
      <xdr:row>38</xdr:row>
      <xdr:rowOff>90170</xdr:rowOff>
    </xdr:to>
    <xdr:sp macro="" textlink="">
      <xdr:nvSpPr>
        <xdr:cNvPr id="533" name="フローチャート: 判断 532"/>
        <xdr:cNvSpPr/>
      </xdr:nvSpPr>
      <xdr:spPr>
        <a:xfrm>
          <a:off x="12525375" y="65036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81280</xdr:rowOff>
    </xdr:from>
    <xdr:ext cx="528320" cy="259080"/>
    <xdr:sp macro="" textlink="">
      <xdr:nvSpPr>
        <xdr:cNvPr id="534" name="テキスト ボックス 533"/>
        <xdr:cNvSpPr txBox="1"/>
      </xdr:nvSpPr>
      <xdr:spPr>
        <a:xfrm>
          <a:off x="12324715" y="65963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143510</xdr:rowOff>
    </xdr:from>
    <xdr:to xmlns:xdr="http://schemas.openxmlformats.org/drawingml/2006/spreadsheetDrawing">
      <xdr:col>67</xdr:col>
      <xdr:colOff>101600</xdr:colOff>
      <xdr:row>38</xdr:row>
      <xdr:rowOff>73025</xdr:rowOff>
    </xdr:to>
    <xdr:sp macro="" textlink="">
      <xdr:nvSpPr>
        <xdr:cNvPr id="535" name="フローチャート: 判断 534"/>
        <xdr:cNvSpPr/>
      </xdr:nvSpPr>
      <xdr:spPr>
        <a:xfrm>
          <a:off x="11699875"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64135</xdr:rowOff>
    </xdr:from>
    <xdr:ext cx="528320" cy="252730"/>
    <xdr:sp macro="" textlink="">
      <xdr:nvSpPr>
        <xdr:cNvPr id="536" name="テキスト ボックス 535"/>
        <xdr:cNvSpPr txBox="1"/>
      </xdr:nvSpPr>
      <xdr:spPr>
        <a:xfrm>
          <a:off x="11515090" y="657923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7" name="テキスト ボックス 53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8" name="テキスト ボックス 53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9" name="テキスト ボックス 53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40" name="テキスト ボックス 53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1" name="テキスト ボックス 54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174625</xdr:colOff>
      <xdr:row>38</xdr:row>
      <xdr:rowOff>100330</xdr:rowOff>
    </xdr:to>
    <xdr:sp macro="" textlink="">
      <xdr:nvSpPr>
        <xdr:cNvPr id="542" name="楕円 541"/>
        <xdr:cNvSpPr/>
      </xdr:nvSpPr>
      <xdr:spPr>
        <a:xfrm>
          <a:off x="14919325" y="651383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93345</xdr:rowOff>
    </xdr:from>
    <xdr:ext cx="534670" cy="259080"/>
    <xdr:sp macro="" textlink="">
      <xdr:nvSpPr>
        <xdr:cNvPr id="543" name="消防費該当値テキスト"/>
        <xdr:cNvSpPr txBox="1"/>
      </xdr:nvSpPr>
      <xdr:spPr>
        <a:xfrm>
          <a:off x="15017750" y="6436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44" name="楕円 543"/>
        <xdr:cNvSpPr/>
      </xdr:nvSpPr>
      <xdr:spPr>
        <a:xfrm>
          <a:off x="14144625"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99060</xdr:rowOff>
    </xdr:from>
    <xdr:ext cx="528320" cy="252730"/>
    <xdr:sp macro="" textlink="">
      <xdr:nvSpPr>
        <xdr:cNvPr id="545" name="テキスト ボックス 544"/>
        <xdr:cNvSpPr txBox="1"/>
      </xdr:nvSpPr>
      <xdr:spPr>
        <a:xfrm>
          <a:off x="13959840" y="661416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11430</xdr:rowOff>
    </xdr:from>
    <xdr:to xmlns:xdr="http://schemas.openxmlformats.org/drawingml/2006/spreadsheetDrawing">
      <xdr:col>76</xdr:col>
      <xdr:colOff>165100</xdr:colOff>
      <xdr:row>38</xdr:row>
      <xdr:rowOff>113030</xdr:rowOff>
    </xdr:to>
    <xdr:sp macro="" textlink="">
      <xdr:nvSpPr>
        <xdr:cNvPr id="546" name="楕円 545"/>
        <xdr:cNvSpPr/>
      </xdr:nvSpPr>
      <xdr:spPr>
        <a:xfrm>
          <a:off x="13335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104140</xdr:rowOff>
    </xdr:from>
    <xdr:ext cx="528320" cy="259080"/>
    <xdr:sp macro="" textlink="">
      <xdr:nvSpPr>
        <xdr:cNvPr id="547" name="テキスト ボックス 546"/>
        <xdr:cNvSpPr txBox="1"/>
      </xdr:nvSpPr>
      <xdr:spPr>
        <a:xfrm>
          <a:off x="13134340" y="66192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130810</xdr:rowOff>
    </xdr:from>
    <xdr:to xmlns:xdr="http://schemas.openxmlformats.org/drawingml/2006/spreadsheetDrawing">
      <xdr:col>72</xdr:col>
      <xdr:colOff>38100</xdr:colOff>
      <xdr:row>38</xdr:row>
      <xdr:rowOff>60960</xdr:rowOff>
    </xdr:to>
    <xdr:sp macro="" textlink="">
      <xdr:nvSpPr>
        <xdr:cNvPr id="548" name="楕円 547"/>
        <xdr:cNvSpPr/>
      </xdr:nvSpPr>
      <xdr:spPr>
        <a:xfrm>
          <a:off x="12525375" y="64744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77470</xdr:rowOff>
    </xdr:from>
    <xdr:ext cx="528320" cy="252730"/>
    <xdr:sp macro="" textlink="">
      <xdr:nvSpPr>
        <xdr:cNvPr id="549" name="テキスト ボックス 548"/>
        <xdr:cNvSpPr txBox="1"/>
      </xdr:nvSpPr>
      <xdr:spPr>
        <a:xfrm>
          <a:off x="12324715" y="624967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550" name="楕円 549"/>
        <xdr:cNvSpPr/>
      </xdr:nvSpPr>
      <xdr:spPr>
        <a:xfrm>
          <a:off x="11699875"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69850</xdr:rowOff>
    </xdr:from>
    <xdr:ext cx="528320" cy="259080"/>
    <xdr:sp macro="" textlink="">
      <xdr:nvSpPr>
        <xdr:cNvPr id="551" name="テキスト ボックス 550"/>
        <xdr:cNvSpPr txBox="1"/>
      </xdr:nvSpPr>
      <xdr:spPr>
        <a:xfrm>
          <a:off x="11515090" y="624205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52" name="正方形/長方形 55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正方形/長方形 55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805" cy="219075"/>
    <xdr:sp macro="" textlink="">
      <xdr:nvSpPr>
        <xdr:cNvPr id="560" name="テキスト ボックス 559"/>
        <xdr:cNvSpPr txBox="1"/>
      </xdr:nvSpPr>
      <xdr:spPr>
        <a:xfrm>
          <a:off x="1137602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61" name="直線コネクタ 56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225" cy="252730"/>
    <xdr:sp macro="" textlink="">
      <xdr:nvSpPr>
        <xdr:cNvPr id="562" name="テキスト ボックス 561"/>
        <xdr:cNvSpPr txBox="1"/>
      </xdr:nvSpPr>
      <xdr:spPr>
        <a:xfrm>
          <a:off x="10930255" y="10398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63" name="直線コネクタ 562"/>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225" cy="259080"/>
    <xdr:sp macro="" textlink="">
      <xdr:nvSpPr>
        <xdr:cNvPr id="564" name="テキスト ボックス 563"/>
        <xdr:cNvSpPr txBox="1"/>
      </xdr:nvSpPr>
      <xdr:spPr>
        <a:xfrm>
          <a:off x="10930255" y="10017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65" name="直線コネクタ 564"/>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225" cy="259080"/>
    <xdr:sp macro="" textlink="">
      <xdr:nvSpPr>
        <xdr:cNvPr id="566" name="テキスト ボックス 565"/>
        <xdr:cNvSpPr txBox="1"/>
      </xdr:nvSpPr>
      <xdr:spPr>
        <a:xfrm>
          <a:off x="1093025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67" name="直線コネクタ 566"/>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30225" cy="252730"/>
    <xdr:sp macro="" textlink="">
      <xdr:nvSpPr>
        <xdr:cNvPr id="568" name="テキスト ボックス 567"/>
        <xdr:cNvSpPr txBox="1"/>
      </xdr:nvSpPr>
      <xdr:spPr>
        <a:xfrm>
          <a:off x="10930255" y="925576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69" name="直線コネクタ 568"/>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0550" cy="259080"/>
    <xdr:sp macro="" textlink="">
      <xdr:nvSpPr>
        <xdr:cNvPr id="570" name="テキスト ボックス 569"/>
        <xdr:cNvSpPr txBox="1"/>
      </xdr:nvSpPr>
      <xdr:spPr>
        <a:xfrm>
          <a:off x="10866120" y="887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71" name="直線コネクタ 570"/>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0550" cy="259080"/>
    <xdr:sp macro="" textlink="">
      <xdr:nvSpPr>
        <xdr:cNvPr id="572" name="テキスト ボックス 571"/>
        <xdr:cNvSpPr txBox="1"/>
      </xdr:nvSpPr>
      <xdr:spPr>
        <a:xfrm>
          <a:off x="10866120" y="849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73" name="直線コネクタ 572"/>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0550" cy="252730"/>
    <xdr:sp macro="" textlink="">
      <xdr:nvSpPr>
        <xdr:cNvPr id="574" name="テキスト ボックス 573"/>
        <xdr:cNvSpPr txBox="1"/>
      </xdr:nvSpPr>
      <xdr:spPr>
        <a:xfrm>
          <a:off x="10866120" y="8112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75"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68580</xdr:rowOff>
    </xdr:from>
    <xdr:to xmlns:xdr="http://schemas.openxmlformats.org/drawingml/2006/spreadsheetDrawing">
      <xdr:col>85</xdr:col>
      <xdr:colOff>126365</xdr:colOff>
      <xdr:row>59</xdr:row>
      <xdr:rowOff>123190</xdr:rowOff>
    </xdr:to>
    <xdr:cxnSp macro="">
      <xdr:nvCxnSpPr>
        <xdr:cNvPr id="576" name="直線コネクタ 575"/>
        <xdr:cNvCxnSpPr/>
      </xdr:nvCxnSpPr>
      <xdr:spPr>
        <a:xfrm flipV="1">
          <a:off x="14968220" y="8641080"/>
          <a:ext cx="1270" cy="1597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127000</xdr:rowOff>
    </xdr:from>
    <xdr:ext cx="534670" cy="259080"/>
    <xdr:sp macro="" textlink="">
      <xdr:nvSpPr>
        <xdr:cNvPr id="577" name="教育費最小値テキスト"/>
        <xdr:cNvSpPr txBox="1"/>
      </xdr:nvSpPr>
      <xdr:spPr>
        <a:xfrm>
          <a:off x="15017750" y="10242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123190</xdr:rowOff>
    </xdr:from>
    <xdr:to xmlns:xdr="http://schemas.openxmlformats.org/drawingml/2006/spreadsheetDrawing">
      <xdr:col>86</xdr:col>
      <xdr:colOff>25400</xdr:colOff>
      <xdr:row>59</xdr:row>
      <xdr:rowOff>123190</xdr:rowOff>
    </xdr:to>
    <xdr:cxnSp macro="">
      <xdr:nvCxnSpPr>
        <xdr:cNvPr id="578" name="直線コネクタ 577"/>
        <xdr:cNvCxnSpPr/>
      </xdr:nvCxnSpPr>
      <xdr:spPr>
        <a:xfrm>
          <a:off x="14881225" y="10238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15240</xdr:rowOff>
    </xdr:from>
    <xdr:ext cx="598805" cy="259080"/>
    <xdr:sp macro="" textlink="">
      <xdr:nvSpPr>
        <xdr:cNvPr id="579" name="教育費最大値テキスト"/>
        <xdr:cNvSpPr txBox="1"/>
      </xdr:nvSpPr>
      <xdr:spPr>
        <a:xfrm>
          <a:off x="15017750" y="8416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119,722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68580</xdr:rowOff>
    </xdr:from>
    <xdr:to xmlns:xdr="http://schemas.openxmlformats.org/drawingml/2006/spreadsheetDrawing">
      <xdr:col>86</xdr:col>
      <xdr:colOff>25400</xdr:colOff>
      <xdr:row>50</xdr:row>
      <xdr:rowOff>68580</xdr:rowOff>
    </xdr:to>
    <xdr:cxnSp macro="">
      <xdr:nvCxnSpPr>
        <xdr:cNvPr id="580" name="直線コネクタ 579"/>
        <xdr:cNvCxnSpPr/>
      </xdr:nvCxnSpPr>
      <xdr:spPr>
        <a:xfrm>
          <a:off x="14881225" y="8641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161925</xdr:rowOff>
    </xdr:from>
    <xdr:to xmlns:xdr="http://schemas.openxmlformats.org/drawingml/2006/spreadsheetDrawing">
      <xdr:col>85</xdr:col>
      <xdr:colOff>127000</xdr:colOff>
      <xdr:row>57</xdr:row>
      <xdr:rowOff>121920</xdr:rowOff>
    </xdr:to>
    <xdr:cxnSp macro="">
      <xdr:nvCxnSpPr>
        <xdr:cNvPr id="581" name="直線コネクタ 580"/>
        <xdr:cNvCxnSpPr/>
      </xdr:nvCxnSpPr>
      <xdr:spPr>
        <a:xfrm flipV="1">
          <a:off x="14195425" y="9420225"/>
          <a:ext cx="774700" cy="474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55</xdr:row>
      <xdr:rowOff>136525</xdr:rowOff>
    </xdr:from>
    <xdr:ext cx="534670" cy="258445"/>
    <xdr:sp macro="" textlink="">
      <xdr:nvSpPr>
        <xdr:cNvPr id="582" name="教育費平均値テキスト"/>
        <xdr:cNvSpPr txBox="1"/>
      </xdr:nvSpPr>
      <xdr:spPr>
        <a:xfrm>
          <a:off x="15017750" y="95662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158115</xdr:rowOff>
    </xdr:from>
    <xdr:to xmlns:xdr="http://schemas.openxmlformats.org/drawingml/2006/spreadsheetDrawing">
      <xdr:col>85</xdr:col>
      <xdr:colOff>174625</xdr:colOff>
      <xdr:row>56</xdr:row>
      <xdr:rowOff>88265</xdr:rowOff>
    </xdr:to>
    <xdr:sp macro="" textlink="">
      <xdr:nvSpPr>
        <xdr:cNvPr id="583" name="フローチャート: 判断 582"/>
        <xdr:cNvSpPr/>
      </xdr:nvSpPr>
      <xdr:spPr>
        <a:xfrm>
          <a:off x="14919325" y="958786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121920</xdr:rowOff>
    </xdr:from>
    <xdr:to xmlns:xdr="http://schemas.openxmlformats.org/drawingml/2006/spreadsheetDrawing">
      <xdr:col>81</xdr:col>
      <xdr:colOff>50800</xdr:colOff>
      <xdr:row>57</xdr:row>
      <xdr:rowOff>153670</xdr:rowOff>
    </xdr:to>
    <xdr:cxnSp macro="">
      <xdr:nvCxnSpPr>
        <xdr:cNvPr id="584" name="直線コネクタ 583"/>
        <xdr:cNvCxnSpPr/>
      </xdr:nvCxnSpPr>
      <xdr:spPr>
        <a:xfrm flipV="1">
          <a:off x="13385800" y="9894570"/>
          <a:ext cx="8096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54610</xdr:rowOff>
    </xdr:from>
    <xdr:to xmlns:xdr="http://schemas.openxmlformats.org/drawingml/2006/spreadsheetDrawing">
      <xdr:col>81</xdr:col>
      <xdr:colOff>101600</xdr:colOff>
      <xdr:row>56</xdr:row>
      <xdr:rowOff>156210</xdr:rowOff>
    </xdr:to>
    <xdr:sp macro="" textlink="">
      <xdr:nvSpPr>
        <xdr:cNvPr id="585" name="フローチャート: 判断 584"/>
        <xdr:cNvSpPr/>
      </xdr:nvSpPr>
      <xdr:spPr>
        <a:xfrm>
          <a:off x="14144625"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1270</xdr:rowOff>
    </xdr:from>
    <xdr:ext cx="528320" cy="259080"/>
    <xdr:sp macro="" textlink="">
      <xdr:nvSpPr>
        <xdr:cNvPr id="586" name="テキスト ボックス 585"/>
        <xdr:cNvSpPr txBox="1"/>
      </xdr:nvSpPr>
      <xdr:spPr>
        <a:xfrm>
          <a:off x="13959840" y="94310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57</xdr:row>
      <xdr:rowOff>153670</xdr:rowOff>
    </xdr:from>
    <xdr:to xmlns:xdr="http://schemas.openxmlformats.org/drawingml/2006/spreadsheetDrawing">
      <xdr:col>76</xdr:col>
      <xdr:colOff>114300</xdr:colOff>
      <xdr:row>57</xdr:row>
      <xdr:rowOff>160655</xdr:rowOff>
    </xdr:to>
    <xdr:cxnSp macro="">
      <xdr:nvCxnSpPr>
        <xdr:cNvPr id="587" name="直線コネクタ 586"/>
        <xdr:cNvCxnSpPr/>
      </xdr:nvCxnSpPr>
      <xdr:spPr>
        <a:xfrm flipV="1">
          <a:off x="12573000" y="992632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146685</xdr:rowOff>
    </xdr:from>
    <xdr:to xmlns:xdr="http://schemas.openxmlformats.org/drawingml/2006/spreadsheetDrawing">
      <xdr:col>76</xdr:col>
      <xdr:colOff>165100</xdr:colOff>
      <xdr:row>57</xdr:row>
      <xdr:rowOff>76835</xdr:rowOff>
    </xdr:to>
    <xdr:sp macro="" textlink="">
      <xdr:nvSpPr>
        <xdr:cNvPr id="588" name="フローチャート: 判断 587"/>
        <xdr:cNvSpPr/>
      </xdr:nvSpPr>
      <xdr:spPr>
        <a:xfrm>
          <a:off x="13335000"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93345</xdr:rowOff>
    </xdr:from>
    <xdr:ext cx="528320" cy="259080"/>
    <xdr:sp macro="" textlink="">
      <xdr:nvSpPr>
        <xdr:cNvPr id="589" name="テキスト ボックス 588"/>
        <xdr:cNvSpPr txBox="1"/>
      </xdr:nvSpPr>
      <xdr:spPr>
        <a:xfrm>
          <a:off x="13134340" y="95230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147320</xdr:rowOff>
    </xdr:from>
    <xdr:to xmlns:xdr="http://schemas.openxmlformats.org/drawingml/2006/spreadsheetDrawing">
      <xdr:col>71</xdr:col>
      <xdr:colOff>174625</xdr:colOff>
      <xdr:row>57</xdr:row>
      <xdr:rowOff>160655</xdr:rowOff>
    </xdr:to>
    <xdr:cxnSp macro="">
      <xdr:nvCxnSpPr>
        <xdr:cNvPr id="590" name="直線コネクタ 589"/>
        <xdr:cNvCxnSpPr/>
      </xdr:nvCxnSpPr>
      <xdr:spPr>
        <a:xfrm>
          <a:off x="11750675" y="9919970"/>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13335</xdr:rowOff>
    </xdr:from>
    <xdr:to xmlns:xdr="http://schemas.openxmlformats.org/drawingml/2006/spreadsheetDrawing">
      <xdr:col>72</xdr:col>
      <xdr:colOff>38100</xdr:colOff>
      <xdr:row>57</xdr:row>
      <xdr:rowOff>114935</xdr:rowOff>
    </xdr:to>
    <xdr:sp macro="" textlink="">
      <xdr:nvSpPr>
        <xdr:cNvPr id="591" name="フローチャート: 判断 590"/>
        <xdr:cNvSpPr/>
      </xdr:nvSpPr>
      <xdr:spPr>
        <a:xfrm>
          <a:off x="12525375" y="9785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132080</xdr:rowOff>
    </xdr:from>
    <xdr:ext cx="528320" cy="252730"/>
    <xdr:sp macro="" textlink="">
      <xdr:nvSpPr>
        <xdr:cNvPr id="592" name="テキスト ボックス 591"/>
        <xdr:cNvSpPr txBox="1"/>
      </xdr:nvSpPr>
      <xdr:spPr>
        <a:xfrm>
          <a:off x="12324715" y="95618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160655</xdr:rowOff>
    </xdr:from>
    <xdr:to xmlns:xdr="http://schemas.openxmlformats.org/drawingml/2006/spreadsheetDrawing">
      <xdr:col>67</xdr:col>
      <xdr:colOff>101600</xdr:colOff>
      <xdr:row>57</xdr:row>
      <xdr:rowOff>90805</xdr:rowOff>
    </xdr:to>
    <xdr:sp macro="" textlink="">
      <xdr:nvSpPr>
        <xdr:cNvPr id="593" name="フローチャート: 判断 592"/>
        <xdr:cNvSpPr/>
      </xdr:nvSpPr>
      <xdr:spPr>
        <a:xfrm>
          <a:off x="11699875" y="976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107315</xdr:rowOff>
    </xdr:from>
    <xdr:ext cx="528320" cy="259080"/>
    <xdr:sp macro="" textlink="">
      <xdr:nvSpPr>
        <xdr:cNvPr id="594" name="テキスト ボックス 593"/>
        <xdr:cNvSpPr txBox="1"/>
      </xdr:nvSpPr>
      <xdr:spPr>
        <a:xfrm>
          <a:off x="11515090" y="953706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6" name="テキスト ボックス 595"/>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98" name="テキスト ボックス 597"/>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9" name="テキスト ボックス 598"/>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111125</xdr:rowOff>
    </xdr:from>
    <xdr:to xmlns:xdr="http://schemas.openxmlformats.org/drawingml/2006/spreadsheetDrawing">
      <xdr:col>85</xdr:col>
      <xdr:colOff>174625</xdr:colOff>
      <xdr:row>55</xdr:row>
      <xdr:rowOff>41275</xdr:rowOff>
    </xdr:to>
    <xdr:sp macro="" textlink="">
      <xdr:nvSpPr>
        <xdr:cNvPr id="600" name="楕円 599"/>
        <xdr:cNvSpPr/>
      </xdr:nvSpPr>
      <xdr:spPr>
        <a:xfrm>
          <a:off x="14919325" y="936942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53</xdr:row>
      <xdr:rowOff>133985</xdr:rowOff>
    </xdr:from>
    <xdr:ext cx="534670" cy="252730"/>
    <xdr:sp macro="" textlink="">
      <xdr:nvSpPr>
        <xdr:cNvPr id="601" name="教育費該当値テキスト"/>
        <xdr:cNvSpPr txBox="1"/>
      </xdr:nvSpPr>
      <xdr:spPr>
        <a:xfrm>
          <a:off x="15017750" y="922083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602" name="楕円 601"/>
        <xdr:cNvSpPr/>
      </xdr:nvSpPr>
      <xdr:spPr>
        <a:xfrm>
          <a:off x="14144625"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163830</xdr:rowOff>
    </xdr:from>
    <xdr:ext cx="528320" cy="259080"/>
    <xdr:sp macro="" textlink="">
      <xdr:nvSpPr>
        <xdr:cNvPr id="603" name="テキスト ボックス 602"/>
        <xdr:cNvSpPr txBox="1"/>
      </xdr:nvSpPr>
      <xdr:spPr>
        <a:xfrm>
          <a:off x="13959840" y="993648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102870</xdr:rowOff>
    </xdr:from>
    <xdr:to xmlns:xdr="http://schemas.openxmlformats.org/drawingml/2006/spreadsheetDrawing">
      <xdr:col>76</xdr:col>
      <xdr:colOff>165100</xdr:colOff>
      <xdr:row>58</xdr:row>
      <xdr:rowOff>33020</xdr:rowOff>
    </xdr:to>
    <xdr:sp macro="" textlink="">
      <xdr:nvSpPr>
        <xdr:cNvPr id="604" name="楕円 603"/>
        <xdr:cNvSpPr/>
      </xdr:nvSpPr>
      <xdr:spPr>
        <a:xfrm>
          <a:off x="13335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24130</xdr:rowOff>
    </xdr:from>
    <xdr:ext cx="528320" cy="259080"/>
    <xdr:sp macro="" textlink="">
      <xdr:nvSpPr>
        <xdr:cNvPr id="605" name="テキスト ボックス 604"/>
        <xdr:cNvSpPr txBox="1"/>
      </xdr:nvSpPr>
      <xdr:spPr>
        <a:xfrm>
          <a:off x="13134340" y="9968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109855</xdr:rowOff>
    </xdr:from>
    <xdr:to xmlns:xdr="http://schemas.openxmlformats.org/drawingml/2006/spreadsheetDrawing">
      <xdr:col>72</xdr:col>
      <xdr:colOff>38100</xdr:colOff>
      <xdr:row>58</xdr:row>
      <xdr:rowOff>40640</xdr:rowOff>
    </xdr:to>
    <xdr:sp macro="" textlink="">
      <xdr:nvSpPr>
        <xdr:cNvPr id="606" name="楕円 605"/>
        <xdr:cNvSpPr/>
      </xdr:nvSpPr>
      <xdr:spPr>
        <a:xfrm>
          <a:off x="12525375" y="98825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31115</xdr:rowOff>
    </xdr:from>
    <xdr:ext cx="528320" cy="252730"/>
    <xdr:sp macro="" textlink="">
      <xdr:nvSpPr>
        <xdr:cNvPr id="607" name="テキスト ボックス 606"/>
        <xdr:cNvSpPr txBox="1"/>
      </xdr:nvSpPr>
      <xdr:spPr>
        <a:xfrm>
          <a:off x="12324715" y="997521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96520</xdr:rowOff>
    </xdr:from>
    <xdr:to xmlns:xdr="http://schemas.openxmlformats.org/drawingml/2006/spreadsheetDrawing">
      <xdr:col>67</xdr:col>
      <xdr:colOff>101600</xdr:colOff>
      <xdr:row>58</xdr:row>
      <xdr:rowOff>26670</xdr:rowOff>
    </xdr:to>
    <xdr:sp macro="" textlink="">
      <xdr:nvSpPr>
        <xdr:cNvPr id="608" name="楕円 607"/>
        <xdr:cNvSpPr/>
      </xdr:nvSpPr>
      <xdr:spPr>
        <a:xfrm>
          <a:off x="11699875"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17780</xdr:rowOff>
    </xdr:from>
    <xdr:ext cx="528320" cy="252730"/>
    <xdr:sp macro="" textlink="">
      <xdr:nvSpPr>
        <xdr:cNvPr id="609" name="テキスト ボックス 608"/>
        <xdr:cNvSpPr txBox="1"/>
      </xdr:nvSpPr>
      <xdr:spPr>
        <a:xfrm>
          <a:off x="11515090" y="996188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610" name="正方形/長方形 609"/>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7" name="正方形/長方形 616"/>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805" cy="219075"/>
    <xdr:sp macro="" textlink="">
      <xdr:nvSpPr>
        <xdr:cNvPr id="618" name="テキスト ボックス 617"/>
        <xdr:cNvSpPr txBox="1"/>
      </xdr:nvSpPr>
      <xdr:spPr>
        <a:xfrm>
          <a:off x="11376025" y="11493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19" name="直線コネクタ 618"/>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174625</xdr:colOff>
      <xdr:row>79</xdr:row>
      <xdr:rowOff>99060</xdr:rowOff>
    </xdr:to>
    <xdr:cxnSp macro="">
      <xdr:nvCxnSpPr>
        <xdr:cNvPr id="620" name="直線コネクタ 619"/>
        <xdr:cNvCxnSpPr/>
      </xdr:nvCxnSpPr>
      <xdr:spPr>
        <a:xfrm>
          <a:off x="11414125" y="13643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3840" cy="259080"/>
    <xdr:sp macro="" textlink="">
      <xdr:nvSpPr>
        <xdr:cNvPr id="621" name="テキスト ボックス 620"/>
        <xdr:cNvSpPr txBox="1"/>
      </xdr:nvSpPr>
      <xdr:spPr>
        <a:xfrm>
          <a:off x="11181080" y="1350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174625</xdr:colOff>
      <xdr:row>77</xdr:row>
      <xdr:rowOff>114935</xdr:rowOff>
    </xdr:to>
    <xdr:cxnSp macro="">
      <xdr:nvCxnSpPr>
        <xdr:cNvPr id="622" name="直線コネクタ 621"/>
        <xdr:cNvCxnSpPr/>
      </xdr:nvCxnSpPr>
      <xdr:spPr>
        <a:xfrm>
          <a:off x="11414125" y="13316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0225" cy="252730"/>
    <xdr:sp macro="" textlink="">
      <xdr:nvSpPr>
        <xdr:cNvPr id="623" name="テキスト ボックス 622"/>
        <xdr:cNvSpPr txBox="1"/>
      </xdr:nvSpPr>
      <xdr:spPr>
        <a:xfrm>
          <a:off x="10930255" y="13174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174625</xdr:colOff>
      <xdr:row>75</xdr:row>
      <xdr:rowOff>132080</xdr:rowOff>
    </xdr:to>
    <xdr:cxnSp macro="">
      <xdr:nvCxnSpPr>
        <xdr:cNvPr id="624" name="直線コネクタ 623"/>
        <xdr:cNvCxnSpPr/>
      </xdr:nvCxnSpPr>
      <xdr:spPr>
        <a:xfrm>
          <a:off x="11414125" y="12990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0225" cy="259080"/>
    <xdr:sp macro="" textlink="">
      <xdr:nvSpPr>
        <xdr:cNvPr id="625" name="テキスト ボックス 624"/>
        <xdr:cNvSpPr txBox="1"/>
      </xdr:nvSpPr>
      <xdr:spPr>
        <a:xfrm>
          <a:off x="10930255" y="12847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174625</xdr:colOff>
      <xdr:row>73</xdr:row>
      <xdr:rowOff>147955</xdr:rowOff>
    </xdr:to>
    <xdr:cxnSp macro="">
      <xdr:nvCxnSpPr>
        <xdr:cNvPr id="626" name="直線コネクタ 625"/>
        <xdr:cNvCxnSpPr/>
      </xdr:nvCxnSpPr>
      <xdr:spPr>
        <a:xfrm>
          <a:off x="11414125" y="12663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0225" cy="252730"/>
    <xdr:sp macro="" textlink="">
      <xdr:nvSpPr>
        <xdr:cNvPr id="627" name="テキスト ボックス 626"/>
        <xdr:cNvSpPr txBox="1"/>
      </xdr:nvSpPr>
      <xdr:spPr>
        <a:xfrm>
          <a:off x="10930255" y="12522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174625</xdr:colOff>
      <xdr:row>71</xdr:row>
      <xdr:rowOff>164465</xdr:rowOff>
    </xdr:to>
    <xdr:cxnSp macro="">
      <xdr:nvCxnSpPr>
        <xdr:cNvPr id="628" name="直線コネクタ 627"/>
        <xdr:cNvCxnSpPr/>
      </xdr:nvCxnSpPr>
      <xdr:spPr>
        <a:xfrm>
          <a:off x="11414125" y="12337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22225</xdr:rowOff>
    </xdr:from>
    <xdr:ext cx="530225" cy="258445"/>
    <xdr:sp macro="" textlink="">
      <xdr:nvSpPr>
        <xdr:cNvPr id="629" name="テキスト ボックス 628"/>
        <xdr:cNvSpPr txBox="1"/>
      </xdr:nvSpPr>
      <xdr:spPr>
        <a:xfrm>
          <a:off x="10930255" y="121951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174625</xdr:colOff>
      <xdr:row>70</xdr:row>
      <xdr:rowOff>8890</xdr:rowOff>
    </xdr:to>
    <xdr:cxnSp macro="">
      <xdr:nvCxnSpPr>
        <xdr:cNvPr id="630" name="直線コネクタ 629"/>
        <xdr:cNvCxnSpPr/>
      </xdr:nvCxnSpPr>
      <xdr:spPr>
        <a:xfrm>
          <a:off x="11414125" y="12010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0550" cy="259080"/>
    <xdr:sp macro="" textlink="">
      <xdr:nvSpPr>
        <xdr:cNvPr id="631" name="テキスト ボックス 630"/>
        <xdr:cNvSpPr txBox="1"/>
      </xdr:nvSpPr>
      <xdr:spPr>
        <a:xfrm>
          <a:off x="10866120" y="11868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32" name="直線コネクタ 631"/>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0550" cy="252730"/>
    <xdr:sp macro="" textlink="">
      <xdr:nvSpPr>
        <xdr:cNvPr id="633" name="テキスト ボックス 632"/>
        <xdr:cNvSpPr txBox="1"/>
      </xdr:nvSpPr>
      <xdr:spPr>
        <a:xfrm>
          <a:off x="10866120" y="11541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34"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45085</xdr:rowOff>
    </xdr:from>
    <xdr:to xmlns:xdr="http://schemas.openxmlformats.org/drawingml/2006/spreadsheetDrawing">
      <xdr:col>85</xdr:col>
      <xdr:colOff>126365</xdr:colOff>
      <xdr:row>79</xdr:row>
      <xdr:rowOff>99060</xdr:rowOff>
    </xdr:to>
    <xdr:cxnSp macro="">
      <xdr:nvCxnSpPr>
        <xdr:cNvPr id="635" name="直線コネクタ 634"/>
        <xdr:cNvCxnSpPr/>
      </xdr:nvCxnSpPr>
      <xdr:spPr>
        <a:xfrm flipV="1">
          <a:off x="14968220" y="12218035"/>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79</xdr:row>
      <xdr:rowOff>102870</xdr:rowOff>
    </xdr:from>
    <xdr:ext cx="249555" cy="259080"/>
    <xdr:sp macro="" textlink="">
      <xdr:nvSpPr>
        <xdr:cNvPr id="636" name="災害復旧費最小値テキスト"/>
        <xdr:cNvSpPr txBox="1"/>
      </xdr:nvSpPr>
      <xdr:spPr>
        <a:xfrm>
          <a:off x="1501775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7" name="直線コネクタ 636"/>
        <xdr:cNvCxnSpPr/>
      </xdr:nvCxnSpPr>
      <xdr:spPr>
        <a:xfrm>
          <a:off x="14881225" y="13643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163195</xdr:rowOff>
    </xdr:from>
    <xdr:ext cx="534670" cy="259080"/>
    <xdr:sp macro="" textlink="">
      <xdr:nvSpPr>
        <xdr:cNvPr id="638" name="災害復旧費最大値テキスト"/>
        <xdr:cNvSpPr txBox="1"/>
      </xdr:nvSpPr>
      <xdr:spPr>
        <a:xfrm>
          <a:off x="15017750" y="11993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87,299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45085</xdr:rowOff>
    </xdr:from>
    <xdr:to xmlns:xdr="http://schemas.openxmlformats.org/drawingml/2006/spreadsheetDrawing">
      <xdr:col>86</xdr:col>
      <xdr:colOff>25400</xdr:colOff>
      <xdr:row>71</xdr:row>
      <xdr:rowOff>45085</xdr:rowOff>
    </xdr:to>
    <xdr:cxnSp macro="">
      <xdr:nvCxnSpPr>
        <xdr:cNvPr id="639" name="直線コネクタ 638"/>
        <xdr:cNvCxnSpPr/>
      </xdr:nvCxnSpPr>
      <xdr:spPr>
        <a:xfrm>
          <a:off x="14881225" y="12218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156210</xdr:rowOff>
    </xdr:from>
    <xdr:to xmlns:xdr="http://schemas.openxmlformats.org/drawingml/2006/spreadsheetDrawing">
      <xdr:col>85</xdr:col>
      <xdr:colOff>127000</xdr:colOff>
      <xdr:row>78</xdr:row>
      <xdr:rowOff>148590</xdr:rowOff>
    </xdr:to>
    <xdr:cxnSp macro="">
      <xdr:nvCxnSpPr>
        <xdr:cNvPr id="640" name="直線コネクタ 639"/>
        <xdr:cNvCxnSpPr/>
      </xdr:nvCxnSpPr>
      <xdr:spPr>
        <a:xfrm flipV="1">
          <a:off x="14195425" y="13357860"/>
          <a:ext cx="7747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81280</xdr:rowOff>
    </xdr:from>
    <xdr:ext cx="469900" cy="259080"/>
    <xdr:sp macro="" textlink="">
      <xdr:nvSpPr>
        <xdr:cNvPr id="641" name="災害復旧費平均値テキスト"/>
        <xdr:cNvSpPr txBox="1"/>
      </xdr:nvSpPr>
      <xdr:spPr>
        <a:xfrm>
          <a:off x="15017750" y="13454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102870</xdr:rowOff>
    </xdr:from>
    <xdr:to xmlns:xdr="http://schemas.openxmlformats.org/drawingml/2006/spreadsheetDrawing">
      <xdr:col>85</xdr:col>
      <xdr:colOff>174625</xdr:colOff>
      <xdr:row>79</xdr:row>
      <xdr:rowOff>33020</xdr:rowOff>
    </xdr:to>
    <xdr:sp macro="" textlink="">
      <xdr:nvSpPr>
        <xdr:cNvPr id="642" name="フローチャート: 判断 641"/>
        <xdr:cNvSpPr/>
      </xdr:nvSpPr>
      <xdr:spPr>
        <a:xfrm>
          <a:off x="14919325" y="134759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148590</xdr:rowOff>
    </xdr:from>
    <xdr:to xmlns:xdr="http://schemas.openxmlformats.org/drawingml/2006/spreadsheetDrawing">
      <xdr:col>81</xdr:col>
      <xdr:colOff>50800</xdr:colOff>
      <xdr:row>79</xdr:row>
      <xdr:rowOff>88265</xdr:rowOff>
    </xdr:to>
    <xdr:cxnSp macro="">
      <xdr:nvCxnSpPr>
        <xdr:cNvPr id="643" name="直線コネクタ 642"/>
        <xdr:cNvCxnSpPr/>
      </xdr:nvCxnSpPr>
      <xdr:spPr>
        <a:xfrm flipV="1">
          <a:off x="13385800" y="1352169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71755</xdr:rowOff>
    </xdr:from>
    <xdr:to xmlns:xdr="http://schemas.openxmlformats.org/drawingml/2006/spreadsheetDrawing">
      <xdr:col>81</xdr:col>
      <xdr:colOff>101600</xdr:colOff>
      <xdr:row>79</xdr:row>
      <xdr:rowOff>1905</xdr:rowOff>
    </xdr:to>
    <xdr:sp macro="" textlink="">
      <xdr:nvSpPr>
        <xdr:cNvPr id="644" name="フローチャート: 判断 643"/>
        <xdr:cNvSpPr/>
      </xdr:nvSpPr>
      <xdr:spPr>
        <a:xfrm>
          <a:off x="14144625"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18415</xdr:rowOff>
    </xdr:from>
    <xdr:ext cx="463550" cy="252730"/>
    <xdr:sp macro="" textlink="">
      <xdr:nvSpPr>
        <xdr:cNvPr id="645" name="テキスト ボックス 644"/>
        <xdr:cNvSpPr txBox="1"/>
      </xdr:nvSpPr>
      <xdr:spPr>
        <a:xfrm>
          <a:off x="13976350" y="1322006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79</xdr:row>
      <xdr:rowOff>80645</xdr:rowOff>
    </xdr:from>
    <xdr:to xmlns:xdr="http://schemas.openxmlformats.org/drawingml/2006/spreadsheetDrawing">
      <xdr:col>76</xdr:col>
      <xdr:colOff>114300</xdr:colOff>
      <xdr:row>79</xdr:row>
      <xdr:rowOff>88265</xdr:rowOff>
    </xdr:to>
    <xdr:cxnSp macro="">
      <xdr:nvCxnSpPr>
        <xdr:cNvPr id="646" name="直線コネクタ 645"/>
        <xdr:cNvCxnSpPr/>
      </xdr:nvCxnSpPr>
      <xdr:spPr>
        <a:xfrm>
          <a:off x="12573000" y="13625195"/>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95885</xdr:rowOff>
    </xdr:from>
    <xdr:to xmlns:xdr="http://schemas.openxmlformats.org/drawingml/2006/spreadsheetDrawing">
      <xdr:col>76</xdr:col>
      <xdr:colOff>165100</xdr:colOff>
      <xdr:row>79</xdr:row>
      <xdr:rowOff>26035</xdr:rowOff>
    </xdr:to>
    <xdr:sp macro="" textlink="">
      <xdr:nvSpPr>
        <xdr:cNvPr id="647" name="フローチャート: 判断 646"/>
        <xdr:cNvSpPr/>
      </xdr:nvSpPr>
      <xdr:spPr>
        <a:xfrm>
          <a:off x="13335000" y="134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42545</xdr:rowOff>
    </xdr:from>
    <xdr:ext cx="463550" cy="252730"/>
    <xdr:sp macro="" textlink="">
      <xdr:nvSpPr>
        <xdr:cNvPr id="648" name="テキスト ボックス 647"/>
        <xdr:cNvSpPr txBox="1"/>
      </xdr:nvSpPr>
      <xdr:spPr>
        <a:xfrm>
          <a:off x="13166725" y="1324419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80645</xdr:rowOff>
    </xdr:from>
    <xdr:to xmlns:xdr="http://schemas.openxmlformats.org/drawingml/2006/spreadsheetDrawing">
      <xdr:col>71</xdr:col>
      <xdr:colOff>174625</xdr:colOff>
      <xdr:row>79</xdr:row>
      <xdr:rowOff>95250</xdr:rowOff>
    </xdr:to>
    <xdr:cxnSp macro="">
      <xdr:nvCxnSpPr>
        <xdr:cNvPr id="649" name="直線コネクタ 648"/>
        <xdr:cNvCxnSpPr/>
      </xdr:nvCxnSpPr>
      <xdr:spPr>
        <a:xfrm flipV="1">
          <a:off x="11750675" y="13625195"/>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119380</xdr:rowOff>
    </xdr:from>
    <xdr:to xmlns:xdr="http://schemas.openxmlformats.org/drawingml/2006/spreadsheetDrawing">
      <xdr:col>72</xdr:col>
      <xdr:colOff>38100</xdr:colOff>
      <xdr:row>79</xdr:row>
      <xdr:rowOff>49530</xdr:rowOff>
    </xdr:to>
    <xdr:sp macro="" textlink="">
      <xdr:nvSpPr>
        <xdr:cNvPr id="650" name="フローチャート: 判断 649"/>
        <xdr:cNvSpPr/>
      </xdr:nvSpPr>
      <xdr:spPr>
        <a:xfrm>
          <a:off x="12525375" y="13492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66040</xdr:rowOff>
    </xdr:from>
    <xdr:ext cx="463550" cy="252730"/>
    <xdr:sp macro="" textlink="">
      <xdr:nvSpPr>
        <xdr:cNvPr id="651" name="テキスト ボックス 650"/>
        <xdr:cNvSpPr txBox="1"/>
      </xdr:nvSpPr>
      <xdr:spPr>
        <a:xfrm>
          <a:off x="12357100" y="1326769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100330</xdr:rowOff>
    </xdr:from>
    <xdr:to xmlns:xdr="http://schemas.openxmlformats.org/drawingml/2006/spreadsheetDrawing">
      <xdr:col>67</xdr:col>
      <xdr:colOff>101600</xdr:colOff>
      <xdr:row>79</xdr:row>
      <xdr:rowOff>30480</xdr:rowOff>
    </xdr:to>
    <xdr:sp macro="" textlink="">
      <xdr:nvSpPr>
        <xdr:cNvPr id="652" name="フローチャート: 判断 651"/>
        <xdr:cNvSpPr/>
      </xdr:nvSpPr>
      <xdr:spPr>
        <a:xfrm>
          <a:off x="11699875" y="1347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46990</xdr:rowOff>
    </xdr:from>
    <xdr:ext cx="463550" cy="259080"/>
    <xdr:sp macro="" textlink="">
      <xdr:nvSpPr>
        <xdr:cNvPr id="653" name="テキスト ボックス 652"/>
        <xdr:cNvSpPr txBox="1"/>
      </xdr:nvSpPr>
      <xdr:spPr>
        <a:xfrm>
          <a:off x="11531600" y="1324864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4" name="テキスト ボックス 653"/>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5" name="テキスト ボックス 654"/>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6" name="テキスト ボックス 655"/>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57" name="テキスト ボックス 656"/>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8" name="テキスト ボックス 657"/>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105410</xdr:rowOff>
    </xdr:from>
    <xdr:to xmlns:xdr="http://schemas.openxmlformats.org/drawingml/2006/spreadsheetDrawing">
      <xdr:col>85</xdr:col>
      <xdr:colOff>174625</xdr:colOff>
      <xdr:row>78</xdr:row>
      <xdr:rowOff>35560</xdr:rowOff>
    </xdr:to>
    <xdr:sp macro="" textlink="">
      <xdr:nvSpPr>
        <xdr:cNvPr id="659" name="楕円 658"/>
        <xdr:cNvSpPr/>
      </xdr:nvSpPr>
      <xdr:spPr>
        <a:xfrm>
          <a:off x="14919325" y="133070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128270</xdr:rowOff>
    </xdr:from>
    <xdr:ext cx="534670" cy="259080"/>
    <xdr:sp macro="" textlink="">
      <xdr:nvSpPr>
        <xdr:cNvPr id="660" name="災害復旧費該当値テキスト"/>
        <xdr:cNvSpPr txBox="1"/>
      </xdr:nvSpPr>
      <xdr:spPr>
        <a:xfrm>
          <a:off x="15017750" y="13158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97790</xdr:rowOff>
    </xdr:from>
    <xdr:to xmlns:xdr="http://schemas.openxmlformats.org/drawingml/2006/spreadsheetDrawing">
      <xdr:col>81</xdr:col>
      <xdr:colOff>101600</xdr:colOff>
      <xdr:row>79</xdr:row>
      <xdr:rowOff>27940</xdr:rowOff>
    </xdr:to>
    <xdr:sp macro="" textlink="">
      <xdr:nvSpPr>
        <xdr:cNvPr id="661" name="楕円 660"/>
        <xdr:cNvSpPr/>
      </xdr:nvSpPr>
      <xdr:spPr>
        <a:xfrm>
          <a:off x="14144625"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19050</xdr:rowOff>
    </xdr:from>
    <xdr:ext cx="463550" cy="252730"/>
    <xdr:sp macro="" textlink="">
      <xdr:nvSpPr>
        <xdr:cNvPr id="662" name="テキスト ボックス 661"/>
        <xdr:cNvSpPr txBox="1"/>
      </xdr:nvSpPr>
      <xdr:spPr>
        <a:xfrm>
          <a:off x="13976350" y="13563600"/>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37465</xdr:rowOff>
    </xdr:from>
    <xdr:to xmlns:xdr="http://schemas.openxmlformats.org/drawingml/2006/spreadsheetDrawing">
      <xdr:col>76</xdr:col>
      <xdr:colOff>165100</xdr:colOff>
      <xdr:row>79</xdr:row>
      <xdr:rowOff>139065</xdr:rowOff>
    </xdr:to>
    <xdr:sp macro="" textlink="">
      <xdr:nvSpPr>
        <xdr:cNvPr id="663" name="楕円 662"/>
        <xdr:cNvSpPr/>
      </xdr:nvSpPr>
      <xdr:spPr>
        <a:xfrm>
          <a:off x="13335000" y="1358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130175</xdr:rowOff>
    </xdr:from>
    <xdr:ext cx="377190" cy="259080"/>
    <xdr:sp macro="" textlink="">
      <xdr:nvSpPr>
        <xdr:cNvPr id="664" name="テキスト ボックス 663"/>
        <xdr:cNvSpPr txBox="1"/>
      </xdr:nvSpPr>
      <xdr:spPr>
        <a:xfrm>
          <a:off x="13212445" y="13674725"/>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79</xdr:row>
      <xdr:rowOff>29845</xdr:rowOff>
    </xdr:from>
    <xdr:to xmlns:xdr="http://schemas.openxmlformats.org/drawingml/2006/spreadsheetDrawing">
      <xdr:col>72</xdr:col>
      <xdr:colOff>38100</xdr:colOff>
      <xdr:row>79</xdr:row>
      <xdr:rowOff>132080</xdr:rowOff>
    </xdr:to>
    <xdr:sp macro="" textlink="">
      <xdr:nvSpPr>
        <xdr:cNvPr id="665" name="楕円 664"/>
        <xdr:cNvSpPr/>
      </xdr:nvSpPr>
      <xdr:spPr>
        <a:xfrm>
          <a:off x="12525375" y="135743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122555</xdr:rowOff>
    </xdr:from>
    <xdr:ext cx="463550" cy="252730"/>
    <xdr:sp macro="" textlink="">
      <xdr:nvSpPr>
        <xdr:cNvPr id="666" name="テキスト ボックス 665"/>
        <xdr:cNvSpPr txBox="1"/>
      </xdr:nvSpPr>
      <xdr:spPr>
        <a:xfrm>
          <a:off x="12357100" y="13667105"/>
          <a:ext cx="463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44450</xdr:rowOff>
    </xdr:from>
    <xdr:to xmlns:xdr="http://schemas.openxmlformats.org/drawingml/2006/spreadsheetDrawing">
      <xdr:col>67</xdr:col>
      <xdr:colOff>101600</xdr:colOff>
      <xdr:row>79</xdr:row>
      <xdr:rowOff>146050</xdr:rowOff>
    </xdr:to>
    <xdr:sp macro="" textlink="">
      <xdr:nvSpPr>
        <xdr:cNvPr id="667" name="楕円 666"/>
        <xdr:cNvSpPr/>
      </xdr:nvSpPr>
      <xdr:spPr>
        <a:xfrm>
          <a:off x="11699875"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137160</xdr:rowOff>
    </xdr:from>
    <xdr:ext cx="377190" cy="259080"/>
    <xdr:sp macro="" textlink="">
      <xdr:nvSpPr>
        <xdr:cNvPr id="668" name="テキスト ボックス 667"/>
        <xdr:cNvSpPr txBox="1"/>
      </xdr:nvSpPr>
      <xdr:spPr>
        <a:xfrm>
          <a:off x="11577320" y="13681710"/>
          <a:ext cx="377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69" name="正方形/長方形 668"/>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0" name="正方形/長方形 669"/>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1" name="正方形/長方形 670"/>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2" name="正方形/長方形 671"/>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3" name="正方形/長方形 672"/>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4" name="正方形/長方形 673"/>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5" name="正方形/長方形 674"/>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正方形/長方形 675"/>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805" cy="219075"/>
    <xdr:sp macro="" textlink="">
      <xdr:nvSpPr>
        <xdr:cNvPr id="677" name="テキスト ボックス 676"/>
        <xdr:cNvSpPr txBox="1"/>
      </xdr:nvSpPr>
      <xdr:spPr>
        <a:xfrm>
          <a:off x="11376025" y="14922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78" name="直線コネクタ 677"/>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99060</xdr:rowOff>
    </xdr:from>
    <xdr:to xmlns:xdr="http://schemas.openxmlformats.org/drawingml/2006/spreadsheetDrawing">
      <xdr:col>89</xdr:col>
      <xdr:colOff>174625</xdr:colOff>
      <xdr:row>99</xdr:row>
      <xdr:rowOff>99060</xdr:rowOff>
    </xdr:to>
    <xdr:cxnSp macro="">
      <xdr:nvCxnSpPr>
        <xdr:cNvPr id="679" name="直線コネクタ 678"/>
        <xdr:cNvCxnSpPr/>
      </xdr:nvCxnSpPr>
      <xdr:spPr>
        <a:xfrm>
          <a:off x="11414125" y="170726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128270</xdr:rowOff>
    </xdr:from>
    <xdr:ext cx="243840" cy="259080"/>
    <xdr:sp macro="" textlink="">
      <xdr:nvSpPr>
        <xdr:cNvPr id="680" name="テキスト ボックス 679"/>
        <xdr:cNvSpPr txBox="1"/>
      </xdr:nvSpPr>
      <xdr:spPr>
        <a:xfrm>
          <a:off x="1118108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114935</xdr:rowOff>
    </xdr:from>
    <xdr:to xmlns:xdr="http://schemas.openxmlformats.org/drawingml/2006/spreadsheetDrawing">
      <xdr:col>89</xdr:col>
      <xdr:colOff>174625</xdr:colOff>
      <xdr:row>97</xdr:row>
      <xdr:rowOff>114935</xdr:rowOff>
    </xdr:to>
    <xdr:cxnSp macro="">
      <xdr:nvCxnSpPr>
        <xdr:cNvPr id="681" name="直線コネクタ 680"/>
        <xdr:cNvCxnSpPr/>
      </xdr:nvCxnSpPr>
      <xdr:spPr>
        <a:xfrm>
          <a:off x="11414125" y="1674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144145</xdr:rowOff>
    </xdr:from>
    <xdr:ext cx="530225" cy="252730"/>
    <xdr:sp macro="" textlink="">
      <xdr:nvSpPr>
        <xdr:cNvPr id="682" name="テキスト ボックス 681"/>
        <xdr:cNvSpPr txBox="1"/>
      </xdr:nvSpPr>
      <xdr:spPr>
        <a:xfrm>
          <a:off x="10930255" y="16603345"/>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95</xdr:row>
      <xdr:rowOff>132080</xdr:rowOff>
    </xdr:from>
    <xdr:to xmlns:xdr="http://schemas.openxmlformats.org/drawingml/2006/spreadsheetDrawing">
      <xdr:col>89</xdr:col>
      <xdr:colOff>174625</xdr:colOff>
      <xdr:row>95</xdr:row>
      <xdr:rowOff>132080</xdr:rowOff>
    </xdr:to>
    <xdr:cxnSp macro="">
      <xdr:nvCxnSpPr>
        <xdr:cNvPr id="683" name="直線コネクタ 682"/>
        <xdr:cNvCxnSpPr/>
      </xdr:nvCxnSpPr>
      <xdr:spPr>
        <a:xfrm>
          <a:off x="11414125" y="1641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94</xdr:row>
      <xdr:rowOff>160655</xdr:rowOff>
    </xdr:from>
    <xdr:ext cx="530225" cy="259080"/>
    <xdr:sp macro="" textlink="">
      <xdr:nvSpPr>
        <xdr:cNvPr id="684" name="テキスト ボックス 683"/>
        <xdr:cNvSpPr txBox="1"/>
      </xdr:nvSpPr>
      <xdr:spPr>
        <a:xfrm>
          <a:off x="10930255" y="1627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147955</xdr:rowOff>
    </xdr:from>
    <xdr:to xmlns:xdr="http://schemas.openxmlformats.org/drawingml/2006/spreadsheetDrawing">
      <xdr:col>89</xdr:col>
      <xdr:colOff>174625</xdr:colOff>
      <xdr:row>93</xdr:row>
      <xdr:rowOff>147955</xdr:rowOff>
    </xdr:to>
    <xdr:cxnSp macro="">
      <xdr:nvCxnSpPr>
        <xdr:cNvPr id="685" name="直線コネクタ 684"/>
        <xdr:cNvCxnSpPr/>
      </xdr:nvCxnSpPr>
      <xdr:spPr>
        <a:xfrm>
          <a:off x="11414125" y="1609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6350</xdr:rowOff>
    </xdr:from>
    <xdr:ext cx="530225" cy="252730"/>
    <xdr:sp macro="" textlink="">
      <xdr:nvSpPr>
        <xdr:cNvPr id="686" name="テキスト ボックス 685"/>
        <xdr:cNvSpPr txBox="1"/>
      </xdr:nvSpPr>
      <xdr:spPr>
        <a:xfrm>
          <a:off x="10930255" y="15951200"/>
          <a:ext cx="53022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164465</xdr:rowOff>
    </xdr:from>
    <xdr:to xmlns:xdr="http://schemas.openxmlformats.org/drawingml/2006/spreadsheetDrawing">
      <xdr:col>89</xdr:col>
      <xdr:colOff>174625</xdr:colOff>
      <xdr:row>91</xdr:row>
      <xdr:rowOff>164465</xdr:rowOff>
    </xdr:to>
    <xdr:cxnSp macro="">
      <xdr:nvCxnSpPr>
        <xdr:cNvPr id="687" name="直線コネクタ 686"/>
        <xdr:cNvCxnSpPr/>
      </xdr:nvCxnSpPr>
      <xdr:spPr>
        <a:xfrm>
          <a:off x="11414125" y="157664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22225</xdr:rowOff>
    </xdr:from>
    <xdr:ext cx="590550" cy="258445"/>
    <xdr:sp macro="" textlink="">
      <xdr:nvSpPr>
        <xdr:cNvPr id="688" name="テキスト ボックス 687"/>
        <xdr:cNvSpPr txBox="1"/>
      </xdr:nvSpPr>
      <xdr:spPr>
        <a:xfrm>
          <a:off x="10866120" y="1562417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8890</xdr:rowOff>
    </xdr:from>
    <xdr:to xmlns:xdr="http://schemas.openxmlformats.org/drawingml/2006/spreadsheetDrawing">
      <xdr:col>89</xdr:col>
      <xdr:colOff>174625</xdr:colOff>
      <xdr:row>90</xdr:row>
      <xdr:rowOff>8890</xdr:rowOff>
    </xdr:to>
    <xdr:cxnSp macro="">
      <xdr:nvCxnSpPr>
        <xdr:cNvPr id="689" name="直線コネクタ 688"/>
        <xdr:cNvCxnSpPr/>
      </xdr:nvCxnSpPr>
      <xdr:spPr>
        <a:xfrm>
          <a:off x="11414125" y="154393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38100</xdr:rowOff>
    </xdr:from>
    <xdr:ext cx="590550" cy="259080"/>
    <xdr:sp macro="" textlink="">
      <xdr:nvSpPr>
        <xdr:cNvPr id="690" name="テキスト ボックス 689"/>
        <xdr:cNvSpPr txBox="1"/>
      </xdr:nvSpPr>
      <xdr:spPr>
        <a:xfrm>
          <a:off x="10866120" y="1529715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91" name="直線コネクタ 690"/>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0550" cy="252730"/>
    <xdr:sp macro="" textlink="">
      <xdr:nvSpPr>
        <xdr:cNvPr id="692" name="テキスト ボックス 691"/>
        <xdr:cNvSpPr txBox="1"/>
      </xdr:nvSpPr>
      <xdr:spPr>
        <a:xfrm>
          <a:off x="10866120" y="14970760"/>
          <a:ext cx="59055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93"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40640</xdr:rowOff>
    </xdr:from>
    <xdr:to xmlns:xdr="http://schemas.openxmlformats.org/drawingml/2006/spreadsheetDrawing">
      <xdr:col>85</xdr:col>
      <xdr:colOff>126365</xdr:colOff>
      <xdr:row>98</xdr:row>
      <xdr:rowOff>26035</xdr:rowOff>
    </xdr:to>
    <xdr:cxnSp macro="">
      <xdr:nvCxnSpPr>
        <xdr:cNvPr id="694" name="直線コネクタ 693"/>
        <xdr:cNvCxnSpPr/>
      </xdr:nvCxnSpPr>
      <xdr:spPr>
        <a:xfrm flipV="1">
          <a:off x="14968220" y="15642590"/>
          <a:ext cx="1270" cy="1185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29845</xdr:rowOff>
    </xdr:from>
    <xdr:ext cx="534670" cy="252730"/>
    <xdr:sp macro="" textlink="">
      <xdr:nvSpPr>
        <xdr:cNvPr id="695" name="公債費最小値テキスト"/>
        <xdr:cNvSpPr txBox="1"/>
      </xdr:nvSpPr>
      <xdr:spPr>
        <a:xfrm>
          <a:off x="15017750" y="16831945"/>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26035</xdr:rowOff>
    </xdr:from>
    <xdr:to xmlns:xdr="http://schemas.openxmlformats.org/drawingml/2006/spreadsheetDrawing">
      <xdr:col>86</xdr:col>
      <xdr:colOff>25400</xdr:colOff>
      <xdr:row>98</xdr:row>
      <xdr:rowOff>26035</xdr:rowOff>
    </xdr:to>
    <xdr:cxnSp macro="">
      <xdr:nvCxnSpPr>
        <xdr:cNvPr id="696" name="直線コネクタ 695"/>
        <xdr:cNvCxnSpPr/>
      </xdr:nvCxnSpPr>
      <xdr:spPr>
        <a:xfrm>
          <a:off x="14881225" y="16828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158115</xdr:rowOff>
    </xdr:from>
    <xdr:ext cx="598805" cy="252730"/>
    <xdr:sp macro="" textlink="">
      <xdr:nvSpPr>
        <xdr:cNvPr id="697" name="公債費最大値テキスト"/>
        <xdr:cNvSpPr txBox="1"/>
      </xdr:nvSpPr>
      <xdr:spPr>
        <a:xfrm>
          <a:off x="15017750" y="15417165"/>
          <a:ext cx="5988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131,422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40640</xdr:rowOff>
    </xdr:from>
    <xdr:to xmlns:xdr="http://schemas.openxmlformats.org/drawingml/2006/spreadsheetDrawing">
      <xdr:col>86</xdr:col>
      <xdr:colOff>25400</xdr:colOff>
      <xdr:row>91</xdr:row>
      <xdr:rowOff>40640</xdr:rowOff>
    </xdr:to>
    <xdr:cxnSp macro="">
      <xdr:nvCxnSpPr>
        <xdr:cNvPr id="698" name="直線コネクタ 697"/>
        <xdr:cNvCxnSpPr/>
      </xdr:nvCxnSpPr>
      <xdr:spPr>
        <a:xfrm>
          <a:off x="14881225" y="15642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33020</xdr:rowOff>
    </xdr:from>
    <xdr:to xmlns:xdr="http://schemas.openxmlformats.org/drawingml/2006/spreadsheetDrawing">
      <xdr:col>85</xdr:col>
      <xdr:colOff>127000</xdr:colOff>
      <xdr:row>97</xdr:row>
      <xdr:rowOff>42545</xdr:rowOff>
    </xdr:to>
    <xdr:cxnSp macro="">
      <xdr:nvCxnSpPr>
        <xdr:cNvPr id="699" name="直線コネクタ 698"/>
        <xdr:cNvCxnSpPr/>
      </xdr:nvCxnSpPr>
      <xdr:spPr>
        <a:xfrm flipV="1">
          <a:off x="14195425" y="1666367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94</xdr:row>
      <xdr:rowOff>147320</xdr:rowOff>
    </xdr:from>
    <xdr:ext cx="534670" cy="259080"/>
    <xdr:sp macro="" textlink="">
      <xdr:nvSpPr>
        <xdr:cNvPr id="700" name="公債費平均値テキスト"/>
        <xdr:cNvSpPr txBox="1"/>
      </xdr:nvSpPr>
      <xdr:spPr>
        <a:xfrm>
          <a:off x="15017750" y="16263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124460</xdr:rowOff>
    </xdr:from>
    <xdr:to xmlns:xdr="http://schemas.openxmlformats.org/drawingml/2006/spreadsheetDrawing">
      <xdr:col>85</xdr:col>
      <xdr:colOff>174625</xdr:colOff>
      <xdr:row>96</xdr:row>
      <xdr:rowOff>54610</xdr:rowOff>
    </xdr:to>
    <xdr:sp macro="" textlink="">
      <xdr:nvSpPr>
        <xdr:cNvPr id="701" name="フローチャート: 判断 700"/>
        <xdr:cNvSpPr/>
      </xdr:nvSpPr>
      <xdr:spPr>
        <a:xfrm>
          <a:off x="14919325" y="1641221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13970</xdr:rowOff>
    </xdr:from>
    <xdr:to xmlns:xdr="http://schemas.openxmlformats.org/drawingml/2006/spreadsheetDrawing">
      <xdr:col>81</xdr:col>
      <xdr:colOff>50800</xdr:colOff>
      <xdr:row>97</xdr:row>
      <xdr:rowOff>42545</xdr:rowOff>
    </xdr:to>
    <xdr:cxnSp macro="">
      <xdr:nvCxnSpPr>
        <xdr:cNvPr id="702" name="直線コネクタ 701"/>
        <xdr:cNvCxnSpPr/>
      </xdr:nvCxnSpPr>
      <xdr:spPr>
        <a:xfrm>
          <a:off x="13385800" y="16644620"/>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132080</xdr:rowOff>
    </xdr:from>
    <xdr:to xmlns:xdr="http://schemas.openxmlformats.org/drawingml/2006/spreadsheetDrawing">
      <xdr:col>81</xdr:col>
      <xdr:colOff>101600</xdr:colOff>
      <xdr:row>96</xdr:row>
      <xdr:rowOff>61595</xdr:rowOff>
    </xdr:to>
    <xdr:sp macro="" textlink="">
      <xdr:nvSpPr>
        <xdr:cNvPr id="703" name="フローチャート: 判断 702"/>
        <xdr:cNvSpPr/>
      </xdr:nvSpPr>
      <xdr:spPr>
        <a:xfrm>
          <a:off x="14144625"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78105</xdr:rowOff>
    </xdr:from>
    <xdr:ext cx="528320" cy="252730"/>
    <xdr:sp macro="" textlink="">
      <xdr:nvSpPr>
        <xdr:cNvPr id="704" name="テキスト ボックス 703"/>
        <xdr:cNvSpPr txBox="1"/>
      </xdr:nvSpPr>
      <xdr:spPr>
        <a:xfrm>
          <a:off x="13959840" y="16194405"/>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96</xdr:row>
      <xdr:rowOff>165100</xdr:rowOff>
    </xdr:from>
    <xdr:to xmlns:xdr="http://schemas.openxmlformats.org/drawingml/2006/spreadsheetDrawing">
      <xdr:col>76</xdr:col>
      <xdr:colOff>114300</xdr:colOff>
      <xdr:row>97</xdr:row>
      <xdr:rowOff>13970</xdr:rowOff>
    </xdr:to>
    <xdr:cxnSp macro="">
      <xdr:nvCxnSpPr>
        <xdr:cNvPr id="705" name="直線コネクタ 704"/>
        <xdr:cNvCxnSpPr/>
      </xdr:nvCxnSpPr>
      <xdr:spPr>
        <a:xfrm>
          <a:off x="12573000" y="16624300"/>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128270</xdr:rowOff>
    </xdr:from>
    <xdr:to xmlns:xdr="http://schemas.openxmlformats.org/drawingml/2006/spreadsheetDrawing">
      <xdr:col>76</xdr:col>
      <xdr:colOff>165100</xdr:colOff>
      <xdr:row>96</xdr:row>
      <xdr:rowOff>58420</xdr:rowOff>
    </xdr:to>
    <xdr:sp macro="" textlink="">
      <xdr:nvSpPr>
        <xdr:cNvPr id="706" name="フローチャート: 判断 705"/>
        <xdr:cNvSpPr/>
      </xdr:nvSpPr>
      <xdr:spPr>
        <a:xfrm>
          <a:off x="133350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74930</xdr:rowOff>
    </xdr:from>
    <xdr:ext cx="528320" cy="252730"/>
    <xdr:sp macro="" textlink="">
      <xdr:nvSpPr>
        <xdr:cNvPr id="707" name="テキスト ボックス 706"/>
        <xdr:cNvSpPr txBox="1"/>
      </xdr:nvSpPr>
      <xdr:spPr>
        <a:xfrm>
          <a:off x="13134340" y="16191230"/>
          <a:ext cx="52832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155575</xdr:rowOff>
    </xdr:from>
    <xdr:to xmlns:xdr="http://schemas.openxmlformats.org/drawingml/2006/spreadsheetDrawing">
      <xdr:col>71</xdr:col>
      <xdr:colOff>174625</xdr:colOff>
      <xdr:row>96</xdr:row>
      <xdr:rowOff>165100</xdr:rowOff>
    </xdr:to>
    <xdr:cxnSp macro="">
      <xdr:nvCxnSpPr>
        <xdr:cNvPr id="708" name="直線コネクタ 707"/>
        <xdr:cNvCxnSpPr/>
      </xdr:nvCxnSpPr>
      <xdr:spPr>
        <a:xfrm>
          <a:off x="11750675" y="1661477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138430</xdr:rowOff>
    </xdr:from>
    <xdr:to xmlns:xdr="http://schemas.openxmlformats.org/drawingml/2006/spreadsheetDrawing">
      <xdr:col>72</xdr:col>
      <xdr:colOff>38100</xdr:colOff>
      <xdr:row>96</xdr:row>
      <xdr:rowOff>68580</xdr:rowOff>
    </xdr:to>
    <xdr:sp macro="" textlink="">
      <xdr:nvSpPr>
        <xdr:cNvPr id="709" name="フローチャート: 判断 708"/>
        <xdr:cNvSpPr/>
      </xdr:nvSpPr>
      <xdr:spPr>
        <a:xfrm>
          <a:off x="12525375" y="164261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85090</xdr:rowOff>
    </xdr:from>
    <xdr:ext cx="528320" cy="259080"/>
    <xdr:sp macro="" textlink="">
      <xdr:nvSpPr>
        <xdr:cNvPr id="710" name="テキスト ボックス 709"/>
        <xdr:cNvSpPr txBox="1"/>
      </xdr:nvSpPr>
      <xdr:spPr>
        <a:xfrm>
          <a:off x="12324715" y="16201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138430</xdr:rowOff>
    </xdr:from>
    <xdr:to xmlns:xdr="http://schemas.openxmlformats.org/drawingml/2006/spreadsheetDrawing">
      <xdr:col>67</xdr:col>
      <xdr:colOff>101600</xdr:colOff>
      <xdr:row>96</xdr:row>
      <xdr:rowOff>68580</xdr:rowOff>
    </xdr:to>
    <xdr:sp macro="" textlink="">
      <xdr:nvSpPr>
        <xdr:cNvPr id="711" name="フローチャート: 判断 710"/>
        <xdr:cNvSpPr/>
      </xdr:nvSpPr>
      <xdr:spPr>
        <a:xfrm>
          <a:off x="11699875" y="1642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85090</xdr:rowOff>
    </xdr:from>
    <xdr:ext cx="528320" cy="259080"/>
    <xdr:sp macro="" textlink="">
      <xdr:nvSpPr>
        <xdr:cNvPr id="712" name="テキスト ボックス 711"/>
        <xdr:cNvSpPr txBox="1"/>
      </xdr:nvSpPr>
      <xdr:spPr>
        <a:xfrm>
          <a:off x="11515090" y="162013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3" name="テキスト ボックス 712"/>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4" name="テキスト ボックス 71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5" name="テキスト ボックス 714"/>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716" name="テキスト ボックス 715"/>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7" name="テキスト ボックス 716"/>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153670</xdr:rowOff>
    </xdr:from>
    <xdr:to xmlns:xdr="http://schemas.openxmlformats.org/drawingml/2006/spreadsheetDrawing">
      <xdr:col>85</xdr:col>
      <xdr:colOff>174625</xdr:colOff>
      <xdr:row>97</xdr:row>
      <xdr:rowOff>83820</xdr:rowOff>
    </xdr:to>
    <xdr:sp macro="" textlink="">
      <xdr:nvSpPr>
        <xdr:cNvPr id="718" name="楕円 717"/>
        <xdr:cNvSpPr/>
      </xdr:nvSpPr>
      <xdr:spPr>
        <a:xfrm>
          <a:off x="14919325" y="1661287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132080</xdr:rowOff>
    </xdr:from>
    <xdr:ext cx="534670" cy="252730"/>
    <xdr:sp macro="" textlink="">
      <xdr:nvSpPr>
        <xdr:cNvPr id="719" name="公債費該当値テキスト"/>
        <xdr:cNvSpPr txBox="1"/>
      </xdr:nvSpPr>
      <xdr:spPr>
        <a:xfrm>
          <a:off x="15017750" y="16591280"/>
          <a:ext cx="53467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163195</xdr:rowOff>
    </xdr:from>
    <xdr:to xmlns:xdr="http://schemas.openxmlformats.org/drawingml/2006/spreadsheetDrawing">
      <xdr:col>81</xdr:col>
      <xdr:colOff>101600</xdr:colOff>
      <xdr:row>97</xdr:row>
      <xdr:rowOff>93345</xdr:rowOff>
    </xdr:to>
    <xdr:sp macro="" textlink="">
      <xdr:nvSpPr>
        <xdr:cNvPr id="720" name="楕円 719"/>
        <xdr:cNvSpPr/>
      </xdr:nvSpPr>
      <xdr:spPr>
        <a:xfrm>
          <a:off x="14144625" y="166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84455</xdr:rowOff>
    </xdr:from>
    <xdr:ext cx="528320" cy="259080"/>
    <xdr:sp macro="" textlink="">
      <xdr:nvSpPr>
        <xdr:cNvPr id="721" name="テキスト ボックス 720"/>
        <xdr:cNvSpPr txBox="1"/>
      </xdr:nvSpPr>
      <xdr:spPr>
        <a:xfrm>
          <a:off x="13959840" y="1671510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134620</xdr:rowOff>
    </xdr:from>
    <xdr:to xmlns:xdr="http://schemas.openxmlformats.org/drawingml/2006/spreadsheetDrawing">
      <xdr:col>76</xdr:col>
      <xdr:colOff>165100</xdr:colOff>
      <xdr:row>97</xdr:row>
      <xdr:rowOff>64770</xdr:rowOff>
    </xdr:to>
    <xdr:sp macro="" textlink="">
      <xdr:nvSpPr>
        <xdr:cNvPr id="722" name="楕円 721"/>
        <xdr:cNvSpPr/>
      </xdr:nvSpPr>
      <xdr:spPr>
        <a:xfrm>
          <a:off x="133350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55880</xdr:rowOff>
    </xdr:from>
    <xdr:ext cx="528320" cy="259080"/>
    <xdr:sp macro="" textlink="">
      <xdr:nvSpPr>
        <xdr:cNvPr id="723" name="テキスト ボックス 722"/>
        <xdr:cNvSpPr txBox="1"/>
      </xdr:nvSpPr>
      <xdr:spPr>
        <a:xfrm>
          <a:off x="13134340" y="166865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114300</xdr:rowOff>
    </xdr:from>
    <xdr:to xmlns:xdr="http://schemas.openxmlformats.org/drawingml/2006/spreadsheetDrawing">
      <xdr:col>72</xdr:col>
      <xdr:colOff>38100</xdr:colOff>
      <xdr:row>97</xdr:row>
      <xdr:rowOff>44450</xdr:rowOff>
    </xdr:to>
    <xdr:sp macro="" textlink="">
      <xdr:nvSpPr>
        <xdr:cNvPr id="724" name="楕円 723"/>
        <xdr:cNvSpPr/>
      </xdr:nvSpPr>
      <xdr:spPr>
        <a:xfrm>
          <a:off x="12525375" y="16573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36195</xdr:rowOff>
    </xdr:from>
    <xdr:ext cx="528320" cy="259080"/>
    <xdr:sp macro="" textlink="">
      <xdr:nvSpPr>
        <xdr:cNvPr id="725" name="テキスト ボックス 724"/>
        <xdr:cNvSpPr txBox="1"/>
      </xdr:nvSpPr>
      <xdr:spPr>
        <a:xfrm>
          <a:off x="12324715" y="166668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104775</xdr:rowOff>
    </xdr:from>
    <xdr:to xmlns:xdr="http://schemas.openxmlformats.org/drawingml/2006/spreadsheetDrawing">
      <xdr:col>67</xdr:col>
      <xdr:colOff>101600</xdr:colOff>
      <xdr:row>97</xdr:row>
      <xdr:rowOff>34925</xdr:rowOff>
    </xdr:to>
    <xdr:sp macro="" textlink="">
      <xdr:nvSpPr>
        <xdr:cNvPr id="726" name="楕円 725"/>
        <xdr:cNvSpPr/>
      </xdr:nvSpPr>
      <xdr:spPr>
        <a:xfrm>
          <a:off x="11699875"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26035</xdr:rowOff>
    </xdr:from>
    <xdr:ext cx="528320" cy="259080"/>
    <xdr:sp macro="" textlink="">
      <xdr:nvSpPr>
        <xdr:cNvPr id="727" name="テキスト ボックス 726"/>
        <xdr:cNvSpPr txBox="1"/>
      </xdr:nvSpPr>
      <xdr:spPr>
        <a:xfrm>
          <a:off x="11515090" y="166566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8" name="正方形/長方形 727"/>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9" name="正方形/長方形 728"/>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0" name="正方形/長方形 729"/>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1" name="正方形/長方形 730"/>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2" name="正方形/長方形 731"/>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3" name="正方形/長方形 732"/>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4" name="正方形/長方形 733"/>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正方形/長方形 734"/>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805" cy="219075"/>
    <xdr:sp macro="" textlink="">
      <xdr:nvSpPr>
        <xdr:cNvPr id="736" name="テキスト ボックス 735"/>
        <xdr:cNvSpPr txBox="1"/>
      </xdr:nvSpPr>
      <xdr:spPr>
        <a:xfrm>
          <a:off x="16741775" y="4635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7" name="直線コネクタ 736"/>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8" name="直線コネクタ 737"/>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840" cy="259080"/>
    <xdr:sp macro="" textlink="">
      <xdr:nvSpPr>
        <xdr:cNvPr id="739" name="テキスト ボックス 738"/>
        <xdr:cNvSpPr txBox="1"/>
      </xdr:nvSpPr>
      <xdr:spPr>
        <a:xfrm>
          <a:off x="16546830" y="6588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40" name="直線コネクタ 739"/>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1010" cy="259080"/>
    <xdr:sp macro="" textlink="">
      <xdr:nvSpPr>
        <xdr:cNvPr id="741" name="テキスト ボックス 740"/>
        <xdr:cNvSpPr txBox="1"/>
      </xdr:nvSpPr>
      <xdr:spPr>
        <a:xfrm>
          <a:off x="16344265" y="6207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2" name="直線コネクタ 741"/>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168910</xdr:rowOff>
    </xdr:from>
    <xdr:ext cx="461010" cy="252730"/>
    <xdr:sp macro="" textlink="">
      <xdr:nvSpPr>
        <xdr:cNvPr id="743" name="テキスト ボックス 742"/>
        <xdr:cNvSpPr txBox="1"/>
      </xdr:nvSpPr>
      <xdr:spPr>
        <a:xfrm>
          <a:off x="16344265" y="5826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4" name="直線コネクタ 743"/>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1010" cy="259080"/>
    <xdr:sp macro="" textlink="">
      <xdr:nvSpPr>
        <xdr:cNvPr id="745" name="テキスト ボックス 744"/>
        <xdr:cNvSpPr txBox="1"/>
      </xdr:nvSpPr>
      <xdr:spPr>
        <a:xfrm>
          <a:off x="16344265" y="5445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6" name="直線コネクタ 745"/>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1010" cy="259080"/>
    <xdr:sp macro="" textlink="">
      <xdr:nvSpPr>
        <xdr:cNvPr id="747" name="テキスト ボックス 746"/>
        <xdr:cNvSpPr txBox="1"/>
      </xdr:nvSpPr>
      <xdr:spPr>
        <a:xfrm>
          <a:off x="16344265" y="506476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8" name="直線コネクタ 74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52730"/>
    <xdr:sp macro="" textlink="">
      <xdr:nvSpPr>
        <xdr:cNvPr id="749" name="テキスト ボックス 748"/>
        <xdr:cNvSpPr txBox="1"/>
      </xdr:nvSpPr>
      <xdr:spPr>
        <a:xfrm>
          <a:off x="16344265" y="4683760"/>
          <a:ext cx="46101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0"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160020</xdr:rowOff>
    </xdr:from>
    <xdr:to xmlns:xdr="http://schemas.openxmlformats.org/drawingml/2006/spreadsheetDrawing">
      <xdr:col>116</xdr:col>
      <xdr:colOff>62865</xdr:colOff>
      <xdr:row>39</xdr:row>
      <xdr:rowOff>44450</xdr:rowOff>
    </xdr:to>
    <xdr:cxnSp macro="">
      <xdr:nvCxnSpPr>
        <xdr:cNvPr id="751" name="直線コネクタ 750"/>
        <xdr:cNvCxnSpPr/>
      </xdr:nvCxnSpPr>
      <xdr:spPr>
        <a:xfrm flipV="1">
          <a:off x="20318095" y="530352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52705</xdr:rowOff>
    </xdr:from>
    <xdr:ext cx="249555" cy="252730"/>
    <xdr:sp macro="" textlink="">
      <xdr:nvSpPr>
        <xdr:cNvPr id="752" name="諸支出金最小値テキスト"/>
        <xdr:cNvSpPr txBox="1"/>
      </xdr:nvSpPr>
      <xdr:spPr>
        <a:xfrm>
          <a:off x="20370800" y="6739255"/>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3" name="直線コネクタ 752"/>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106680</xdr:rowOff>
    </xdr:from>
    <xdr:ext cx="469900" cy="259080"/>
    <xdr:sp macro="" textlink="">
      <xdr:nvSpPr>
        <xdr:cNvPr id="754" name="諸支出金最大値テキスト"/>
        <xdr:cNvSpPr txBox="1"/>
      </xdr:nvSpPr>
      <xdr:spPr>
        <a:xfrm>
          <a:off x="20370800" y="5078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3,747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160020</xdr:rowOff>
    </xdr:from>
    <xdr:to xmlns:xdr="http://schemas.openxmlformats.org/drawingml/2006/spreadsheetDrawing">
      <xdr:col>116</xdr:col>
      <xdr:colOff>152400</xdr:colOff>
      <xdr:row>30</xdr:row>
      <xdr:rowOff>160020</xdr:rowOff>
    </xdr:to>
    <xdr:cxnSp macro="">
      <xdr:nvCxnSpPr>
        <xdr:cNvPr id="755" name="直線コネクタ 754"/>
        <xdr:cNvCxnSpPr/>
      </xdr:nvCxnSpPr>
      <xdr:spPr>
        <a:xfrm>
          <a:off x="20246975" y="5303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56" name="直線コネクタ 755"/>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141605</xdr:rowOff>
    </xdr:from>
    <xdr:ext cx="378460" cy="259080"/>
    <xdr:sp macro="" textlink="">
      <xdr:nvSpPr>
        <xdr:cNvPr id="757" name="諸支出金平均値テキスト"/>
        <xdr:cNvSpPr txBox="1"/>
      </xdr:nvSpPr>
      <xdr:spPr>
        <a:xfrm>
          <a:off x="203708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118745</xdr:rowOff>
    </xdr:from>
    <xdr:to xmlns:xdr="http://schemas.openxmlformats.org/drawingml/2006/spreadsheetDrawing">
      <xdr:col>116</xdr:col>
      <xdr:colOff>114300</xdr:colOff>
      <xdr:row>39</xdr:row>
      <xdr:rowOff>48895</xdr:rowOff>
    </xdr:to>
    <xdr:sp macro="" textlink="">
      <xdr:nvSpPr>
        <xdr:cNvPr id="758" name="フローチャート: 判断 757"/>
        <xdr:cNvSpPr/>
      </xdr:nvSpPr>
      <xdr:spPr>
        <a:xfrm>
          <a:off x="202692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59" name="直線コネクタ 758"/>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16510</xdr:rowOff>
    </xdr:to>
    <xdr:sp macro="" textlink="">
      <xdr:nvSpPr>
        <xdr:cNvPr id="760" name="フローチャート: 判断 759"/>
        <xdr:cNvSpPr/>
      </xdr:nvSpPr>
      <xdr:spPr>
        <a:xfrm>
          <a:off x="19510375" y="6601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33020</xdr:rowOff>
    </xdr:from>
    <xdr:ext cx="378460" cy="259080"/>
    <xdr:sp macro="" textlink="">
      <xdr:nvSpPr>
        <xdr:cNvPr id="761" name="テキスト ボックス 760"/>
        <xdr:cNvSpPr txBox="1"/>
      </xdr:nvSpPr>
      <xdr:spPr>
        <a:xfrm>
          <a:off x="19383375" y="637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2" name="直線コネクタ 761"/>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38100</xdr:rowOff>
    </xdr:from>
    <xdr:to xmlns:xdr="http://schemas.openxmlformats.org/drawingml/2006/spreadsheetDrawing">
      <xdr:col>107</xdr:col>
      <xdr:colOff>101600</xdr:colOff>
      <xdr:row>38</xdr:row>
      <xdr:rowOff>139700</xdr:rowOff>
    </xdr:to>
    <xdr:sp macro="" textlink="">
      <xdr:nvSpPr>
        <xdr:cNvPr id="763" name="フローチャート: 判断 762"/>
        <xdr:cNvSpPr/>
      </xdr:nvSpPr>
      <xdr:spPr>
        <a:xfrm>
          <a:off x="18684875"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36</xdr:row>
      <xdr:rowOff>156210</xdr:rowOff>
    </xdr:from>
    <xdr:ext cx="377190" cy="252730"/>
    <xdr:sp macro="" textlink="">
      <xdr:nvSpPr>
        <xdr:cNvPr id="764" name="テキスト ボックス 763"/>
        <xdr:cNvSpPr txBox="1"/>
      </xdr:nvSpPr>
      <xdr:spPr>
        <a:xfrm>
          <a:off x="18562320" y="6328410"/>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65" name="直線コネクタ 764"/>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118745</xdr:rowOff>
    </xdr:from>
    <xdr:to xmlns:xdr="http://schemas.openxmlformats.org/drawingml/2006/spreadsheetDrawing">
      <xdr:col>102</xdr:col>
      <xdr:colOff>165100</xdr:colOff>
      <xdr:row>38</xdr:row>
      <xdr:rowOff>48895</xdr:rowOff>
    </xdr:to>
    <xdr:sp macro="" textlink="">
      <xdr:nvSpPr>
        <xdr:cNvPr id="766" name="フローチャート: 判断 765"/>
        <xdr:cNvSpPr/>
      </xdr:nvSpPr>
      <xdr:spPr>
        <a:xfrm>
          <a:off x="1787525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65405</xdr:rowOff>
    </xdr:from>
    <xdr:ext cx="377190" cy="252730"/>
    <xdr:sp macro="" textlink="">
      <xdr:nvSpPr>
        <xdr:cNvPr id="767" name="テキスト ボックス 766"/>
        <xdr:cNvSpPr txBox="1"/>
      </xdr:nvSpPr>
      <xdr:spPr>
        <a:xfrm>
          <a:off x="17752695" y="6237605"/>
          <a:ext cx="37719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104775</xdr:rowOff>
    </xdr:from>
    <xdr:to xmlns:xdr="http://schemas.openxmlformats.org/drawingml/2006/spreadsheetDrawing">
      <xdr:col>98</xdr:col>
      <xdr:colOff>38100</xdr:colOff>
      <xdr:row>38</xdr:row>
      <xdr:rowOff>34925</xdr:rowOff>
    </xdr:to>
    <xdr:sp macro="" textlink="">
      <xdr:nvSpPr>
        <xdr:cNvPr id="768" name="フローチャート: 判断 767"/>
        <xdr:cNvSpPr/>
      </xdr:nvSpPr>
      <xdr:spPr>
        <a:xfrm>
          <a:off x="17065625" y="64484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36</xdr:row>
      <xdr:rowOff>52070</xdr:rowOff>
    </xdr:from>
    <xdr:ext cx="378460" cy="252730"/>
    <xdr:sp macro="" textlink="">
      <xdr:nvSpPr>
        <xdr:cNvPr id="769" name="テキスト ボックス 768"/>
        <xdr:cNvSpPr txBox="1"/>
      </xdr:nvSpPr>
      <xdr:spPr>
        <a:xfrm>
          <a:off x="16938625" y="6224270"/>
          <a:ext cx="378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0" name="テキスト ボックス 76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71" name="テキスト ボックス 77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72" name="テキスト ボックス 77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3" name="テキスト ボックス 77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74" name="テキスト ボックス 77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5" name="楕円 774"/>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97790</xdr:rowOff>
    </xdr:from>
    <xdr:ext cx="249555" cy="252730"/>
    <xdr:sp macro="" textlink="">
      <xdr:nvSpPr>
        <xdr:cNvPr id="776" name="諸支出金該当値テキスト"/>
        <xdr:cNvSpPr txBox="1"/>
      </xdr:nvSpPr>
      <xdr:spPr>
        <a:xfrm>
          <a:off x="20370800" y="6612890"/>
          <a:ext cx="2495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7" name="楕円 776"/>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205" cy="252730"/>
    <xdr:sp macro="" textlink="">
      <xdr:nvSpPr>
        <xdr:cNvPr id="778" name="テキスト ボックス 777"/>
        <xdr:cNvSpPr txBox="1"/>
      </xdr:nvSpPr>
      <xdr:spPr>
        <a:xfrm>
          <a:off x="19436715"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9" name="楕円 778"/>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52730"/>
    <xdr:sp macro="" textlink="">
      <xdr:nvSpPr>
        <xdr:cNvPr id="780" name="テキスト ボックス 779"/>
        <xdr:cNvSpPr txBox="1"/>
      </xdr:nvSpPr>
      <xdr:spPr>
        <a:xfrm>
          <a:off x="18627090"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81" name="楕円 780"/>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4475" cy="252730"/>
    <xdr:sp macro="" textlink="">
      <xdr:nvSpPr>
        <xdr:cNvPr id="782" name="テキスト ボックス 781"/>
        <xdr:cNvSpPr txBox="1"/>
      </xdr:nvSpPr>
      <xdr:spPr>
        <a:xfrm>
          <a:off x="17811750" y="6772910"/>
          <a:ext cx="24447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83" name="楕円 782"/>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205" cy="252730"/>
    <xdr:sp macro="" textlink="">
      <xdr:nvSpPr>
        <xdr:cNvPr id="784" name="テキスト ボックス 783"/>
        <xdr:cNvSpPr txBox="1"/>
      </xdr:nvSpPr>
      <xdr:spPr>
        <a:xfrm>
          <a:off x="16991965" y="6772910"/>
          <a:ext cx="243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5" name="正方形/長方形 78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6" name="正方形/長方形 78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7" name="正方形/長方形 78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8" name="正方形/長方形 78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9" name="正方形/長方形 78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0" name="正方形/長方形 78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福島県平均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1" name="正方形/長方形 79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2" name="正方形/長方形 79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805" cy="219075"/>
    <xdr:sp macro="" textlink="">
      <xdr:nvSpPr>
        <xdr:cNvPr id="793" name="テキスト ボックス 792"/>
        <xdr:cNvSpPr txBox="1"/>
      </xdr:nvSpPr>
      <xdr:spPr>
        <a:xfrm>
          <a:off x="16741775" y="8064500"/>
          <a:ext cx="344805"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4" name="直線コネクタ 79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5" name="直線コネクタ 794"/>
        <xdr:cNvCxnSpPr/>
      </xdr:nvCxnSpPr>
      <xdr:spPr>
        <a:xfrm>
          <a:off x="16764000" y="939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840" cy="252730"/>
    <xdr:sp macro="" textlink="">
      <xdr:nvSpPr>
        <xdr:cNvPr id="796" name="テキスト ボックス 795"/>
        <xdr:cNvSpPr txBox="1"/>
      </xdr:nvSpPr>
      <xdr:spPr>
        <a:xfrm>
          <a:off x="16546830" y="9255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7" name="直線コネクタ 79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840" cy="252730"/>
    <xdr:sp macro="" textlink="">
      <xdr:nvSpPr>
        <xdr:cNvPr id="798" name="テキスト ボックス 797"/>
        <xdr:cNvSpPr txBox="1"/>
      </xdr:nvSpPr>
      <xdr:spPr>
        <a:xfrm>
          <a:off x="16546830" y="8112760"/>
          <a:ext cx="24384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0" name="直線コネクタ 799"/>
        <xdr:cNvCxnSpPr/>
      </xdr:nvCxnSpPr>
      <xdr:spPr>
        <a:xfrm>
          <a:off x="203180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801" name="前年度繰上充用金最小値テキスト"/>
        <xdr:cNvSpPr txBox="1"/>
      </xdr:nvSpPr>
      <xdr:spPr>
        <a:xfrm>
          <a:off x="203708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2" name="直線コネクタ 801"/>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803" name="前年度繰上充用金最大値テキスト"/>
        <xdr:cNvSpPr txBox="1"/>
      </xdr:nvSpPr>
      <xdr:spPr>
        <a:xfrm>
          <a:off x="203708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4" name="直線コネクタ 803"/>
        <xdr:cNvCxnSpPr/>
      </xdr:nvCxnSpPr>
      <xdr:spPr>
        <a:xfrm>
          <a:off x="20246975" y="939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54</xdr:row>
      <xdr:rowOff>139700</xdr:rowOff>
    </xdr:from>
    <xdr:to xmlns:xdr="http://schemas.openxmlformats.org/drawingml/2006/spreadsheetDrawing">
      <xdr:col>116</xdr:col>
      <xdr:colOff>63500</xdr:colOff>
      <xdr:row>54</xdr:row>
      <xdr:rowOff>139700</xdr:rowOff>
    </xdr:to>
    <xdr:cxnSp macro="">
      <xdr:nvCxnSpPr>
        <xdr:cNvPr id="805" name="直線コネクタ 804"/>
        <xdr:cNvCxnSpPr/>
      </xdr:nvCxnSpPr>
      <xdr:spPr>
        <a:xfrm>
          <a:off x="19558000" y="9398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6" name="前年度繰上充用金平均値テキスト"/>
        <xdr:cNvSpPr txBox="1"/>
      </xdr:nvSpPr>
      <xdr:spPr>
        <a:xfrm>
          <a:off x="203708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7" name="フローチャート: 判断 806"/>
        <xdr:cNvSpPr/>
      </xdr:nvSpPr>
      <xdr:spPr>
        <a:xfrm>
          <a:off x="202692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174625</xdr:colOff>
      <xdr:row>54</xdr:row>
      <xdr:rowOff>139700</xdr:rowOff>
    </xdr:to>
    <xdr:cxnSp macro="">
      <xdr:nvCxnSpPr>
        <xdr:cNvPr id="808" name="直線コネクタ 807"/>
        <xdr:cNvCxnSpPr/>
      </xdr:nvCxnSpPr>
      <xdr:spPr>
        <a:xfrm>
          <a:off x="18735675" y="9398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9" name="フローチャート: 判断 808"/>
        <xdr:cNvSpPr/>
      </xdr:nvSpPr>
      <xdr:spPr>
        <a:xfrm>
          <a:off x="1951037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205" cy="259080"/>
    <xdr:sp macro="" textlink="">
      <xdr:nvSpPr>
        <xdr:cNvPr id="810" name="テキスト ボックス 809"/>
        <xdr:cNvSpPr txBox="1"/>
      </xdr:nvSpPr>
      <xdr:spPr>
        <a:xfrm>
          <a:off x="19436715"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1" name="直線コネクタ 810"/>
        <xdr:cNvCxnSpPr/>
      </xdr:nvCxnSpPr>
      <xdr:spPr>
        <a:xfrm>
          <a:off x="17926050" y="9398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フローチャート: 判断 811"/>
        <xdr:cNvSpPr/>
      </xdr:nvSpPr>
      <xdr:spPr>
        <a:xfrm>
          <a:off x="186848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205" cy="259080"/>
    <xdr:sp macro="" textlink="">
      <xdr:nvSpPr>
        <xdr:cNvPr id="813" name="テキスト ボックス 812"/>
        <xdr:cNvSpPr txBox="1"/>
      </xdr:nvSpPr>
      <xdr:spPr>
        <a:xfrm>
          <a:off x="18627090"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54</xdr:row>
      <xdr:rowOff>139700</xdr:rowOff>
    </xdr:from>
    <xdr:to xmlns:xdr="http://schemas.openxmlformats.org/drawingml/2006/spreadsheetDrawing">
      <xdr:col>102</xdr:col>
      <xdr:colOff>114300</xdr:colOff>
      <xdr:row>54</xdr:row>
      <xdr:rowOff>139700</xdr:rowOff>
    </xdr:to>
    <xdr:cxnSp macro="">
      <xdr:nvCxnSpPr>
        <xdr:cNvPr id="814" name="直線コネクタ 813"/>
        <xdr:cNvCxnSpPr/>
      </xdr:nvCxnSpPr>
      <xdr:spPr>
        <a:xfrm>
          <a:off x="1711325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フローチャート: 判断 814"/>
        <xdr:cNvSpPr/>
      </xdr:nvSpPr>
      <xdr:spPr>
        <a:xfrm>
          <a:off x="178752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55</xdr:row>
      <xdr:rowOff>10160</xdr:rowOff>
    </xdr:from>
    <xdr:ext cx="244475" cy="259080"/>
    <xdr:sp macro="" textlink="">
      <xdr:nvSpPr>
        <xdr:cNvPr id="816" name="テキスト ボックス 815"/>
        <xdr:cNvSpPr txBox="1"/>
      </xdr:nvSpPr>
      <xdr:spPr>
        <a:xfrm>
          <a:off x="17811750" y="9439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フローチャート: 判断 816"/>
        <xdr:cNvSpPr/>
      </xdr:nvSpPr>
      <xdr:spPr>
        <a:xfrm>
          <a:off x="17065625" y="9347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205" cy="259080"/>
    <xdr:sp macro="" textlink="">
      <xdr:nvSpPr>
        <xdr:cNvPr id="818" name="テキスト ボックス 817"/>
        <xdr:cNvSpPr txBox="1"/>
      </xdr:nvSpPr>
      <xdr:spPr>
        <a:xfrm>
          <a:off x="16991965" y="9439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9" name="テキスト ボックス 81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20" name="テキスト ボックス 81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1" name="テキスト ボックス 82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2" name="テキスト ボックス 82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23" name="テキスト ボックス 82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4" name="楕円 823"/>
        <xdr:cNvSpPr/>
      </xdr:nvSpPr>
      <xdr:spPr>
        <a:xfrm>
          <a:off x="202692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25" name="前年度繰上充用金該当値テキスト"/>
        <xdr:cNvSpPr txBox="1"/>
      </xdr:nvSpPr>
      <xdr:spPr>
        <a:xfrm>
          <a:off x="203708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6" name="楕円 825"/>
        <xdr:cNvSpPr/>
      </xdr:nvSpPr>
      <xdr:spPr>
        <a:xfrm>
          <a:off x="1951037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205" cy="259080"/>
    <xdr:sp macro="" textlink="">
      <xdr:nvSpPr>
        <xdr:cNvPr id="827" name="テキスト ボックス 826"/>
        <xdr:cNvSpPr txBox="1"/>
      </xdr:nvSpPr>
      <xdr:spPr>
        <a:xfrm>
          <a:off x="19436715"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8" name="楕円 827"/>
        <xdr:cNvSpPr/>
      </xdr:nvSpPr>
      <xdr:spPr>
        <a:xfrm>
          <a:off x="186848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205" cy="259080"/>
    <xdr:sp macro="" textlink="">
      <xdr:nvSpPr>
        <xdr:cNvPr id="829" name="テキスト ボックス 828"/>
        <xdr:cNvSpPr txBox="1"/>
      </xdr:nvSpPr>
      <xdr:spPr>
        <a:xfrm>
          <a:off x="18627090"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0" name="楕円 829"/>
        <xdr:cNvSpPr/>
      </xdr:nvSpPr>
      <xdr:spPr>
        <a:xfrm>
          <a:off x="178752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53</xdr:row>
      <xdr:rowOff>35560</xdr:rowOff>
    </xdr:from>
    <xdr:ext cx="244475" cy="259080"/>
    <xdr:sp macro="" textlink="">
      <xdr:nvSpPr>
        <xdr:cNvPr id="831" name="テキスト ボックス 830"/>
        <xdr:cNvSpPr txBox="1"/>
      </xdr:nvSpPr>
      <xdr:spPr>
        <a:xfrm>
          <a:off x="17811750" y="9122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2" name="楕円 831"/>
        <xdr:cNvSpPr/>
      </xdr:nvSpPr>
      <xdr:spPr>
        <a:xfrm>
          <a:off x="17065625" y="9347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205" cy="259080"/>
    <xdr:sp macro="" textlink="">
      <xdr:nvSpPr>
        <xdr:cNvPr id="833" name="テキスト ボックス 832"/>
        <xdr:cNvSpPr txBox="1"/>
      </xdr:nvSpPr>
      <xdr:spPr>
        <a:xfrm>
          <a:off x="16991965" y="9122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4" name="正方形/長方形 8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5" name="正方形/長方形 8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6" name="テキスト ボックス 8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ysClr val="windowText" lastClr="000000"/>
              </a:solidFill>
              <a:effectLst/>
              <a:latin typeface="ＭＳ Ｐゴシック"/>
              <a:ea typeface="ＭＳ Ｐゴシック"/>
              <a:cs typeface="+mn-cs"/>
            </a:rPr>
            <a:t>　構成項目別に類似</a:t>
          </a:r>
          <a:r>
            <a:rPr kumimoji="1" lang="ja-JP" altLang="ja-JP" sz="1300">
              <a:solidFill>
                <a:sysClr val="windowText" lastClr="000000"/>
              </a:solidFill>
              <a:effectLst/>
              <a:latin typeface="ＭＳ Ｐゴシック"/>
              <a:ea typeface="ＭＳ Ｐゴシック"/>
              <a:cs typeface="+mn-cs"/>
            </a:rPr>
            <a:t>団体平均と比較</a:t>
          </a:r>
          <a:r>
            <a:rPr kumimoji="1" lang="ja-JP" altLang="en-US" sz="1300">
              <a:solidFill>
                <a:sysClr val="windowText" lastClr="000000"/>
              </a:solidFill>
              <a:effectLst/>
              <a:latin typeface="ＭＳ Ｐゴシック"/>
              <a:ea typeface="ＭＳ Ｐゴシック"/>
              <a:cs typeface="+mn-cs"/>
            </a:rPr>
            <a:t>し</a:t>
          </a:r>
          <a:r>
            <a:rPr kumimoji="1" lang="ja-JP" altLang="ja-JP" sz="1300">
              <a:solidFill>
                <a:sysClr val="windowText" lastClr="000000"/>
              </a:solidFill>
              <a:effectLst/>
              <a:latin typeface="ＭＳ Ｐゴシック"/>
              <a:ea typeface="ＭＳ Ｐゴシック"/>
              <a:cs typeface="+mn-cs"/>
            </a:rPr>
            <a:t>、</a:t>
          </a:r>
          <a:r>
            <a:rPr kumimoji="1" lang="ja-JP" altLang="en-US" sz="1300">
              <a:solidFill>
                <a:sysClr val="windowText" lastClr="000000"/>
              </a:solidFill>
              <a:effectLst/>
              <a:latin typeface="ＭＳ Ｐゴシック"/>
              <a:ea typeface="ＭＳ Ｐゴシック"/>
              <a:cs typeface="+mn-cs"/>
            </a:rPr>
            <a:t>平均を特に上回っているのは総務費、教育費及び災害復旧費であ</a:t>
          </a:r>
          <a:r>
            <a:rPr kumimoji="1" lang="ja-JP" altLang="en-US" sz="1300">
              <a:solidFill>
                <a:sysClr val="windowText" lastClr="000000"/>
              </a:solidFill>
              <a:effectLst/>
              <a:latin typeface="ＭＳ Ｐゴシック"/>
              <a:ea typeface="ＭＳ Ｐゴシック"/>
              <a:cs typeface="+mn-cs"/>
            </a:rPr>
            <a:t>る。総務費は、新型コロナウイルス感染症緊急経済対策基金積立金、公有施設整備基金、役場庁舎新築工事、特別定額給付金が主なものであり、教育費においては、町教育施設ネットワーク環境整備業務、学校用タブレット端末等整備、電子黒板整備、教育施設整備事業基金積立金が主なものである。災害復旧費は、</a:t>
          </a:r>
          <a:r>
            <a:rPr kumimoji="1" lang="ja-JP" altLang="en-US" sz="1300">
              <a:solidFill>
                <a:sysClr val="windowText" lastClr="000000"/>
              </a:solidFill>
              <a:latin typeface="ＭＳ Ｐゴシック"/>
              <a:ea typeface="ＭＳ Ｐゴシック"/>
            </a:rPr>
            <a:t>令和元年東日本台風</a:t>
          </a:r>
          <a:r>
            <a:rPr kumimoji="1" lang="ja-JP" altLang="en-US" sz="1300">
              <a:solidFill>
                <a:sysClr val="windowText" lastClr="000000"/>
              </a:solidFill>
              <a:effectLst/>
              <a:latin typeface="ＭＳ Ｐゴシック"/>
              <a:ea typeface="ＭＳ Ｐゴシック"/>
              <a:cs typeface="+mn-cs"/>
            </a:rPr>
            <a:t>による</a:t>
          </a:r>
          <a:r>
            <a:rPr kumimoji="1" lang="ja-JP" altLang="en-US" sz="1300">
              <a:solidFill>
                <a:sysClr val="windowText" lastClr="000000"/>
              </a:solidFill>
              <a:effectLst/>
              <a:latin typeface="ＭＳ Ｐゴシック"/>
              <a:ea typeface="ＭＳ Ｐゴシック"/>
              <a:cs typeface="+mn-cs"/>
            </a:rPr>
            <a:t>農地等災害復旧補助・単独事業、道路橋梁災害復旧補助・単独事業等の復旧工事費である。</a:t>
          </a:r>
        </a:p>
        <a:p>
          <a:r>
            <a:rPr kumimoji="1" lang="ja-JP" altLang="en-US" sz="1300">
              <a:solidFill>
                <a:sysClr val="windowText" lastClr="000000"/>
              </a:solidFill>
              <a:effectLst/>
              <a:latin typeface="ＭＳ Ｐゴシック"/>
              <a:ea typeface="ＭＳ Ｐゴシック"/>
              <a:cs typeface="+mn-cs"/>
            </a:rPr>
            <a:t>　民生費は、応急仮設住宅撤去業務の事業完了や仮置場管理事業の縮小により、令和元年に大きく類似団体を上回っていたものが同額程度となった。</a:t>
          </a:r>
        </a:p>
        <a:p>
          <a:r>
            <a:rPr kumimoji="1" lang="ja-JP" altLang="ja-JP" sz="1300">
              <a:solidFill>
                <a:sysClr val="windowText" lastClr="000000"/>
              </a:solidFill>
              <a:effectLst/>
              <a:latin typeface="ＭＳ Ｐゴシック"/>
              <a:ea typeface="ＭＳ Ｐゴシック"/>
              <a:cs typeface="+mn-cs"/>
            </a:rPr>
            <a:t>　類似団体と比較して土木費が低いことも特徴的であるが、今後</a:t>
          </a:r>
          <a:r>
            <a:rPr kumimoji="1" lang="ja-JP" altLang="en-US" sz="1300">
              <a:solidFill>
                <a:sysClr val="windowText" lastClr="000000"/>
              </a:solidFill>
              <a:effectLst/>
              <a:latin typeface="ＭＳ Ｐゴシック"/>
              <a:ea typeface="ＭＳ Ｐゴシック"/>
              <a:cs typeface="+mn-cs"/>
            </a:rPr>
            <a:t>道路や</a:t>
          </a:r>
          <a:r>
            <a:rPr kumimoji="1" lang="ja-JP" altLang="ja-JP" sz="1300">
              <a:solidFill>
                <a:sysClr val="windowText" lastClr="000000"/>
              </a:solidFill>
              <a:effectLst/>
              <a:latin typeface="ＭＳ Ｐゴシック"/>
              <a:ea typeface="ＭＳ Ｐゴシック"/>
              <a:cs typeface="+mn-cs"/>
            </a:rPr>
            <a:t>橋梁、公営住宅の補修等で増加が見込まれる。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950">
              <a:solidFill>
                <a:sysClr val="windowText" lastClr="000000"/>
              </a:solidFill>
              <a:effectLst/>
              <a:latin typeface="ＭＳ Ｐゴシック"/>
              <a:ea typeface="ＭＳ Ｐゴシック"/>
              <a:cs typeface="+mn-cs"/>
            </a:rPr>
            <a:t>　行財政改革を着実に進めていることから、実質収支額は継続的に黒字額を確保している。</a:t>
          </a:r>
          <a:endParaRPr lang="ja-JP" altLang="ja-JP" sz="950">
            <a:solidFill>
              <a:sysClr val="windowText" lastClr="000000"/>
            </a:solidFill>
            <a:effectLst/>
            <a:latin typeface="ＭＳ Ｐゴシック"/>
            <a:ea typeface="ＭＳ Ｐゴシック"/>
          </a:endParaRPr>
        </a:p>
        <a:p>
          <a:r>
            <a:rPr kumimoji="1" lang="ja-JP" altLang="ja-JP" sz="950">
              <a:solidFill>
                <a:sysClr val="windowText" lastClr="000000"/>
              </a:solidFill>
              <a:effectLst/>
              <a:latin typeface="ＭＳ Ｐゴシック"/>
              <a:ea typeface="ＭＳ Ｐゴシック"/>
              <a:cs typeface="+mn-cs"/>
            </a:rPr>
            <a:t>　実質単年度収支についても、</a:t>
          </a:r>
          <a:r>
            <a:rPr kumimoji="1" lang="ja-JP" altLang="ja-JP" sz="950">
              <a:solidFill>
                <a:sysClr val="windowText" lastClr="000000"/>
              </a:solidFill>
              <a:effectLst/>
              <a:latin typeface="ＭＳ Ｐゴシック"/>
              <a:ea typeface="ＭＳ Ｐゴシック"/>
              <a:cs typeface="+mn-cs"/>
            </a:rPr>
            <a:t>令和2年度に創設された</a:t>
          </a:r>
          <a:r>
            <a:rPr kumimoji="1" lang="ja-JP" altLang="ja-JP" sz="950">
              <a:solidFill>
                <a:sysClr val="windowText" lastClr="000000"/>
              </a:solidFill>
              <a:effectLst/>
              <a:latin typeface="ＭＳ Ｐゴシック"/>
              <a:ea typeface="ＭＳ Ｐゴシック"/>
              <a:cs typeface="+mn-cs"/>
            </a:rPr>
            <a:t>法人事業税交付金の皆増、</a:t>
          </a:r>
          <a:r>
            <a:rPr kumimoji="1" lang="ja-JP" altLang="ja-JP" sz="950">
              <a:solidFill>
                <a:sysClr val="windowText" lastClr="000000"/>
              </a:solidFill>
              <a:effectLst/>
              <a:latin typeface="ＭＳ Ｐゴシック"/>
              <a:ea typeface="ＭＳ Ｐゴシック"/>
              <a:cs typeface="+mn-cs"/>
            </a:rPr>
            <a:t>令和元年10月からの消費税増税に伴う</a:t>
          </a:r>
          <a:r>
            <a:rPr kumimoji="1" lang="ja-JP" altLang="ja-JP" sz="950">
              <a:solidFill>
                <a:sysClr val="windowText" lastClr="000000"/>
              </a:solidFill>
              <a:effectLst/>
              <a:latin typeface="ＭＳ Ｐゴシック"/>
              <a:ea typeface="ＭＳ Ｐゴシック"/>
              <a:cs typeface="+mn-cs"/>
            </a:rPr>
            <a:t>地方消費税交付金の増、普通交付税においては幼児教育・保育の無償化に伴う社会福祉費の増、地域社会再生事業費の創設などにより基準財政需要額が増加したことで1億9,414万円の増となった。</a:t>
          </a:r>
          <a:endParaRPr lang="ja-JP" altLang="ja-JP" sz="950">
            <a:solidFill>
              <a:sysClr val="windowText" lastClr="000000"/>
            </a:solidFill>
            <a:effectLst/>
            <a:latin typeface="ＭＳ Ｐゴシック"/>
            <a:ea typeface="ＭＳ Ｐゴシック"/>
          </a:endParaRPr>
        </a:p>
        <a:p>
          <a:r>
            <a:rPr lang="ja-JP" altLang="en-US" sz="950">
              <a:solidFill>
                <a:sysClr val="windowText" lastClr="000000"/>
              </a:solidFill>
              <a:effectLst/>
              <a:latin typeface="ＭＳ Ｐゴシック"/>
              <a:ea typeface="ＭＳ Ｐゴシック"/>
            </a:rPr>
            <a:t>　</a:t>
          </a:r>
          <a:r>
            <a:rPr kumimoji="1" lang="ja-JP" altLang="ja-JP" sz="950">
              <a:solidFill>
                <a:sysClr val="windowText" lastClr="000000"/>
              </a:solidFill>
              <a:effectLst/>
              <a:latin typeface="ＭＳ Ｐゴシック"/>
              <a:ea typeface="ＭＳ Ｐゴシック"/>
              <a:cs typeface="+mn-cs"/>
            </a:rPr>
            <a:t>また、</a:t>
          </a:r>
          <a:r>
            <a:rPr kumimoji="1" lang="ja-JP" altLang="ja-JP" sz="950">
              <a:solidFill>
                <a:sysClr val="windowText" lastClr="000000"/>
              </a:solidFill>
              <a:effectLst/>
              <a:latin typeface="ＭＳ Ｐゴシック"/>
              <a:ea typeface="ＭＳ Ｐゴシック"/>
              <a:cs typeface="+mn-cs"/>
            </a:rPr>
            <a:t>年度末に臨時財政対策債を</a:t>
          </a:r>
          <a:r>
            <a:rPr kumimoji="1" lang="ja-JP" altLang="ja-JP" sz="950">
              <a:solidFill>
                <a:sysClr val="windowText" lastClr="000000"/>
              </a:solidFill>
              <a:effectLst/>
              <a:latin typeface="ＭＳ Ｐゴシック"/>
              <a:ea typeface="ＭＳ Ｐゴシック"/>
              <a:cs typeface="+mn-cs"/>
            </a:rPr>
            <a:t>2億320万円発行し</a:t>
          </a:r>
          <a:r>
            <a:rPr kumimoji="1" lang="ja-JP" altLang="ja-JP" sz="950">
              <a:solidFill>
                <a:sysClr val="windowText" lastClr="000000"/>
              </a:solidFill>
              <a:effectLst/>
              <a:latin typeface="ＭＳ Ｐゴシック"/>
              <a:ea typeface="ＭＳ Ｐゴシック"/>
              <a:cs typeface="+mn-cs"/>
            </a:rPr>
            <a:t>、</a:t>
          </a:r>
          <a:r>
            <a:rPr kumimoji="1" lang="ja-JP" altLang="ja-JP" sz="950">
              <a:solidFill>
                <a:sysClr val="windowText" lastClr="000000"/>
              </a:solidFill>
              <a:effectLst/>
              <a:latin typeface="ＭＳ Ｐゴシック"/>
              <a:ea typeface="ＭＳ Ｐゴシック"/>
              <a:cs typeface="+mn-cs"/>
            </a:rPr>
            <a:t>実質単年度収支が1億7,551</a:t>
          </a:r>
          <a:r>
            <a:rPr kumimoji="1" lang="ja-JP" altLang="en-US" sz="950">
              <a:solidFill>
                <a:sysClr val="windowText" lastClr="000000"/>
              </a:solidFill>
              <a:effectLst/>
              <a:latin typeface="ＭＳ Ｐゴシック"/>
              <a:ea typeface="ＭＳ Ｐゴシック"/>
              <a:cs typeface="+mn-cs"/>
            </a:rPr>
            <a:t>万</a:t>
          </a:r>
          <a:r>
            <a:rPr kumimoji="1" lang="ja-JP" altLang="ja-JP" sz="950">
              <a:solidFill>
                <a:sysClr val="windowText" lastClr="000000"/>
              </a:solidFill>
              <a:effectLst/>
              <a:latin typeface="ＭＳ Ｐゴシック"/>
              <a:ea typeface="ＭＳ Ｐゴシック"/>
              <a:cs typeface="+mn-cs"/>
            </a:rPr>
            <a:t>円の黒字</a:t>
          </a:r>
          <a:r>
            <a:rPr kumimoji="1" lang="ja-JP" altLang="en-US" sz="950">
              <a:solidFill>
                <a:sysClr val="windowText" lastClr="000000"/>
              </a:solidFill>
              <a:effectLst/>
              <a:latin typeface="ＭＳ Ｐゴシック"/>
              <a:ea typeface="ＭＳ Ｐゴシック"/>
              <a:cs typeface="+mn-cs"/>
            </a:rPr>
            <a:t>となった</a:t>
          </a:r>
          <a:r>
            <a:rPr kumimoji="1" lang="ja-JP" altLang="ja-JP" sz="950">
              <a:solidFill>
                <a:sysClr val="windowText" lastClr="000000"/>
              </a:solidFill>
              <a:effectLst/>
              <a:latin typeface="ＭＳ Ｐゴシック"/>
              <a:ea typeface="ＭＳ Ｐゴシック"/>
              <a:cs typeface="+mn-cs"/>
            </a:rPr>
            <a:t>。</a:t>
          </a:r>
          <a:endParaRPr lang="ja-JP" altLang="ja-JP" sz="950">
            <a:solidFill>
              <a:sysClr val="windowText" lastClr="000000"/>
            </a:solidFill>
            <a:effectLst/>
            <a:latin typeface="ＭＳ Ｐゴシック"/>
            <a:ea typeface="ＭＳ Ｐゴシック"/>
          </a:endParaRPr>
        </a:p>
        <a:p>
          <a:r>
            <a:rPr kumimoji="1" lang="ja-JP" altLang="ja-JP" sz="950">
              <a:solidFill>
                <a:sysClr val="windowText" lastClr="000000"/>
              </a:solidFill>
              <a:effectLst/>
              <a:latin typeface="ＭＳ Ｐゴシック"/>
              <a:ea typeface="ＭＳ Ｐゴシック"/>
              <a:cs typeface="+mn-cs"/>
            </a:rPr>
            <a:t>　財政調整基金は、</a:t>
          </a:r>
          <a:r>
            <a:rPr kumimoji="1" lang="ja-JP" altLang="ja-JP" sz="950">
              <a:solidFill>
                <a:sysClr val="windowText" lastClr="000000"/>
              </a:solidFill>
              <a:effectLst/>
              <a:latin typeface="ＭＳ Ｐゴシック"/>
              <a:ea typeface="ＭＳ Ｐゴシック"/>
              <a:cs typeface="+mn-cs"/>
            </a:rPr>
            <a:t>歳計剰余金の1億5千万円をはじめ</a:t>
          </a:r>
          <a:r>
            <a:rPr kumimoji="1" lang="ja-JP" altLang="ja-JP" sz="950">
              <a:solidFill>
                <a:sysClr val="windowText" lastClr="000000"/>
              </a:solidFill>
              <a:effectLst/>
              <a:latin typeface="ＭＳ Ｐゴシック"/>
              <a:ea typeface="ＭＳ Ｐゴシック"/>
              <a:cs typeface="+mn-cs"/>
            </a:rPr>
            <a:t>取崩額を上回る積み立てをしたため</a:t>
          </a:r>
          <a:r>
            <a:rPr kumimoji="1" lang="ja-JP" altLang="ja-JP" sz="950">
              <a:solidFill>
                <a:sysClr val="windowText" lastClr="000000"/>
              </a:solidFill>
              <a:effectLst/>
              <a:latin typeface="ＭＳ Ｐゴシック"/>
              <a:ea typeface="ＭＳ Ｐゴシック"/>
              <a:cs typeface="+mn-cs"/>
            </a:rPr>
            <a:t>、前年度より1億9,802</a:t>
          </a:r>
          <a:r>
            <a:rPr kumimoji="1" lang="ja-JP" altLang="en-US" sz="950">
              <a:solidFill>
                <a:sysClr val="windowText" lastClr="000000"/>
              </a:solidFill>
              <a:effectLst/>
              <a:latin typeface="ＭＳ Ｐゴシック"/>
              <a:ea typeface="ＭＳ Ｐゴシック"/>
              <a:cs typeface="+mn-cs"/>
            </a:rPr>
            <a:t>万</a:t>
          </a:r>
          <a:r>
            <a:rPr kumimoji="1" lang="ja-JP" altLang="ja-JP" sz="950">
              <a:solidFill>
                <a:sysClr val="windowText" lastClr="000000"/>
              </a:solidFill>
              <a:effectLst/>
              <a:latin typeface="ＭＳ Ｐゴシック"/>
              <a:ea typeface="ＭＳ Ｐゴシック"/>
              <a:cs typeface="+mn-cs"/>
            </a:rPr>
            <a:t>円増加</a:t>
          </a:r>
          <a:r>
            <a:rPr kumimoji="1" lang="ja-JP" altLang="en-US" sz="950">
              <a:solidFill>
                <a:sysClr val="windowText" lastClr="000000"/>
              </a:solidFill>
              <a:effectLst/>
              <a:latin typeface="ＭＳ Ｐゴシック"/>
              <a:ea typeface="ＭＳ Ｐゴシック"/>
              <a:cs typeface="+mn-cs"/>
            </a:rPr>
            <a:t>の11</a:t>
          </a:r>
          <a:r>
            <a:rPr kumimoji="1" lang="ja-JP" altLang="en-US" sz="950">
              <a:solidFill>
                <a:sysClr val="windowText" lastClr="000000"/>
              </a:solidFill>
              <a:effectLst/>
              <a:latin typeface="ＭＳ Ｐゴシック"/>
              <a:ea typeface="ＭＳ Ｐゴシック"/>
              <a:cs typeface="+mn-cs"/>
            </a:rPr>
            <a:t>億1,947</a:t>
          </a:r>
          <a:r>
            <a:rPr kumimoji="1" lang="ja-JP" altLang="en-US" sz="950">
              <a:solidFill>
                <a:sysClr val="windowText" lastClr="000000"/>
              </a:solidFill>
              <a:effectLst/>
              <a:latin typeface="ＭＳ Ｐゴシック"/>
              <a:ea typeface="ＭＳ Ｐゴシック"/>
              <a:cs typeface="+mn-cs"/>
            </a:rPr>
            <a:t>万円となった。今後、岩江認定こども園（仮）などの大規模事業を控えた中で、町中期財政計画の目標としている財政調整</a:t>
          </a:r>
          <a:r>
            <a:rPr kumimoji="1" lang="ja-JP" altLang="en-US" sz="950">
              <a:solidFill>
                <a:sysClr val="windowText" lastClr="000000"/>
              </a:solidFill>
              <a:effectLst/>
              <a:latin typeface="ＭＳ Ｐゴシック"/>
              <a:ea typeface="ＭＳ Ｐゴシック"/>
              <a:cs typeface="+mn-cs"/>
            </a:rPr>
            <a:t>基金残高</a:t>
          </a:r>
          <a:r>
            <a:rPr kumimoji="1" lang="en-US" altLang="ja-JP" sz="950">
              <a:solidFill>
                <a:sysClr val="windowText" lastClr="000000"/>
              </a:solidFill>
              <a:effectLst/>
              <a:latin typeface="ＭＳ Ｐゴシック"/>
              <a:ea typeface="ＭＳ Ｐゴシック"/>
              <a:cs typeface="+mn-cs"/>
            </a:rPr>
            <a:t>5</a:t>
          </a:r>
          <a:r>
            <a:rPr kumimoji="1" lang="ja-JP" altLang="en-US" sz="950">
              <a:solidFill>
                <a:sysClr val="windowText" lastClr="000000"/>
              </a:solidFill>
              <a:effectLst/>
              <a:latin typeface="ＭＳ Ｐゴシック"/>
              <a:ea typeface="ＭＳ Ｐゴシック"/>
              <a:cs typeface="+mn-cs"/>
            </a:rPr>
            <a:t>億円以上を引き続き確保できた</a:t>
          </a:r>
          <a:r>
            <a:rPr kumimoji="1" lang="ja-JP" altLang="ja-JP" sz="950">
              <a:solidFill>
                <a:sysClr val="windowText" lastClr="000000"/>
              </a:solidFill>
              <a:effectLst/>
              <a:latin typeface="ＭＳ Ｐゴシック"/>
              <a:ea typeface="ＭＳ Ｐゴシック"/>
              <a:cs typeface="+mn-c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福島県三春町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実質収支は、病院事業会計を除いて全て黒字となった。赤字となった病院事業会計については、ファイナンスリース取引による医療機器の大規模更新が要因となっている。赤字の解消にあっては、一般会計からの負担金により解消する</a:t>
          </a:r>
          <a:r>
            <a:rPr kumimoji="1" lang="ja-JP" altLang="en-US" sz="1400">
              <a:solidFill>
                <a:schemeClr val="dk1"/>
              </a:solidFill>
              <a:effectLst/>
              <a:latin typeface="ＭＳ Ｐゴシック"/>
              <a:ea typeface="ＭＳ Ｐゴシック"/>
              <a:cs typeface="+mn-cs"/>
            </a:rPr>
            <a:t>計画としており</a:t>
          </a:r>
          <a:r>
            <a:rPr kumimoji="1" lang="ja-JP" altLang="ja-JP" sz="1400">
              <a:solidFill>
                <a:schemeClr val="dk1"/>
              </a:solidFill>
              <a:effectLst/>
              <a:latin typeface="ＭＳ Ｐゴシック"/>
              <a:ea typeface="ＭＳ Ｐゴシック"/>
              <a:cs typeface="+mn-cs"/>
            </a:rPr>
            <a:t>、実際に現金が不足する状態にはならないものと見込んでいる。なお、病院の運営については、利用料金制による指定管理者制度を導入しており、実際の病院運営に支障はない状況である。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133</v>
      </c>
      <c r="C2" s="4"/>
      <c r="D2" s="41"/>
    </row>
    <row r="3" spans="1:119" ht="18.75" customHeight="1">
      <c r="A3" s="2"/>
      <c r="B3" s="5" t="s">
        <v>136</v>
      </c>
      <c r="C3" s="22"/>
      <c r="D3" s="22"/>
      <c r="E3" s="45"/>
      <c r="F3" s="45"/>
      <c r="G3" s="45"/>
      <c r="H3" s="45"/>
      <c r="I3" s="45"/>
      <c r="J3" s="45"/>
      <c r="K3" s="45"/>
      <c r="L3" s="45" t="s">
        <v>126</v>
      </c>
      <c r="M3" s="45"/>
      <c r="N3" s="45"/>
      <c r="O3" s="45"/>
      <c r="P3" s="45"/>
      <c r="Q3" s="45"/>
      <c r="R3" s="95"/>
      <c r="S3" s="95"/>
      <c r="T3" s="95"/>
      <c r="U3" s="95"/>
      <c r="V3" s="112"/>
      <c r="W3" s="127" t="s">
        <v>138</v>
      </c>
      <c r="X3" s="137"/>
      <c r="Y3" s="137"/>
      <c r="Z3" s="137"/>
      <c r="AA3" s="137"/>
      <c r="AB3" s="22"/>
      <c r="AC3" s="95" t="s">
        <v>140</v>
      </c>
      <c r="AD3" s="137"/>
      <c r="AE3" s="137"/>
      <c r="AF3" s="137"/>
      <c r="AG3" s="137"/>
      <c r="AH3" s="137"/>
      <c r="AI3" s="137"/>
      <c r="AJ3" s="137"/>
      <c r="AK3" s="137"/>
      <c r="AL3" s="164"/>
      <c r="AM3" s="127" t="s">
        <v>143</v>
      </c>
      <c r="AN3" s="137"/>
      <c r="AO3" s="137"/>
      <c r="AP3" s="137"/>
      <c r="AQ3" s="137"/>
      <c r="AR3" s="137"/>
      <c r="AS3" s="137"/>
      <c r="AT3" s="137"/>
      <c r="AU3" s="137"/>
      <c r="AV3" s="137"/>
      <c r="AW3" s="137"/>
      <c r="AX3" s="164"/>
      <c r="AY3" s="10" t="s">
        <v>4</v>
      </c>
      <c r="AZ3" s="27"/>
      <c r="BA3" s="27"/>
      <c r="BB3" s="27"/>
      <c r="BC3" s="27"/>
      <c r="BD3" s="27"/>
      <c r="BE3" s="27"/>
      <c r="BF3" s="27"/>
      <c r="BG3" s="27"/>
      <c r="BH3" s="27"/>
      <c r="BI3" s="27"/>
      <c r="BJ3" s="27"/>
      <c r="BK3" s="27"/>
      <c r="BL3" s="27"/>
      <c r="BM3" s="209"/>
      <c r="BN3" s="127" t="s">
        <v>111</v>
      </c>
      <c r="BO3" s="137"/>
      <c r="BP3" s="137"/>
      <c r="BQ3" s="137"/>
      <c r="BR3" s="137"/>
      <c r="BS3" s="137"/>
      <c r="BT3" s="137"/>
      <c r="BU3" s="164"/>
      <c r="BV3" s="127" t="s">
        <v>149</v>
      </c>
      <c r="BW3" s="137"/>
      <c r="BX3" s="137"/>
      <c r="BY3" s="137"/>
      <c r="BZ3" s="137"/>
      <c r="CA3" s="137"/>
      <c r="CB3" s="137"/>
      <c r="CC3" s="164"/>
      <c r="CD3" s="10" t="s">
        <v>4</v>
      </c>
      <c r="CE3" s="27"/>
      <c r="CF3" s="27"/>
      <c r="CG3" s="27"/>
      <c r="CH3" s="27"/>
      <c r="CI3" s="27"/>
      <c r="CJ3" s="27"/>
      <c r="CK3" s="27"/>
      <c r="CL3" s="27"/>
      <c r="CM3" s="27"/>
      <c r="CN3" s="27"/>
      <c r="CO3" s="27"/>
      <c r="CP3" s="27"/>
      <c r="CQ3" s="27"/>
      <c r="CR3" s="27"/>
      <c r="CS3" s="209"/>
      <c r="CT3" s="127" t="s">
        <v>150</v>
      </c>
      <c r="CU3" s="137"/>
      <c r="CV3" s="137"/>
      <c r="CW3" s="137"/>
      <c r="CX3" s="137"/>
      <c r="CY3" s="137"/>
      <c r="CZ3" s="137"/>
      <c r="DA3" s="164"/>
      <c r="DB3" s="127" t="s">
        <v>152</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156</v>
      </c>
      <c r="AZ4" s="198"/>
      <c r="BA4" s="198"/>
      <c r="BB4" s="198"/>
      <c r="BC4" s="198"/>
      <c r="BD4" s="198"/>
      <c r="BE4" s="198"/>
      <c r="BF4" s="198"/>
      <c r="BG4" s="198"/>
      <c r="BH4" s="198"/>
      <c r="BI4" s="198"/>
      <c r="BJ4" s="198"/>
      <c r="BK4" s="198"/>
      <c r="BL4" s="198"/>
      <c r="BM4" s="210"/>
      <c r="BN4" s="215">
        <v>11757932</v>
      </c>
      <c r="BO4" s="218"/>
      <c r="BP4" s="218"/>
      <c r="BQ4" s="218"/>
      <c r="BR4" s="218"/>
      <c r="BS4" s="218"/>
      <c r="BT4" s="218"/>
      <c r="BU4" s="221"/>
      <c r="BV4" s="215">
        <v>9346725</v>
      </c>
      <c r="BW4" s="218"/>
      <c r="BX4" s="218"/>
      <c r="BY4" s="218"/>
      <c r="BZ4" s="218"/>
      <c r="CA4" s="218"/>
      <c r="CB4" s="218"/>
      <c r="CC4" s="221"/>
      <c r="CD4" s="224" t="s">
        <v>157</v>
      </c>
      <c r="CE4" s="225"/>
      <c r="CF4" s="225"/>
      <c r="CG4" s="225"/>
      <c r="CH4" s="225"/>
      <c r="CI4" s="225"/>
      <c r="CJ4" s="225"/>
      <c r="CK4" s="225"/>
      <c r="CL4" s="225"/>
      <c r="CM4" s="225"/>
      <c r="CN4" s="225"/>
      <c r="CO4" s="225"/>
      <c r="CP4" s="225"/>
      <c r="CQ4" s="225"/>
      <c r="CR4" s="225"/>
      <c r="CS4" s="228"/>
      <c r="CT4" s="231">
        <v>3.5</v>
      </c>
      <c r="CU4" s="239"/>
      <c r="CV4" s="239"/>
      <c r="CW4" s="239"/>
      <c r="CX4" s="239"/>
      <c r="CY4" s="239"/>
      <c r="CZ4" s="239"/>
      <c r="DA4" s="247"/>
      <c r="DB4" s="231">
        <v>4.2</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159</v>
      </c>
      <c r="AN5" s="59"/>
      <c r="AO5" s="59"/>
      <c r="AP5" s="59"/>
      <c r="AQ5" s="59"/>
      <c r="AR5" s="59"/>
      <c r="AS5" s="59"/>
      <c r="AT5" s="64"/>
      <c r="AU5" s="183" t="s">
        <v>61</v>
      </c>
      <c r="AV5" s="139"/>
      <c r="AW5" s="139"/>
      <c r="AX5" s="139"/>
      <c r="AY5" s="191" t="s">
        <v>144</v>
      </c>
      <c r="AZ5" s="199"/>
      <c r="BA5" s="199"/>
      <c r="BB5" s="199"/>
      <c r="BC5" s="199"/>
      <c r="BD5" s="199"/>
      <c r="BE5" s="199"/>
      <c r="BF5" s="199"/>
      <c r="BG5" s="199"/>
      <c r="BH5" s="199"/>
      <c r="BI5" s="199"/>
      <c r="BJ5" s="199"/>
      <c r="BK5" s="199"/>
      <c r="BL5" s="199"/>
      <c r="BM5" s="211"/>
      <c r="BN5" s="216">
        <v>11391148</v>
      </c>
      <c r="BO5" s="219"/>
      <c r="BP5" s="219"/>
      <c r="BQ5" s="219"/>
      <c r="BR5" s="219"/>
      <c r="BS5" s="219"/>
      <c r="BT5" s="219"/>
      <c r="BU5" s="222"/>
      <c r="BV5" s="216">
        <v>9075808</v>
      </c>
      <c r="BW5" s="219"/>
      <c r="BX5" s="219"/>
      <c r="BY5" s="219"/>
      <c r="BZ5" s="219"/>
      <c r="CA5" s="219"/>
      <c r="CB5" s="219"/>
      <c r="CC5" s="222"/>
      <c r="CD5" s="193" t="s">
        <v>161</v>
      </c>
      <c r="CE5" s="201"/>
      <c r="CF5" s="201"/>
      <c r="CG5" s="201"/>
      <c r="CH5" s="201"/>
      <c r="CI5" s="201"/>
      <c r="CJ5" s="201"/>
      <c r="CK5" s="201"/>
      <c r="CL5" s="201"/>
      <c r="CM5" s="201"/>
      <c r="CN5" s="201"/>
      <c r="CO5" s="201"/>
      <c r="CP5" s="201"/>
      <c r="CQ5" s="201"/>
      <c r="CR5" s="201"/>
      <c r="CS5" s="213"/>
      <c r="CT5" s="232">
        <v>85.8</v>
      </c>
      <c r="CU5" s="240"/>
      <c r="CV5" s="240"/>
      <c r="CW5" s="240"/>
      <c r="CX5" s="240"/>
      <c r="CY5" s="240"/>
      <c r="CZ5" s="240"/>
      <c r="DA5" s="248"/>
      <c r="DB5" s="232">
        <v>93.7</v>
      </c>
      <c r="DC5" s="240"/>
      <c r="DD5" s="240"/>
      <c r="DE5" s="240"/>
      <c r="DF5" s="240"/>
      <c r="DG5" s="240"/>
      <c r="DH5" s="240"/>
      <c r="DI5" s="248"/>
    </row>
    <row r="6" spans="1:119" ht="18.75" customHeight="1">
      <c r="A6" s="2"/>
      <c r="B6" s="8" t="s">
        <v>163</v>
      </c>
      <c r="C6" s="25"/>
      <c r="D6" s="25"/>
      <c r="E6" s="48"/>
      <c r="F6" s="48"/>
      <c r="G6" s="48"/>
      <c r="H6" s="48"/>
      <c r="I6" s="48"/>
      <c r="J6" s="48"/>
      <c r="K6" s="48"/>
      <c r="L6" s="48" t="s">
        <v>165</v>
      </c>
      <c r="M6" s="48"/>
      <c r="N6" s="48"/>
      <c r="O6" s="48"/>
      <c r="P6" s="48"/>
      <c r="Q6" s="48"/>
      <c r="R6" s="51"/>
      <c r="S6" s="51"/>
      <c r="T6" s="51"/>
      <c r="U6" s="51"/>
      <c r="V6" s="115"/>
      <c r="W6" s="130" t="s">
        <v>166</v>
      </c>
      <c r="X6" s="57"/>
      <c r="Y6" s="57"/>
      <c r="Z6" s="57"/>
      <c r="AA6" s="57"/>
      <c r="AB6" s="25"/>
      <c r="AC6" s="145" t="s">
        <v>169</v>
      </c>
      <c r="AD6" s="153"/>
      <c r="AE6" s="153"/>
      <c r="AF6" s="153"/>
      <c r="AG6" s="153"/>
      <c r="AH6" s="153"/>
      <c r="AI6" s="153"/>
      <c r="AJ6" s="153"/>
      <c r="AK6" s="153"/>
      <c r="AL6" s="167"/>
      <c r="AM6" s="175" t="s">
        <v>69</v>
      </c>
      <c r="AN6" s="59"/>
      <c r="AO6" s="59"/>
      <c r="AP6" s="59"/>
      <c r="AQ6" s="59"/>
      <c r="AR6" s="59"/>
      <c r="AS6" s="59"/>
      <c r="AT6" s="64"/>
      <c r="AU6" s="183" t="s">
        <v>61</v>
      </c>
      <c r="AV6" s="139"/>
      <c r="AW6" s="139"/>
      <c r="AX6" s="139"/>
      <c r="AY6" s="191" t="s">
        <v>171</v>
      </c>
      <c r="AZ6" s="199"/>
      <c r="BA6" s="199"/>
      <c r="BB6" s="199"/>
      <c r="BC6" s="199"/>
      <c r="BD6" s="199"/>
      <c r="BE6" s="199"/>
      <c r="BF6" s="199"/>
      <c r="BG6" s="199"/>
      <c r="BH6" s="199"/>
      <c r="BI6" s="199"/>
      <c r="BJ6" s="199"/>
      <c r="BK6" s="199"/>
      <c r="BL6" s="199"/>
      <c r="BM6" s="211"/>
      <c r="BN6" s="216">
        <v>366784</v>
      </c>
      <c r="BO6" s="219"/>
      <c r="BP6" s="219"/>
      <c r="BQ6" s="219"/>
      <c r="BR6" s="219"/>
      <c r="BS6" s="219"/>
      <c r="BT6" s="219"/>
      <c r="BU6" s="222"/>
      <c r="BV6" s="216">
        <v>270917</v>
      </c>
      <c r="BW6" s="219"/>
      <c r="BX6" s="219"/>
      <c r="BY6" s="219"/>
      <c r="BZ6" s="219"/>
      <c r="CA6" s="219"/>
      <c r="CB6" s="219"/>
      <c r="CC6" s="222"/>
      <c r="CD6" s="193" t="s">
        <v>175</v>
      </c>
      <c r="CE6" s="201"/>
      <c r="CF6" s="201"/>
      <c r="CG6" s="201"/>
      <c r="CH6" s="201"/>
      <c r="CI6" s="201"/>
      <c r="CJ6" s="201"/>
      <c r="CK6" s="201"/>
      <c r="CL6" s="201"/>
      <c r="CM6" s="201"/>
      <c r="CN6" s="201"/>
      <c r="CO6" s="201"/>
      <c r="CP6" s="201"/>
      <c r="CQ6" s="201"/>
      <c r="CR6" s="201"/>
      <c r="CS6" s="213"/>
      <c r="CT6" s="233">
        <v>89.4</v>
      </c>
      <c r="CU6" s="241"/>
      <c r="CV6" s="241"/>
      <c r="CW6" s="241"/>
      <c r="CX6" s="241"/>
      <c r="CY6" s="241"/>
      <c r="CZ6" s="241"/>
      <c r="DA6" s="249"/>
      <c r="DB6" s="233">
        <v>93.7</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176</v>
      </c>
      <c r="AN7" s="59"/>
      <c r="AO7" s="59"/>
      <c r="AP7" s="59"/>
      <c r="AQ7" s="59"/>
      <c r="AR7" s="59"/>
      <c r="AS7" s="59"/>
      <c r="AT7" s="64"/>
      <c r="AU7" s="183" t="s">
        <v>61</v>
      </c>
      <c r="AV7" s="139"/>
      <c r="AW7" s="139"/>
      <c r="AX7" s="139"/>
      <c r="AY7" s="191" t="s">
        <v>177</v>
      </c>
      <c r="AZ7" s="199"/>
      <c r="BA7" s="199"/>
      <c r="BB7" s="199"/>
      <c r="BC7" s="199"/>
      <c r="BD7" s="199"/>
      <c r="BE7" s="199"/>
      <c r="BF7" s="199"/>
      <c r="BG7" s="199"/>
      <c r="BH7" s="199"/>
      <c r="BI7" s="199"/>
      <c r="BJ7" s="199"/>
      <c r="BK7" s="199"/>
      <c r="BL7" s="199"/>
      <c r="BM7" s="211"/>
      <c r="BN7" s="216">
        <v>186609</v>
      </c>
      <c r="BO7" s="219"/>
      <c r="BP7" s="219"/>
      <c r="BQ7" s="219"/>
      <c r="BR7" s="219"/>
      <c r="BS7" s="219"/>
      <c r="BT7" s="219"/>
      <c r="BU7" s="222"/>
      <c r="BV7" s="216">
        <v>68231</v>
      </c>
      <c r="BW7" s="219"/>
      <c r="BX7" s="219"/>
      <c r="BY7" s="219"/>
      <c r="BZ7" s="219"/>
      <c r="CA7" s="219"/>
      <c r="CB7" s="219"/>
      <c r="CC7" s="222"/>
      <c r="CD7" s="193" t="s">
        <v>178</v>
      </c>
      <c r="CE7" s="201"/>
      <c r="CF7" s="201"/>
      <c r="CG7" s="201"/>
      <c r="CH7" s="201"/>
      <c r="CI7" s="201"/>
      <c r="CJ7" s="201"/>
      <c r="CK7" s="201"/>
      <c r="CL7" s="201"/>
      <c r="CM7" s="201"/>
      <c r="CN7" s="201"/>
      <c r="CO7" s="201"/>
      <c r="CP7" s="201"/>
      <c r="CQ7" s="201"/>
      <c r="CR7" s="201"/>
      <c r="CS7" s="213"/>
      <c r="CT7" s="216">
        <v>5177959</v>
      </c>
      <c r="CU7" s="219"/>
      <c r="CV7" s="219"/>
      <c r="CW7" s="219"/>
      <c r="CX7" s="219"/>
      <c r="CY7" s="219"/>
      <c r="CZ7" s="219"/>
      <c r="DA7" s="222"/>
      <c r="DB7" s="216">
        <v>4805034</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180</v>
      </c>
      <c r="AN8" s="59"/>
      <c r="AO8" s="59"/>
      <c r="AP8" s="59"/>
      <c r="AQ8" s="59"/>
      <c r="AR8" s="59"/>
      <c r="AS8" s="59"/>
      <c r="AT8" s="64"/>
      <c r="AU8" s="183" t="s">
        <v>61</v>
      </c>
      <c r="AV8" s="139"/>
      <c r="AW8" s="139"/>
      <c r="AX8" s="139"/>
      <c r="AY8" s="191" t="s">
        <v>182</v>
      </c>
      <c r="AZ8" s="199"/>
      <c r="BA8" s="199"/>
      <c r="BB8" s="199"/>
      <c r="BC8" s="199"/>
      <c r="BD8" s="199"/>
      <c r="BE8" s="199"/>
      <c r="BF8" s="199"/>
      <c r="BG8" s="199"/>
      <c r="BH8" s="199"/>
      <c r="BI8" s="199"/>
      <c r="BJ8" s="199"/>
      <c r="BK8" s="199"/>
      <c r="BL8" s="199"/>
      <c r="BM8" s="211"/>
      <c r="BN8" s="216">
        <v>180175</v>
      </c>
      <c r="BO8" s="219"/>
      <c r="BP8" s="219"/>
      <c r="BQ8" s="219"/>
      <c r="BR8" s="219"/>
      <c r="BS8" s="219"/>
      <c r="BT8" s="219"/>
      <c r="BU8" s="222"/>
      <c r="BV8" s="216">
        <v>202686</v>
      </c>
      <c r="BW8" s="219"/>
      <c r="BX8" s="219"/>
      <c r="BY8" s="219"/>
      <c r="BZ8" s="219"/>
      <c r="CA8" s="219"/>
      <c r="CB8" s="219"/>
      <c r="CC8" s="222"/>
      <c r="CD8" s="193" t="s">
        <v>183</v>
      </c>
      <c r="CE8" s="201"/>
      <c r="CF8" s="201"/>
      <c r="CG8" s="201"/>
      <c r="CH8" s="201"/>
      <c r="CI8" s="201"/>
      <c r="CJ8" s="201"/>
      <c r="CK8" s="201"/>
      <c r="CL8" s="201"/>
      <c r="CM8" s="201"/>
      <c r="CN8" s="201"/>
      <c r="CO8" s="201"/>
      <c r="CP8" s="201"/>
      <c r="CQ8" s="201"/>
      <c r="CR8" s="201"/>
      <c r="CS8" s="213"/>
      <c r="CT8" s="234">
        <v>0.46</v>
      </c>
      <c r="CU8" s="242"/>
      <c r="CV8" s="242"/>
      <c r="CW8" s="242"/>
      <c r="CX8" s="242"/>
      <c r="CY8" s="242"/>
      <c r="CZ8" s="242"/>
      <c r="DA8" s="250"/>
      <c r="DB8" s="234">
        <v>0.45</v>
      </c>
      <c r="DC8" s="242"/>
      <c r="DD8" s="242"/>
      <c r="DE8" s="242"/>
      <c r="DF8" s="242"/>
      <c r="DG8" s="242"/>
      <c r="DH8" s="242"/>
      <c r="DI8" s="250"/>
    </row>
    <row r="9" spans="1:119" ht="18.75" customHeight="1">
      <c r="A9" s="2"/>
      <c r="B9" s="10" t="s">
        <v>20</v>
      </c>
      <c r="C9" s="27"/>
      <c r="D9" s="27"/>
      <c r="E9" s="27"/>
      <c r="F9" s="27"/>
      <c r="G9" s="27"/>
      <c r="H9" s="27"/>
      <c r="I9" s="27"/>
      <c r="J9" s="27"/>
      <c r="K9" s="31"/>
      <c r="L9" s="66" t="s">
        <v>10</v>
      </c>
      <c r="M9" s="75"/>
      <c r="N9" s="75"/>
      <c r="O9" s="75"/>
      <c r="P9" s="75"/>
      <c r="Q9" s="87"/>
      <c r="R9" s="98">
        <v>17018</v>
      </c>
      <c r="S9" s="107"/>
      <c r="T9" s="107"/>
      <c r="U9" s="107"/>
      <c r="V9" s="117"/>
      <c r="W9" s="127" t="s">
        <v>184</v>
      </c>
      <c r="X9" s="137"/>
      <c r="Y9" s="137"/>
      <c r="Z9" s="137"/>
      <c r="AA9" s="137"/>
      <c r="AB9" s="137"/>
      <c r="AC9" s="137"/>
      <c r="AD9" s="137"/>
      <c r="AE9" s="137"/>
      <c r="AF9" s="137"/>
      <c r="AG9" s="137"/>
      <c r="AH9" s="137"/>
      <c r="AI9" s="137"/>
      <c r="AJ9" s="137"/>
      <c r="AK9" s="137"/>
      <c r="AL9" s="164"/>
      <c r="AM9" s="175" t="s">
        <v>186</v>
      </c>
      <c r="AN9" s="59"/>
      <c r="AO9" s="59"/>
      <c r="AP9" s="59"/>
      <c r="AQ9" s="59"/>
      <c r="AR9" s="59"/>
      <c r="AS9" s="59"/>
      <c r="AT9" s="64"/>
      <c r="AU9" s="183" t="s">
        <v>61</v>
      </c>
      <c r="AV9" s="139"/>
      <c r="AW9" s="139"/>
      <c r="AX9" s="139"/>
      <c r="AY9" s="191" t="s">
        <v>59</v>
      </c>
      <c r="AZ9" s="199"/>
      <c r="BA9" s="199"/>
      <c r="BB9" s="199"/>
      <c r="BC9" s="199"/>
      <c r="BD9" s="199"/>
      <c r="BE9" s="199"/>
      <c r="BF9" s="199"/>
      <c r="BG9" s="199"/>
      <c r="BH9" s="199"/>
      <c r="BI9" s="199"/>
      <c r="BJ9" s="199"/>
      <c r="BK9" s="199"/>
      <c r="BL9" s="199"/>
      <c r="BM9" s="211"/>
      <c r="BN9" s="216">
        <v>-22511</v>
      </c>
      <c r="BO9" s="219"/>
      <c r="BP9" s="219"/>
      <c r="BQ9" s="219"/>
      <c r="BR9" s="219"/>
      <c r="BS9" s="219"/>
      <c r="BT9" s="219"/>
      <c r="BU9" s="222"/>
      <c r="BV9" s="216">
        <v>-139676</v>
      </c>
      <c r="BW9" s="219"/>
      <c r="BX9" s="219"/>
      <c r="BY9" s="219"/>
      <c r="BZ9" s="219"/>
      <c r="CA9" s="219"/>
      <c r="CB9" s="219"/>
      <c r="CC9" s="222"/>
      <c r="CD9" s="193" t="s">
        <v>63</v>
      </c>
      <c r="CE9" s="201"/>
      <c r="CF9" s="201"/>
      <c r="CG9" s="201"/>
      <c r="CH9" s="201"/>
      <c r="CI9" s="201"/>
      <c r="CJ9" s="201"/>
      <c r="CK9" s="201"/>
      <c r="CL9" s="201"/>
      <c r="CM9" s="201"/>
      <c r="CN9" s="201"/>
      <c r="CO9" s="201"/>
      <c r="CP9" s="201"/>
      <c r="CQ9" s="201"/>
      <c r="CR9" s="201"/>
      <c r="CS9" s="213"/>
      <c r="CT9" s="232">
        <v>9.8000000000000007</v>
      </c>
      <c r="CU9" s="240"/>
      <c r="CV9" s="240"/>
      <c r="CW9" s="240"/>
      <c r="CX9" s="240"/>
      <c r="CY9" s="240"/>
      <c r="CZ9" s="240"/>
      <c r="DA9" s="248"/>
      <c r="DB9" s="232">
        <v>10.8</v>
      </c>
      <c r="DC9" s="240"/>
      <c r="DD9" s="240"/>
      <c r="DE9" s="240"/>
      <c r="DF9" s="240"/>
      <c r="DG9" s="240"/>
      <c r="DH9" s="240"/>
      <c r="DI9" s="248"/>
    </row>
    <row r="10" spans="1:119" ht="18.75" customHeight="1">
      <c r="A10" s="2"/>
      <c r="B10" s="10"/>
      <c r="C10" s="27"/>
      <c r="D10" s="27"/>
      <c r="E10" s="27"/>
      <c r="F10" s="27"/>
      <c r="G10" s="27"/>
      <c r="H10" s="27"/>
      <c r="I10" s="27"/>
      <c r="J10" s="27"/>
      <c r="K10" s="31"/>
      <c r="L10" s="53" t="s">
        <v>188</v>
      </c>
      <c r="M10" s="59"/>
      <c r="N10" s="59"/>
      <c r="O10" s="59"/>
      <c r="P10" s="59"/>
      <c r="Q10" s="64"/>
      <c r="R10" s="73">
        <v>18304</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61</v>
      </c>
      <c r="AV10" s="139"/>
      <c r="AW10" s="139"/>
      <c r="AX10" s="139"/>
      <c r="AY10" s="191" t="s">
        <v>192</v>
      </c>
      <c r="AZ10" s="199"/>
      <c r="BA10" s="199"/>
      <c r="BB10" s="199"/>
      <c r="BC10" s="199"/>
      <c r="BD10" s="199"/>
      <c r="BE10" s="199"/>
      <c r="BF10" s="199"/>
      <c r="BG10" s="199"/>
      <c r="BH10" s="199"/>
      <c r="BI10" s="199"/>
      <c r="BJ10" s="199"/>
      <c r="BK10" s="199"/>
      <c r="BL10" s="199"/>
      <c r="BM10" s="211"/>
      <c r="BN10" s="216">
        <v>292822</v>
      </c>
      <c r="BO10" s="219"/>
      <c r="BP10" s="219"/>
      <c r="BQ10" s="219"/>
      <c r="BR10" s="219"/>
      <c r="BS10" s="219"/>
      <c r="BT10" s="219"/>
      <c r="BU10" s="222"/>
      <c r="BV10" s="216">
        <v>241080</v>
      </c>
      <c r="BW10" s="219"/>
      <c r="BX10" s="219"/>
      <c r="BY10" s="219"/>
      <c r="BZ10" s="219"/>
      <c r="CA10" s="219"/>
      <c r="CB10" s="219"/>
      <c r="CC10" s="222"/>
      <c r="CD10" s="224" t="s">
        <v>193</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195</v>
      </c>
      <c r="M11" s="60"/>
      <c r="N11" s="60"/>
      <c r="O11" s="60"/>
      <c r="P11" s="60"/>
      <c r="Q11" s="65"/>
      <c r="R11" s="99" t="s">
        <v>197</v>
      </c>
      <c r="S11" s="108"/>
      <c r="T11" s="108"/>
      <c r="U11" s="108"/>
      <c r="V11" s="119"/>
      <c r="W11" s="128"/>
      <c r="X11" s="55"/>
      <c r="Y11" s="55"/>
      <c r="Z11" s="55"/>
      <c r="AA11" s="55"/>
      <c r="AB11" s="55"/>
      <c r="AC11" s="55"/>
      <c r="AD11" s="55"/>
      <c r="AE11" s="55"/>
      <c r="AF11" s="55"/>
      <c r="AG11" s="55"/>
      <c r="AH11" s="55"/>
      <c r="AI11" s="55"/>
      <c r="AJ11" s="55"/>
      <c r="AK11" s="55"/>
      <c r="AL11" s="165"/>
      <c r="AM11" s="175" t="s">
        <v>198</v>
      </c>
      <c r="AN11" s="59"/>
      <c r="AO11" s="59"/>
      <c r="AP11" s="59"/>
      <c r="AQ11" s="59"/>
      <c r="AR11" s="59"/>
      <c r="AS11" s="59"/>
      <c r="AT11" s="64"/>
      <c r="AU11" s="183" t="s">
        <v>61</v>
      </c>
      <c r="AV11" s="139"/>
      <c r="AW11" s="139"/>
      <c r="AX11" s="139"/>
      <c r="AY11" s="191" t="s">
        <v>199</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202</v>
      </c>
      <c r="CE11" s="201"/>
      <c r="CF11" s="201"/>
      <c r="CG11" s="201"/>
      <c r="CH11" s="201"/>
      <c r="CI11" s="201"/>
      <c r="CJ11" s="201"/>
      <c r="CK11" s="201"/>
      <c r="CL11" s="201"/>
      <c r="CM11" s="201"/>
      <c r="CN11" s="201"/>
      <c r="CO11" s="201"/>
      <c r="CP11" s="201"/>
      <c r="CQ11" s="201"/>
      <c r="CR11" s="201"/>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204</v>
      </c>
      <c r="C12" s="28"/>
      <c r="D12" s="28"/>
      <c r="E12" s="28"/>
      <c r="F12" s="28"/>
      <c r="G12" s="28"/>
      <c r="H12" s="28"/>
      <c r="I12" s="28"/>
      <c r="J12" s="28"/>
      <c r="K12" s="61"/>
      <c r="L12" s="67" t="s">
        <v>206</v>
      </c>
      <c r="M12" s="76"/>
      <c r="N12" s="76"/>
      <c r="O12" s="76"/>
      <c r="P12" s="76"/>
      <c r="Q12" s="88"/>
      <c r="R12" s="100">
        <v>16816</v>
      </c>
      <c r="S12" s="109"/>
      <c r="T12" s="109"/>
      <c r="U12" s="109"/>
      <c r="V12" s="120"/>
      <c r="W12" s="132" t="s">
        <v>4</v>
      </c>
      <c r="X12" s="139"/>
      <c r="Y12" s="139"/>
      <c r="Z12" s="139"/>
      <c r="AA12" s="139"/>
      <c r="AB12" s="144"/>
      <c r="AC12" s="148" t="s">
        <v>207</v>
      </c>
      <c r="AD12" s="155"/>
      <c r="AE12" s="155"/>
      <c r="AF12" s="155"/>
      <c r="AG12" s="158"/>
      <c r="AH12" s="148" t="s">
        <v>210</v>
      </c>
      <c r="AI12" s="155"/>
      <c r="AJ12" s="155"/>
      <c r="AK12" s="155"/>
      <c r="AL12" s="170"/>
      <c r="AM12" s="175" t="s">
        <v>213</v>
      </c>
      <c r="AN12" s="59"/>
      <c r="AO12" s="59"/>
      <c r="AP12" s="59"/>
      <c r="AQ12" s="59"/>
      <c r="AR12" s="59"/>
      <c r="AS12" s="59"/>
      <c r="AT12" s="64"/>
      <c r="AU12" s="183" t="s">
        <v>61</v>
      </c>
      <c r="AV12" s="139"/>
      <c r="AW12" s="139"/>
      <c r="AX12" s="139"/>
      <c r="AY12" s="191" t="s">
        <v>215</v>
      </c>
      <c r="AZ12" s="199"/>
      <c r="BA12" s="199"/>
      <c r="BB12" s="199"/>
      <c r="BC12" s="199"/>
      <c r="BD12" s="199"/>
      <c r="BE12" s="199"/>
      <c r="BF12" s="199"/>
      <c r="BG12" s="199"/>
      <c r="BH12" s="199"/>
      <c r="BI12" s="199"/>
      <c r="BJ12" s="199"/>
      <c r="BK12" s="199"/>
      <c r="BL12" s="199"/>
      <c r="BM12" s="211"/>
      <c r="BN12" s="216">
        <v>94798</v>
      </c>
      <c r="BO12" s="219"/>
      <c r="BP12" s="219"/>
      <c r="BQ12" s="219"/>
      <c r="BR12" s="219"/>
      <c r="BS12" s="219"/>
      <c r="BT12" s="219"/>
      <c r="BU12" s="222"/>
      <c r="BV12" s="216">
        <v>111405</v>
      </c>
      <c r="BW12" s="219"/>
      <c r="BX12" s="219"/>
      <c r="BY12" s="219"/>
      <c r="BZ12" s="219"/>
      <c r="CA12" s="219"/>
      <c r="CB12" s="219"/>
      <c r="CC12" s="222"/>
      <c r="CD12" s="193" t="s">
        <v>217</v>
      </c>
      <c r="CE12" s="201"/>
      <c r="CF12" s="201"/>
      <c r="CG12" s="201"/>
      <c r="CH12" s="201"/>
      <c r="CI12" s="201"/>
      <c r="CJ12" s="201"/>
      <c r="CK12" s="201"/>
      <c r="CL12" s="201"/>
      <c r="CM12" s="201"/>
      <c r="CN12" s="201"/>
      <c r="CO12" s="201"/>
      <c r="CP12" s="201"/>
      <c r="CQ12" s="201"/>
      <c r="CR12" s="201"/>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218</v>
      </c>
      <c r="N13" s="83"/>
      <c r="O13" s="83"/>
      <c r="P13" s="83"/>
      <c r="Q13" s="89"/>
      <c r="R13" s="101">
        <v>16754</v>
      </c>
      <c r="S13" s="110"/>
      <c r="T13" s="110"/>
      <c r="U13" s="110"/>
      <c r="V13" s="121"/>
      <c r="W13" s="130" t="s">
        <v>151</v>
      </c>
      <c r="X13" s="57"/>
      <c r="Y13" s="57"/>
      <c r="Z13" s="57"/>
      <c r="AA13" s="57"/>
      <c r="AB13" s="25"/>
      <c r="AC13" s="73">
        <v>658</v>
      </c>
      <c r="AD13" s="81"/>
      <c r="AE13" s="81"/>
      <c r="AF13" s="81"/>
      <c r="AG13" s="85"/>
      <c r="AH13" s="73">
        <v>733</v>
      </c>
      <c r="AI13" s="81"/>
      <c r="AJ13" s="81"/>
      <c r="AK13" s="81"/>
      <c r="AL13" s="118"/>
      <c r="AM13" s="175" t="s">
        <v>220</v>
      </c>
      <c r="AN13" s="59"/>
      <c r="AO13" s="59"/>
      <c r="AP13" s="59"/>
      <c r="AQ13" s="59"/>
      <c r="AR13" s="59"/>
      <c r="AS13" s="59"/>
      <c r="AT13" s="64"/>
      <c r="AU13" s="183" t="s">
        <v>222</v>
      </c>
      <c r="AV13" s="139"/>
      <c r="AW13" s="139"/>
      <c r="AX13" s="139"/>
      <c r="AY13" s="191" t="s">
        <v>224</v>
      </c>
      <c r="AZ13" s="199"/>
      <c r="BA13" s="199"/>
      <c r="BB13" s="199"/>
      <c r="BC13" s="199"/>
      <c r="BD13" s="199"/>
      <c r="BE13" s="199"/>
      <c r="BF13" s="199"/>
      <c r="BG13" s="199"/>
      <c r="BH13" s="199"/>
      <c r="BI13" s="199"/>
      <c r="BJ13" s="199"/>
      <c r="BK13" s="199"/>
      <c r="BL13" s="199"/>
      <c r="BM13" s="211"/>
      <c r="BN13" s="216">
        <v>175513</v>
      </c>
      <c r="BO13" s="219"/>
      <c r="BP13" s="219"/>
      <c r="BQ13" s="219"/>
      <c r="BR13" s="219"/>
      <c r="BS13" s="219"/>
      <c r="BT13" s="219"/>
      <c r="BU13" s="222"/>
      <c r="BV13" s="216">
        <v>-10001</v>
      </c>
      <c r="BW13" s="219"/>
      <c r="BX13" s="219"/>
      <c r="BY13" s="219"/>
      <c r="BZ13" s="219"/>
      <c r="CA13" s="219"/>
      <c r="CB13" s="219"/>
      <c r="CC13" s="222"/>
      <c r="CD13" s="193" t="s">
        <v>226</v>
      </c>
      <c r="CE13" s="201"/>
      <c r="CF13" s="201"/>
      <c r="CG13" s="201"/>
      <c r="CH13" s="201"/>
      <c r="CI13" s="201"/>
      <c r="CJ13" s="201"/>
      <c r="CK13" s="201"/>
      <c r="CL13" s="201"/>
      <c r="CM13" s="201"/>
      <c r="CN13" s="201"/>
      <c r="CO13" s="201"/>
      <c r="CP13" s="201"/>
      <c r="CQ13" s="201"/>
      <c r="CR13" s="201"/>
      <c r="CS13" s="213"/>
      <c r="CT13" s="232">
        <v>8.1</v>
      </c>
      <c r="CU13" s="240"/>
      <c r="CV13" s="240"/>
      <c r="CW13" s="240"/>
      <c r="CX13" s="240"/>
      <c r="CY13" s="240"/>
      <c r="CZ13" s="240"/>
      <c r="DA13" s="248"/>
      <c r="DB13" s="232">
        <v>8.6999999999999993</v>
      </c>
      <c r="DC13" s="240"/>
      <c r="DD13" s="240"/>
      <c r="DE13" s="240"/>
      <c r="DF13" s="240"/>
      <c r="DG13" s="240"/>
      <c r="DH13" s="240"/>
      <c r="DI13" s="248"/>
    </row>
    <row r="14" spans="1:119" ht="18.75" customHeight="1">
      <c r="A14" s="2"/>
      <c r="B14" s="12"/>
      <c r="C14" s="29"/>
      <c r="D14" s="29"/>
      <c r="E14" s="29"/>
      <c r="F14" s="29"/>
      <c r="G14" s="29"/>
      <c r="H14" s="29"/>
      <c r="I14" s="29"/>
      <c r="J14" s="29"/>
      <c r="K14" s="62"/>
      <c r="L14" s="69" t="s">
        <v>227</v>
      </c>
      <c r="M14" s="78"/>
      <c r="N14" s="78"/>
      <c r="O14" s="78"/>
      <c r="P14" s="78"/>
      <c r="Q14" s="90"/>
      <c r="R14" s="101">
        <v>17008</v>
      </c>
      <c r="S14" s="110"/>
      <c r="T14" s="110"/>
      <c r="U14" s="110"/>
      <c r="V14" s="121"/>
      <c r="W14" s="129"/>
      <c r="X14" s="58"/>
      <c r="Y14" s="58"/>
      <c r="Z14" s="58"/>
      <c r="AA14" s="58"/>
      <c r="AB14" s="24"/>
      <c r="AC14" s="149">
        <v>7.4</v>
      </c>
      <c r="AD14" s="156"/>
      <c r="AE14" s="156"/>
      <c r="AF14" s="156"/>
      <c r="AG14" s="159"/>
      <c r="AH14" s="149">
        <v>8.3000000000000007</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228</v>
      </c>
      <c r="CE14" s="202"/>
      <c r="CF14" s="202"/>
      <c r="CG14" s="202"/>
      <c r="CH14" s="202"/>
      <c r="CI14" s="202"/>
      <c r="CJ14" s="202"/>
      <c r="CK14" s="202"/>
      <c r="CL14" s="202"/>
      <c r="CM14" s="202"/>
      <c r="CN14" s="202"/>
      <c r="CO14" s="202"/>
      <c r="CP14" s="202"/>
      <c r="CQ14" s="202"/>
      <c r="CR14" s="202"/>
      <c r="CS14" s="214"/>
      <c r="CT14" s="236">
        <v>17.5</v>
      </c>
      <c r="CU14" s="244"/>
      <c r="CV14" s="244"/>
      <c r="CW14" s="244"/>
      <c r="CX14" s="244"/>
      <c r="CY14" s="244"/>
      <c r="CZ14" s="244"/>
      <c r="DA14" s="252"/>
      <c r="DB14" s="236">
        <v>21.8</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218</v>
      </c>
      <c r="N15" s="83"/>
      <c r="O15" s="83"/>
      <c r="P15" s="83"/>
      <c r="Q15" s="89"/>
      <c r="R15" s="101">
        <v>16937</v>
      </c>
      <c r="S15" s="110"/>
      <c r="T15" s="110"/>
      <c r="U15" s="110"/>
      <c r="V15" s="121"/>
      <c r="W15" s="130" t="s">
        <v>8</v>
      </c>
      <c r="X15" s="57"/>
      <c r="Y15" s="57"/>
      <c r="Z15" s="57"/>
      <c r="AA15" s="57"/>
      <c r="AB15" s="25"/>
      <c r="AC15" s="73">
        <v>2981</v>
      </c>
      <c r="AD15" s="81"/>
      <c r="AE15" s="81"/>
      <c r="AF15" s="81"/>
      <c r="AG15" s="85"/>
      <c r="AH15" s="73">
        <v>2928</v>
      </c>
      <c r="AI15" s="81"/>
      <c r="AJ15" s="81"/>
      <c r="AK15" s="81"/>
      <c r="AL15" s="118"/>
      <c r="AM15" s="175"/>
      <c r="AN15" s="59"/>
      <c r="AO15" s="59"/>
      <c r="AP15" s="59"/>
      <c r="AQ15" s="59"/>
      <c r="AR15" s="59"/>
      <c r="AS15" s="59"/>
      <c r="AT15" s="64"/>
      <c r="AU15" s="183"/>
      <c r="AV15" s="139"/>
      <c r="AW15" s="139"/>
      <c r="AX15" s="139"/>
      <c r="AY15" s="190" t="s">
        <v>231</v>
      </c>
      <c r="AZ15" s="198"/>
      <c r="BA15" s="198"/>
      <c r="BB15" s="198"/>
      <c r="BC15" s="198"/>
      <c r="BD15" s="198"/>
      <c r="BE15" s="198"/>
      <c r="BF15" s="198"/>
      <c r="BG15" s="198"/>
      <c r="BH15" s="198"/>
      <c r="BI15" s="198"/>
      <c r="BJ15" s="198"/>
      <c r="BK15" s="198"/>
      <c r="BL15" s="198"/>
      <c r="BM15" s="210"/>
      <c r="BN15" s="215">
        <v>2057284</v>
      </c>
      <c r="BO15" s="218"/>
      <c r="BP15" s="218"/>
      <c r="BQ15" s="218"/>
      <c r="BR15" s="218"/>
      <c r="BS15" s="218"/>
      <c r="BT15" s="218"/>
      <c r="BU15" s="221"/>
      <c r="BV15" s="215">
        <v>1918550</v>
      </c>
      <c r="BW15" s="218"/>
      <c r="BX15" s="218"/>
      <c r="BY15" s="218"/>
      <c r="BZ15" s="218"/>
      <c r="CA15" s="218"/>
      <c r="CB15" s="218"/>
      <c r="CC15" s="221"/>
      <c r="CD15" s="224" t="s">
        <v>219</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45</v>
      </c>
      <c r="M16" s="79"/>
      <c r="N16" s="79"/>
      <c r="O16" s="79"/>
      <c r="P16" s="79"/>
      <c r="Q16" s="91"/>
      <c r="R16" s="102" t="s">
        <v>233</v>
      </c>
      <c r="S16" s="111"/>
      <c r="T16" s="111"/>
      <c r="U16" s="111"/>
      <c r="V16" s="122"/>
      <c r="W16" s="129"/>
      <c r="X16" s="58"/>
      <c r="Y16" s="58"/>
      <c r="Z16" s="58"/>
      <c r="AA16" s="58"/>
      <c r="AB16" s="24"/>
      <c r="AC16" s="149">
        <v>33.4</v>
      </c>
      <c r="AD16" s="156"/>
      <c r="AE16" s="156"/>
      <c r="AF16" s="156"/>
      <c r="AG16" s="159"/>
      <c r="AH16" s="149">
        <v>33.200000000000003</v>
      </c>
      <c r="AI16" s="156"/>
      <c r="AJ16" s="156"/>
      <c r="AK16" s="156"/>
      <c r="AL16" s="171"/>
      <c r="AM16" s="175"/>
      <c r="AN16" s="59"/>
      <c r="AO16" s="59"/>
      <c r="AP16" s="59"/>
      <c r="AQ16" s="59"/>
      <c r="AR16" s="59"/>
      <c r="AS16" s="59"/>
      <c r="AT16" s="64"/>
      <c r="AU16" s="183"/>
      <c r="AV16" s="139"/>
      <c r="AW16" s="139"/>
      <c r="AX16" s="139"/>
      <c r="AY16" s="191" t="s">
        <v>108</v>
      </c>
      <c r="AZ16" s="199"/>
      <c r="BA16" s="199"/>
      <c r="BB16" s="199"/>
      <c r="BC16" s="199"/>
      <c r="BD16" s="199"/>
      <c r="BE16" s="199"/>
      <c r="BF16" s="199"/>
      <c r="BG16" s="199"/>
      <c r="BH16" s="199"/>
      <c r="BI16" s="199"/>
      <c r="BJ16" s="199"/>
      <c r="BK16" s="199"/>
      <c r="BL16" s="199"/>
      <c r="BM16" s="211"/>
      <c r="BN16" s="216">
        <v>4447148</v>
      </c>
      <c r="BO16" s="219"/>
      <c r="BP16" s="219"/>
      <c r="BQ16" s="219"/>
      <c r="BR16" s="219"/>
      <c r="BS16" s="219"/>
      <c r="BT16" s="219"/>
      <c r="BU16" s="222"/>
      <c r="BV16" s="216">
        <v>4128768</v>
      </c>
      <c r="BW16" s="219"/>
      <c r="BX16" s="219"/>
      <c r="BY16" s="219"/>
      <c r="BZ16" s="219"/>
      <c r="CA16" s="219"/>
      <c r="CB16" s="219"/>
      <c r="CC16" s="222"/>
      <c r="CD16" s="193"/>
      <c r="CE16" s="226" t="s">
        <v>235</v>
      </c>
      <c r="CF16" s="226"/>
      <c r="CG16" s="226"/>
      <c r="CH16" s="226"/>
      <c r="CI16" s="226"/>
      <c r="CJ16" s="226"/>
      <c r="CK16" s="226"/>
      <c r="CL16" s="226"/>
      <c r="CM16" s="226"/>
      <c r="CN16" s="226"/>
      <c r="CO16" s="226"/>
      <c r="CP16" s="226"/>
      <c r="CQ16" s="226"/>
      <c r="CR16" s="226"/>
      <c r="CS16" s="229"/>
      <c r="CT16" s="232">
        <v>3.7</v>
      </c>
      <c r="CU16" s="240"/>
      <c r="CV16" s="240"/>
      <c r="CW16" s="240"/>
      <c r="CX16" s="240"/>
      <c r="CY16" s="240"/>
      <c r="CZ16" s="240"/>
      <c r="DA16" s="248"/>
      <c r="DB16" s="232">
        <v>3.8</v>
      </c>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101</v>
      </c>
      <c r="N17" s="84"/>
      <c r="O17" s="84"/>
      <c r="P17" s="84"/>
      <c r="Q17" s="92"/>
      <c r="R17" s="102" t="s">
        <v>233</v>
      </c>
      <c r="S17" s="111"/>
      <c r="T17" s="111"/>
      <c r="U17" s="111"/>
      <c r="V17" s="122"/>
      <c r="W17" s="130" t="s">
        <v>93</v>
      </c>
      <c r="X17" s="57"/>
      <c r="Y17" s="57"/>
      <c r="Z17" s="57"/>
      <c r="AA17" s="57"/>
      <c r="AB17" s="25"/>
      <c r="AC17" s="73">
        <v>5284</v>
      </c>
      <c r="AD17" s="81"/>
      <c r="AE17" s="81"/>
      <c r="AF17" s="81"/>
      <c r="AG17" s="85"/>
      <c r="AH17" s="73">
        <v>5150</v>
      </c>
      <c r="AI17" s="81"/>
      <c r="AJ17" s="81"/>
      <c r="AK17" s="81"/>
      <c r="AL17" s="118"/>
      <c r="AM17" s="175"/>
      <c r="AN17" s="59"/>
      <c r="AO17" s="59"/>
      <c r="AP17" s="59"/>
      <c r="AQ17" s="59"/>
      <c r="AR17" s="59"/>
      <c r="AS17" s="59"/>
      <c r="AT17" s="64"/>
      <c r="AU17" s="183"/>
      <c r="AV17" s="139"/>
      <c r="AW17" s="139"/>
      <c r="AX17" s="139"/>
      <c r="AY17" s="191" t="s">
        <v>236</v>
      </c>
      <c r="AZ17" s="199"/>
      <c r="BA17" s="199"/>
      <c r="BB17" s="199"/>
      <c r="BC17" s="199"/>
      <c r="BD17" s="199"/>
      <c r="BE17" s="199"/>
      <c r="BF17" s="199"/>
      <c r="BG17" s="199"/>
      <c r="BH17" s="199"/>
      <c r="BI17" s="199"/>
      <c r="BJ17" s="199"/>
      <c r="BK17" s="199"/>
      <c r="BL17" s="199"/>
      <c r="BM17" s="211"/>
      <c r="BN17" s="216">
        <v>2574011</v>
      </c>
      <c r="BO17" s="219"/>
      <c r="BP17" s="219"/>
      <c r="BQ17" s="219"/>
      <c r="BR17" s="219"/>
      <c r="BS17" s="219"/>
      <c r="BT17" s="219"/>
      <c r="BU17" s="222"/>
      <c r="BV17" s="216">
        <v>2415940</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50"/>
      <c r="F18" s="50"/>
      <c r="G18" s="50"/>
      <c r="H18" s="50"/>
      <c r="I18" s="50"/>
      <c r="J18" s="50"/>
      <c r="K18" s="50"/>
      <c r="L18" s="71">
        <v>72.760000000000005</v>
      </c>
      <c r="M18" s="71"/>
      <c r="N18" s="71"/>
      <c r="O18" s="71"/>
      <c r="P18" s="71"/>
      <c r="Q18" s="71"/>
      <c r="R18" s="103"/>
      <c r="S18" s="103"/>
      <c r="T18" s="103"/>
      <c r="U18" s="103"/>
      <c r="V18" s="123"/>
      <c r="W18" s="131"/>
      <c r="X18" s="138"/>
      <c r="Y18" s="138"/>
      <c r="Z18" s="138"/>
      <c r="AA18" s="138"/>
      <c r="AB18" s="26"/>
      <c r="AC18" s="150">
        <v>59.2</v>
      </c>
      <c r="AD18" s="157"/>
      <c r="AE18" s="157"/>
      <c r="AF18" s="157"/>
      <c r="AG18" s="160"/>
      <c r="AH18" s="150">
        <v>58.4</v>
      </c>
      <c r="AI18" s="157"/>
      <c r="AJ18" s="157"/>
      <c r="AK18" s="157"/>
      <c r="AL18" s="172"/>
      <c r="AM18" s="175"/>
      <c r="AN18" s="59"/>
      <c r="AO18" s="59"/>
      <c r="AP18" s="59"/>
      <c r="AQ18" s="59"/>
      <c r="AR18" s="59"/>
      <c r="AS18" s="59"/>
      <c r="AT18" s="64"/>
      <c r="AU18" s="183"/>
      <c r="AV18" s="139"/>
      <c r="AW18" s="139"/>
      <c r="AX18" s="139"/>
      <c r="AY18" s="191" t="s">
        <v>239</v>
      </c>
      <c r="AZ18" s="199"/>
      <c r="BA18" s="199"/>
      <c r="BB18" s="199"/>
      <c r="BC18" s="199"/>
      <c r="BD18" s="199"/>
      <c r="BE18" s="199"/>
      <c r="BF18" s="199"/>
      <c r="BG18" s="199"/>
      <c r="BH18" s="199"/>
      <c r="BI18" s="199"/>
      <c r="BJ18" s="199"/>
      <c r="BK18" s="199"/>
      <c r="BL18" s="199"/>
      <c r="BM18" s="211"/>
      <c r="BN18" s="216">
        <v>4344365</v>
      </c>
      <c r="BO18" s="219"/>
      <c r="BP18" s="219"/>
      <c r="BQ18" s="219"/>
      <c r="BR18" s="219"/>
      <c r="BS18" s="219"/>
      <c r="BT18" s="219"/>
      <c r="BU18" s="222"/>
      <c r="BV18" s="216">
        <v>4353516</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67</v>
      </c>
      <c r="C19" s="31"/>
      <c r="D19" s="31"/>
      <c r="E19" s="50"/>
      <c r="F19" s="50"/>
      <c r="G19" s="50"/>
      <c r="H19" s="50"/>
      <c r="I19" s="50"/>
      <c r="J19" s="50"/>
      <c r="K19" s="50"/>
      <c r="L19" s="72">
        <v>234</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241</v>
      </c>
      <c r="AZ19" s="199"/>
      <c r="BA19" s="199"/>
      <c r="BB19" s="199"/>
      <c r="BC19" s="199"/>
      <c r="BD19" s="199"/>
      <c r="BE19" s="199"/>
      <c r="BF19" s="199"/>
      <c r="BG19" s="199"/>
      <c r="BH19" s="199"/>
      <c r="BI19" s="199"/>
      <c r="BJ19" s="199"/>
      <c r="BK19" s="199"/>
      <c r="BL19" s="199"/>
      <c r="BM19" s="211"/>
      <c r="BN19" s="216">
        <v>6401513</v>
      </c>
      <c r="BO19" s="219"/>
      <c r="BP19" s="219"/>
      <c r="BQ19" s="219"/>
      <c r="BR19" s="219"/>
      <c r="BS19" s="219"/>
      <c r="BT19" s="219"/>
      <c r="BU19" s="222"/>
      <c r="BV19" s="216">
        <v>5767903</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244</v>
      </c>
      <c r="C20" s="31"/>
      <c r="D20" s="31"/>
      <c r="E20" s="50"/>
      <c r="F20" s="50"/>
      <c r="G20" s="50"/>
      <c r="H20" s="50"/>
      <c r="I20" s="50"/>
      <c r="J20" s="50"/>
      <c r="K20" s="50"/>
      <c r="L20" s="72">
        <v>5977</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141</v>
      </c>
      <c r="C22" s="33"/>
      <c r="D22" s="42"/>
      <c r="E22" s="51" t="s">
        <v>4</v>
      </c>
      <c r="F22" s="57"/>
      <c r="G22" s="57"/>
      <c r="H22" s="57"/>
      <c r="I22" s="57"/>
      <c r="J22" s="57"/>
      <c r="K22" s="25"/>
      <c r="L22" s="51" t="s">
        <v>248</v>
      </c>
      <c r="M22" s="57"/>
      <c r="N22" s="57"/>
      <c r="O22" s="57"/>
      <c r="P22" s="25"/>
      <c r="Q22" s="93" t="s">
        <v>249</v>
      </c>
      <c r="R22" s="105"/>
      <c r="S22" s="105"/>
      <c r="T22" s="105"/>
      <c r="U22" s="105"/>
      <c r="V22" s="125"/>
      <c r="W22" s="133" t="s">
        <v>251</v>
      </c>
      <c r="X22" s="33"/>
      <c r="Y22" s="42"/>
      <c r="Z22" s="51" t="s">
        <v>4</v>
      </c>
      <c r="AA22" s="57"/>
      <c r="AB22" s="57"/>
      <c r="AC22" s="57"/>
      <c r="AD22" s="57"/>
      <c r="AE22" s="57"/>
      <c r="AF22" s="57"/>
      <c r="AG22" s="25"/>
      <c r="AH22" s="163" t="s">
        <v>187</v>
      </c>
      <c r="AI22" s="57"/>
      <c r="AJ22" s="57"/>
      <c r="AK22" s="57"/>
      <c r="AL22" s="25"/>
      <c r="AM22" s="163" t="s">
        <v>252</v>
      </c>
      <c r="AN22" s="179"/>
      <c r="AO22" s="179"/>
      <c r="AP22" s="179"/>
      <c r="AQ22" s="179"/>
      <c r="AR22" s="181"/>
      <c r="AS22" s="93" t="s">
        <v>249</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253</v>
      </c>
      <c r="AZ23" s="198"/>
      <c r="BA23" s="198"/>
      <c r="BB23" s="198"/>
      <c r="BC23" s="198"/>
      <c r="BD23" s="198"/>
      <c r="BE23" s="198"/>
      <c r="BF23" s="198"/>
      <c r="BG23" s="198"/>
      <c r="BH23" s="198"/>
      <c r="BI23" s="198"/>
      <c r="BJ23" s="198"/>
      <c r="BK23" s="198"/>
      <c r="BL23" s="198"/>
      <c r="BM23" s="210"/>
      <c r="BN23" s="216">
        <v>7671758</v>
      </c>
      <c r="BO23" s="219"/>
      <c r="BP23" s="219"/>
      <c r="BQ23" s="219"/>
      <c r="BR23" s="219"/>
      <c r="BS23" s="219"/>
      <c r="BT23" s="219"/>
      <c r="BU23" s="222"/>
      <c r="BV23" s="216">
        <v>7214013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256</v>
      </c>
      <c r="F24" s="59"/>
      <c r="G24" s="59"/>
      <c r="H24" s="59"/>
      <c r="I24" s="59"/>
      <c r="J24" s="59"/>
      <c r="K24" s="64"/>
      <c r="L24" s="73">
        <v>1</v>
      </c>
      <c r="M24" s="81"/>
      <c r="N24" s="81"/>
      <c r="O24" s="81"/>
      <c r="P24" s="85"/>
      <c r="Q24" s="73">
        <v>7950</v>
      </c>
      <c r="R24" s="81"/>
      <c r="S24" s="81"/>
      <c r="T24" s="81"/>
      <c r="U24" s="81"/>
      <c r="V24" s="85"/>
      <c r="W24" s="134"/>
      <c r="X24" s="34"/>
      <c r="Y24" s="43"/>
      <c r="Z24" s="53" t="s">
        <v>258</v>
      </c>
      <c r="AA24" s="59"/>
      <c r="AB24" s="59"/>
      <c r="AC24" s="59"/>
      <c r="AD24" s="59"/>
      <c r="AE24" s="59"/>
      <c r="AF24" s="59"/>
      <c r="AG24" s="64"/>
      <c r="AH24" s="73">
        <v>135</v>
      </c>
      <c r="AI24" s="81"/>
      <c r="AJ24" s="81"/>
      <c r="AK24" s="81"/>
      <c r="AL24" s="85"/>
      <c r="AM24" s="73">
        <v>385020</v>
      </c>
      <c r="AN24" s="81"/>
      <c r="AO24" s="81"/>
      <c r="AP24" s="81"/>
      <c r="AQ24" s="81"/>
      <c r="AR24" s="85"/>
      <c r="AS24" s="73">
        <v>2852</v>
      </c>
      <c r="AT24" s="81"/>
      <c r="AU24" s="81"/>
      <c r="AV24" s="81"/>
      <c r="AW24" s="81"/>
      <c r="AX24" s="118"/>
      <c r="AY24" s="192" t="s">
        <v>260</v>
      </c>
      <c r="AZ24" s="200"/>
      <c r="BA24" s="200"/>
      <c r="BB24" s="200"/>
      <c r="BC24" s="200"/>
      <c r="BD24" s="200"/>
      <c r="BE24" s="200"/>
      <c r="BF24" s="200"/>
      <c r="BG24" s="200"/>
      <c r="BH24" s="200"/>
      <c r="BI24" s="200"/>
      <c r="BJ24" s="200"/>
      <c r="BK24" s="200"/>
      <c r="BL24" s="200"/>
      <c r="BM24" s="212"/>
      <c r="BN24" s="216">
        <v>2221841</v>
      </c>
      <c r="BO24" s="219"/>
      <c r="BP24" s="219"/>
      <c r="BQ24" s="219"/>
      <c r="BR24" s="219"/>
      <c r="BS24" s="219"/>
      <c r="BT24" s="219"/>
      <c r="BU24" s="222"/>
      <c r="BV24" s="216">
        <v>2195057</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s="1" customFormat="1" ht="18.75" customHeight="1">
      <c r="A25" s="2"/>
      <c r="B25" s="17"/>
      <c r="C25" s="34"/>
      <c r="D25" s="43"/>
      <c r="E25" s="53" t="s">
        <v>261</v>
      </c>
      <c r="F25" s="59"/>
      <c r="G25" s="59"/>
      <c r="H25" s="59"/>
      <c r="I25" s="59"/>
      <c r="J25" s="59"/>
      <c r="K25" s="64"/>
      <c r="L25" s="73">
        <v>1</v>
      </c>
      <c r="M25" s="81"/>
      <c r="N25" s="81"/>
      <c r="O25" s="81"/>
      <c r="P25" s="85"/>
      <c r="Q25" s="73">
        <v>6340</v>
      </c>
      <c r="R25" s="81"/>
      <c r="S25" s="81"/>
      <c r="T25" s="81"/>
      <c r="U25" s="81"/>
      <c r="V25" s="85"/>
      <c r="W25" s="134"/>
      <c r="X25" s="34"/>
      <c r="Y25" s="43"/>
      <c r="Z25" s="53" t="s">
        <v>263</v>
      </c>
      <c r="AA25" s="59"/>
      <c r="AB25" s="59"/>
      <c r="AC25" s="59"/>
      <c r="AD25" s="59"/>
      <c r="AE25" s="59"/>
      <c r="AF25" s="59"/>
      <c r="AG25" s="64"/>
      <c r="AH25" s="73" t="s">
        <v>203</v>
      </c>
      <c r="AI25" s="81"/>
      <c r="AJ25" s="81"/>
      <c r="AK25" s="81"/>
      <c r="AL25" s="85"/>
      <c r="AM25" s="73" t="s">
        <v>203</v>
      </c>
      <c r="AN25" s="81"/>
      <c r="AO25" s="81"/>
      <c r="AP25" s="81"/>
      <c r="AQ25" s="81"/>
      <c r="AR25" s="85"/>
      <c r="AS25" s="73" t="s">
        <v>203</v>
      </c>
      <c r="AT25" s="81"/>
      <c r="AU25" s="81"/>
      <c r="AV25" s="81"/>
      <c r="AW25" s="81"/>
      <c r="AX25" s="118"/>
      <c r="AY25" s="190" t="s">
        <v>37</v>
      </c>
      <c r="AZ25" s="198"/>
      <c r="BA25" s="198"/>
      <c r="BB25" s="198"/>
      <c r="BC25" s="198"/>
      <c r="BD25" s="198"/>
      <c r="BE25" s="198"/>
      <c r="BF25" s="198"/>
      <c r="BG25" s="198"/>
      <c r="BH25" s="198"/>
      <c r="BI25" s="198"/>
      <c r="BJ25" s="198"/>
      <c r="BK25" s="198"/>
      <c r="BL25" s="198"/>
      <c r="BM25" s="210"/>
      <c r="BN25" s="215">
        <v>296683</v>
      </c>
      <c r="BO25" s="218"/>
      <c r="BP25" s="218"/>
      <c r="BQ25" s="218"/>
      <c r="BR25" s="218"/>
      <c r="BS25" s="218"/>
      <c r="BT25" s="218"/>
      <c r="BU25" s="221"/>
      <c r="BV25" s="215">
        <v>788359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s="1" customFormat="1" ht="18.75" customHeight="1">
      <c r="A26" s="2"/>
      <c r="B26" s="17"/>
      <c r="C26" s="34"/>
      <c r="D26" s="43"/>
      <c r="E26" s="53" t="s">
        <v>264</v>
      </c>
      <c r="F26" s="59"/>
      <c r="G26" s="59"/>
      <c r="H26" s="59"/>
      <c r="I26" s="59"/>
      <c r="J26" s="59"/>
      <c r="K26" s="64"/>
      <c r="L26" s="73">
        <v>1</v>
      </c>
      <c r="M26" s="81"/>
      <c r="N26" s="81"/>
      <c r="O26" s="81"/>
      <c r="P26" s="85"/>
      <c r="Q26" s="73">
        <v>5910</v>
      </c>
      <c r="R26" s="81"/>
      <c r="S26" s="81"/>
      <c r="T26" s="81"/>
      <c r="U26" s="81"/>
      <c r="V26" s="85"/>
      <c r="W26" s="134"/>
      <c r="X26" s="34"/>
      <c r="Y26" s="43"/>
      <c r="Z26" s="53" t="s">
        <v>265</v>
      </c>
      <c r="AA26" s="143"/>
      <c r="AB26" s="143"/>
      <c r="AC26" s="143"/>
      <c r="AD26" s="143"/>
      <c r="AE26" s="143"/>
      <c r="AF26" s="143"/>
      <c r="AG26" s="161"/>
      <c r="AH26" s="73" t="s">
        <v>203</v>
      </c>
      <c r="AI26" s="81"/>
      <c r="AJ26" s="81"/>
      <c r="AK26" s="81"/>
      <c r="AL26" s="85"/>
      <c r="AM26" s="73" t="s">
        <v>203</v>
      </c>
      <c r="AN26" s="81"/>
      <c r="AO26" s="81"/>
      <c r="AP26" s="81"/>
      <c r="AQ26" s="81"/>
      <c r="AR26" s="85"/>
      <c r="AS26" s="73" t="s">
        <v>203</v>
      </c>
      <c r="AT26" s="81"/>
      <c r="AU26" s="81"/>
      <c r="AV26" s="81"/>
      <c r="AW26" s="81"/>
      <c r="AX26" s="118"/>
      <c r="AY26" s="193" t="s">
        <v>266</v>
      </c>
      <c r="AZ26" s="201"/>
      <c r="BA26" s="201"/>
      <c r="BB26" s="201"/>
      <c r="BC26" s="201"/>
      <c r="BD26" s="201"/>
      <c r="BE26" s="201"/>
      <c r="BF26" s="201"/>
      <c r="BG26" s="201"/>
      <c r="BH26" s="201"/>
      <c r="BI26" s="201"/>
      <c r="BJ26" s="201"/>
      <c r="BK26" s="201"/>
      <c r="BL26" s="201"/>
      <c r="BM26" s="213"/>
      <c r="BN26" s="216" t="s">
        <v>203</v>
      </c>
      <c r="BO26" s="219"/>
      <c r="BP26" s="219"/>
      <c r="BQ26" s="219"/>
      <c r="BR26" s="219"/>
      <c r="BS26" s="219"/>
      <c r="BT26" s="219"/>
      <c r="BU26" s="222"/>
      <c r="BV26" s="216" t="s">
        <v>203</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267</v>
      </c>
      <c r="F27" s="59"/>
      <c r="G27" s="59"/>
      <c r="H27" s="59"/>
      <c r="I27" s="59"/>
      <c r="J27" s="59"/>
      <c r="K27" s="64"/>
      <c r="L27" s="73">
        <v>1</v>
      </c>
      <c r="M27" s="81"/>
      <c r="N27" s="81"/>
      <c r="O27" s="81"/>
      <c r="P27" s="85"/>
      <c r="Q27" s="73">
        <v>3100</v>
      </c>
      <c r="R27" s="81"/>
      <c r="S27" s="81"/>
      <c r="T27" s="81"/>
      <c r="U27" s="81"/>
      <c r="V27" s="85"/>
      <c r="W27" s="134"/>
      <c r="X27" s="34"/>
      <c r="Y27" s="43"/>
      <c r="Z27" s="53" t="s">
        <v>268</v>
      </c>
      <c r="AA27" s="59"/>
      <c r="AB27" s="59"/>
      <c r="AC27" s="59"/>
      <c r="AD27" s="59"/>
      <c r="AE27" s="59"/>
      <c r="AF27" s="59"/>
      <c r="AG27" s="64"/>
      <c r="AH27" s="73">
        <v>18</v>
      </c>
      <c r="AI27" s="81"/>
      <c r="AJ27" s="81"/>
      <c r="AK27" s="81"/>
      <c r="AL27" s="85"/>
      <c r="AM27" s="73">
        <v>48258</v>
      </c>
      <c r="AN27" s="81"/>
      <c r="AO27" s="81"/>
      <c r="AP27" s="81"/>
      <c r="AQ27" s="81"/>
      <c r="AR27" s="85"/>
      <c r="AS27" s="73">
        <v>2681</v>
      </c>
      <c r="AT27" s="81"/>
      <c r="AU27" s="81"/>
      <c r="AV27" s="81"/>
      <c r="AW27" s="81"/>
      <c r="AX27" s="118"/>
      <c r="AY27" s="194" t="s">
        <v>271</v>
      </c>
      <c r="AZ27" s="202"/>
      <c r="BA27" s="202"/>
      <c r="BB27" s="202"/>
      <c r="BC27" s="202"/>
      <c r="BD27" s="202"/>
      <c r="BE27" s="202"/>
      <c r="BF27" s="202"/>
      <c r="BG27" s="202"/>
      <c r="BH27" s="202"/>
      <c r="BI27" s="202"/>
      <c r="BJ27" s="202"/>
      <c r="BK27" s="202"/>
      <c r="BL27" s="202"/>
      <c r="BM27" s="214"/>
      <c r="BN27" s="217">
        <v>31000</v>
      </c>
      <c r="BO27" s="220"/>
      <c r="BP27" s="220"/>
      <c r="BQ27" s="220"/>
      <c r="BR27" s="220"/>
      <c r="BS27" s="220"/>
      <c r="BT27" s="220"/>
      <c r="BU27" s="223"/>
      <c r="BV27" s="217">
        <v>31000</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272</v>
      </c>
      <c r="F28" s="59"/>
      <c r="G28" s="59"/>
      <c r="H28" s="59"/>
      <c r="I28" s="59"/>
      <c r="J28" s="59"/>
      <c r="K28" s="64"/>
      <c r="L28" s="73">
        <v>1</v>
      </c>
      <c r="M28" s="81"/>
      <c r="N28" s="81"/>
      <c r="O28" s="81"/>
      <c r="P28" s="85"/>
      <c r="Q28" s="73">
        <v>2460</v>
      </c>
      <c r="R28" s="81"/>
      <c r="S28" s="81"/>
      <c r="T28" s="81"/>
      <c r="U28" s="81"/>
      <c r="V28" s="85"/>
      <c r="W28" s="134"/>
      <c r="X28" s="34"/>
      <c r="Y28" s="43"/>
      <c r="Z28" s="53" t="s">
        <v>35</v>
      </c>
      <c r="AA28" s="59"/>
      <c r="AB28" s="59"/>
      <c r="AC28" s="59"/>
      <c r="AD28" s="59"/>
      <c r="AE28" s="59"/>
      <c r="AF28" s="59"/>
      <c r="AG28" s="64"/>
      <c r="AH28" s="73" t="s">
        <v>203</v>
      </c>
      <c r="AI28" s="81"/>
      <c r="AJ28" s="81"/>
      <c r="AK28" s="81"/>
      <c r="AL28" s="85"/>
      <c r="AM28" s="73" t="s">
        <v>203</v>
      </c>
      <c r="AN28" s="81"/>
      <c r="AO28" s="81"/>
      <c r="AP28" s="81"/>
      <c r="AQ28" s="81"/>
      <c r="AR28" s="85"/>
      <c r="AS28" s="73" t="s">
        <v>203</v>
      </c>
      <c r="AT28" s="81"/>
      <c r="AU28" s="81"/>
      <c r="AV28" s="81"/>
      <c r="AW28" s="81"/>
      <c r="AX28" s="118"/>
      <c r="AY28" s="195" t="s">
        <v>273</v>
      </c>
      <c r="AZ28" s="203"/>
      <c r="BA28" s="203"/>
      <c r="BB28" s="206"/>
      <c r="BC28" s="190" t="s">
        <v>100</v>
      </c>
      <c r="BD28" s="198"/>
      <c r="BE28" s="198"/>
      <c r="BF28" s="198"/>
      <c r="BG28" s="198"/>
      <c r="BH28" s="198"/>
      <c r="BI28" s="198"/>
      <c r="BJ28" s="198"/>
      <c r="BK28" s="198"/>
      <c r="BL28" s="198"/>
      <c r="BM28" s="210"/>
      <c r="BN28" s="215">
        <v>1119473</v>
      </c>
      <c r="BO28" s="218"/>
      <c r="BP28" s="218"/>
      <c r="BQ28" s="218"/>
      <c r="BR28" s="218"/>
      <c r="BS28" s="218"/>
      <c r="BT28" s="218"/>
      <c r="BU28" s="221"/>
      <c r="BV28" s="215">
        <v>921449</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276</v>
      </c>
      <c r="F29" s="59"/>
      <c r="G29" s="59"/>
      <c r="H29" s="59"/>
      <c r="I29" s="59"/>
      <c r="J29" s="59"/>
      <c r="K29" s="64"/>
      <c r="L29" s="73">
        <v>14</v>
      </c>
      <c r="M29" s="81"/>
      <c r="N29" s="81"/>
      <c r="O29" s="81"/>
      <c r="P29" s="85"/>
      <c r="Q29" s="73">
        <v>2240</v>
      </c>
      <c r="R29" s="81"/>
      <c r="S29" s="81"/>
      <c r="T29" s="81"/>
      <c r="U29" s="81"/>
      <c r="V29" s="85"/>
      <c r="W29" s="135"/>
      <c r="X29" s="140"/>
      <c r="Y29" s="142"/>
      <c r="Z29" s="53" t="s">
        <v>279</v>
      </c>
      <c r="AA29" s="59"/>
      <c r="AB29" s="59"/>
      <c r="AC29" s="59"/>
      <c r="AD29" s="59"/>
      <c r="AE29" s="59"/>
      <c r="AF29" s="59"/>
      <c r="AG29" s="64"/>
      <c r="AH29" s="73">
        <v>153</v>
      </c>
      <c r="AI29" s="81"/>
      <c r="AJ29" s="81"/>
      <c r="AK29" s="81"/>
      <c r="AL29" s="85"/>
      <c r="AM29" s="73">
        <v>433278</v>
      </c>
      <c r="AN29" s="81"/>
      <c r="AO29" s="81"/>
      <c r="AP29" s="81"/>
      <c r="AQ29" s="81"/>
      <c r="AR29" s="85"/>
      <c r="AS29" s="73">
        <v>2832</v>
      </c>
      <c r="AT29" s="81"/>
      <c r="AU29" s="81"/>
      <c r="AV29" s="81"/>
      <c r="AW29" s="81"/>
      <c r="AX29" s="118"/>
      <c r="AY29" s="196"/>
      <c r="AZ29" s="204"/>
      <c r="BA29" s="204"/>
      <c r="BB29" s="207"/>
      <c r="BC29" s="191" t="s">
        <v>280</v>
      </c>
      <c r="BD29" s="199"/>
      <c r="BE29" s="199"/>
      <c r="BF29" s="199"/>
      <c r="BG29" s="199"/>
      <c r="BH29" s="199"/>
      <c r="BI29" s="199"/>
      <c r="BJ29" s="199"/>
      <c r="BK29" s="199"/>
      <c r="BL29" s="199"/>
      <c r="BM29" s="211"/>
      <c r="BN29" s="216">
        <v>8011</v>
      </c>
      <c r="BO29" s="219"/>
      <c r="BP29" s="219"/>
      <c r="BQ29" s="219"/>
      <c r="BR29" s="219"/>
      <c r="BS29" s="219"/>
      <c r="BT29" s="219"/>
      <c r="BU29" s="222"/>
      <c r="BV29" s="216">
        <v>8003</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282</v>
      </c>
      <c r="X30" s="141"/>
      <c r="Y30" s="141"/>
      <c r="Z30" s="141"/>
      <c r="AA30" s="141"/>
      <c r="AB30" s="141"/>
      <c r="AC30" s="141"/>
      <c r="AD30" s="141"/>
      <c r="AE30" s="141"/>
      <c r="AF30" s="141"/>
      <c r="AG30" s="162"/>
      <c r="AH30" s="150">
        <v>96.6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62</v>
      </c>
      <c r="BD30" s="200"/>
      <c r="BE30" s="200"/>
      <c r="BF30" s="200"/>
      <c r="BG30" s="200"/>
      <c r="BH30" s="200"/>
      <c r="BI30" s="200"/>
      <c r="BJ30" s="200"/>
      <c r="BK30" s="200"/>
      <c r="BL30" s="200"/>
      <c r="BM30" s="212"/>
      <c r="BN30" s="217">
        <v>2310331</v>
      </c>
      <c r="BO30" s="220"/>
      <c r="BP30" s="220"/>
      <c r="BQ30" s="220"/>
      <c r="BR30" s="220"/>
      <c r="BS30" s="220"/>
      <c r="BT30" s="220"/>
      <c r="BU30" s="223"/>
      <c r="BV30" s="217">
        <v>2340570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191</v>
      </c>
      <c r="D32" s="37"/>
      <c r="E32" s="37"/>
      <c r="F32" s="36"/>
      <c r="G32" s="36"/>
      <c r="H32" s="36"/>
      <c r="I32" s="36"/>
      <c r="J32" s="36"/>
      <c r="K32" s="36"/>
      <c r="L32" s="36"/>
      <c r="M32" s="36"/>
      <c r="N32" s="36"/>
      <c r="O32" s="36"/>
      <c r="P32" s="36"/>
      <c r="Q32" s="36"/>
      <c r="R32" s="36"/>
      <c r="S32" s="36"/>
      <c r="T32" s="36"/>
      <c r="U32" s="36" t="s">
        <v>90</v>
      </c>
      <c r="V32" s="36"/>
      <c r="W32" s="36"/>
      <c r="X32" s="36"/>
      <c r="Y32" s="36"/>
      <c r="Z32" s="36"/>
      <c r="AA32" s="36"/>
      <c r="AB32" s="36"/>
      <c r="AC32" s="36"/>
      <c r="AD32" s="36"/>
      <c r="AE32" s="36"/>
      <c r="AF32" s="36"/>
      <c r="AG32" s="36"/>
      <c r="AH32" s="36"/>
      <c r="AI32" s="36"/>
      <c r="AJ32" s="36"/>
      <c r="AK32" s="36"/>
      <c r="AL32" s="36"/>
      <c r="AM32" s="178" t="s">
        <v>284</v>
      </c>
      <c r="AN32" s="36"/>
      <c r="AO32" s="36"/>
      <c r="AP32" s="36"/>
      <c r="AQ32" s="36"/>
      <c r="AR32" s="36"/>
      <c r="AS32" s="178"/>
      <c r="AT32" s="178"/>
      <c r="AU32" s="178"/>
      <c r="AV32" s="178"/>
      <c r="AW32" s="178"/>
      <c r="AX32" s="178"/>
      <c r="AY32" s="178"/>
      <c r="AZ32" s="178"/>
      <c r="BA32" s="178"/>
      <c r="BB32" s="36"/>
      <c r="BC32" s="178"/>
      <c r="BD32" s="36"/>
      <c r="BE32" s="178" t="s">
        <v>286</v>
      </c>
      <c r="BF32" s="36"/>
      <c r="BG32" s="36"/>
      <c r="BH32" s="36"/>
      <c r="BI32" s="36"/>
      <c r="BJ32" s="178"/>
      <c r="BK32" s="178"/>
      <c r="BL32" s="178"/>
      <c r="BM32" s="178"/>
      <c r="BN32" s="178"/>
      <c r="BO32" s="178"/>
      <c r="BP32" s="178"/>
      <c r="BQ32" s="178"/>
      <c r="BR32" s="36"/>
      <c r="BS32" s="36"/>
      <c r="BT32" s="36"/>
      <c r="BU32" s="36"/>
      <c r="BV32" s="36"/>
      <c r="BW32" s="36" t="s">
        <v>287</v>
      </c>
      <c r="BX32" s="36"/>
      <c r="BY32" s="36"/>
      <c r="BZ32" s="36"/>
      <c r="CA32" s="36"/>
      <c r="CB32" s="178"/>
      <c r="CC32" s="178"/>
      <c r="CD32" s="178"/>
      <c r="CE32" s="178"/>
      <c r="CF32" s="178"/>
      <c r="CG32" s="178"/>
      <c r="CH32" s="178"/>
      <c r="CI32" s="178"/>
      <c r="CJ32" s="178"/>
      <c r="CK32" s="178"/>
      <c r="CL32" s="178"/>
      <c r="CM32" s="178"/>
      <c r="CN32" s="178"/>
      <c r="CO32" s="178" t="s">
        <v>170</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118</v>
      </c>
      <c r="D33" s="38"/>
      <c r="E33" s="55" t="s">
        <v>289</v>
      </c>
      <c r="F33" s="55"/>
      <c r="G33" s="55"/>
      <c r="H33" s="55"/>
      <c r="I33" s="55"/>
      <c r="J33" s="55"/>
      <c r="K33" s="55"/>
      <c r="L33" s="55"/>
      <c r="M33" s="55"/>
      <c r="N33" s="55"/>
      <c r="O33" s="55"/>
      <c r="P33" s="55"/>
      <c r="Q33" s="55"/>
      <c r="R33" s="55"/>
      <c r="S33" s="55"/>
      <c r="T33" s="55"/>
      <c r="U33" s="38" t="s">
        <v>118</v>
      </c>
      <c r="V33" s="38"/>
      <c r="W33" s="55" t="s">
        <v>289</v>
      </c>
      <c r="X33" s="55"/>
      <c r="Y33" s="55"/>
      <c r="Z33" s="55"/>
      <c r="AA33" s="55"/>
      <c r="AB33" s="55"/>
      <c r="AC33" s="55"/>
      <c r="AD33" s="55"/>
      <c r="AE33" s="55"/>
      <c r="AF33" s="55"/>
      <c r="AG33" s="55"/>
      <c r="AH33" s="55"/>
      <c r="AI33" s="55"/>
      <c r="AJ33" s="55"/>
      <c r="AK33" s="55"/>
      <c r="AL33" s="55"/>
      <c r="AM33" s="38" t="s">
        <v>118</v>
      </c>
      <c r="AN33" s="38"/>
      <c r="AO33" s="55" t="s">
        <v>289</v>
      </c>
      <c r="AP33" s="55"/>
      <c r="AQ33" s="55"/>
      <c r="AR33" s="55"/>
      <c r="AS33" s="55"/>
      <c r="AT33" s="55"/>
      <c r="AU33" s="55"/>
      <c r="AV33" s="55"/>
      <c r="AW33" s="55"/>
      <c r="AX33" s="55"/>
      <c r="AY33" s="55"/>
      <c r="AZ33" s="55"/>
      <c r="BA33" s="55"/>
      <c r="BB33" s="55"/>
      <c r="BC33" s="55"/>
      <c r="BD33" s="38"/>
      <c r="BE33" s="55" t="s">
        <v>290</v>
      </c>
      <c r="BF33" s="55"/>
      <c r="BG33" s="55" t="s">
        <v>173</v>
      </c>
      <c r="BH33" s="55"/>
      <c r="BI33" s="55"/>
      <c r="BJ33" s="55"/>
      <c r="BK33" s="55"/>
      <c r="BL33" s="55"/>
      <c r="BM33" s="55"/>
      <c r="BN33" s="55"/>
      <c r="BO33" s="55"/>
      <c r="BP33" s="55"/>
      <c r="BQ33" s="55"/>
      <c r="BR33" s="55"/>
      <c r="BS33" s="55"/>
      <c r="BT33" s="55"/>
      <c r="BU33" s="55"/>
      <c r="BV33" s="38"/>
      <c r="BW33" s="38" t="s">
        <v>290</v>
      </c>
      <c r="BX33" s="38"/>
      <c r="BY33" s="55" t="s">
        <v>109</v>
      </c>
      <c r="BZ33" s="55"/>
      <c r="CA33" s="55"/>
      <c r="CB33" s="55"/>
      <c r="CC33" s="55"/>
      <c r="CD33" s="55"/>
      <c r="CE33" s="55"/>
      <c r="CF33" s="55"/>
      <c r="CG33" s="55"/>
      <c r="CH33" s="55"/>
      <c r="CI33" s="55"/>
      <c r="CJ33" s="55"/>
      <c r="CK33" s="55"/>
      <c r="CL33" s="55"/>
      <c r="CM33" s="55"/>
      <c r="CN33" s="55"/>
      <c r="CO33" s="38" t="s">
        <v>118</v>
      </c>
      <c r="CP33" s="38"/>
      <c r="CQ33" s="55" t="s">
        <v>292</v>
      </c>
      <c r="CR33" s="55"/>
      <c r="CS33" s="55"/>
      <c r="CT33" s="55"/>
      <c r="CU33" s="55"/>
      <c r="CV33" s="55"/>
      <c r="CW33" s="55"/>
      <c r="CX33" s="55"/>
      <c r="CY33" s="55"/>
      <c r="CZ33" s="55"/>
      <c r="DA33" s="55"/>
      <c r="DB33" s="55"/>
      <c r="DC33" s="55"/>
      <c r="DD33" s="55"/>
      <c r="DE33" s="55"/>
      <c r="DF33" s="55"/>
      <c r="DG33" s="255" t="s">
        <v>76</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t="str">
        <f>IF(BG34="","",MAX(C34:D43,U34:V43,AM34:AN43)+1)</f>
        <v/>
      </c>
      <c r="BF34" s="39"/>
      <c r="BG34" s="56"/>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田村広域行政組合　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㈱三春まちづくり公社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町営バス事業特別会計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後期高齢者医療特別会計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下水道事業等会計</v>
      </c>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郡山地方広域消防組合　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放射性物質対策特別会計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介護保険特別会計</v>
      </c>
      <c r="X36" s="56"/>
      <c r="Y36" s="56"/>
      <c r="Z36" s="56"/>
      <c r="AA36" s="56"/>
      <c r="AB36" s="56"/>
      <c r="AC36" s="56"/>
      <c r="AD36" s="56"/>
      <c r="AE36" s="56"/>
      <c r="AF36" s="56"/>
      <c r="AG36" s="56"/>
      <c r="AH36" s="56"/>
      <c r="AI36" s="56"/>
      <c r="AJ36" s="56"/>
      <c r="AK36" s="56"/>
      <c r="AL36" s="37"/>
      <c r="AM36" s="39">
        <f t="shared" si="2"/>
        <v>9</v>
      </c>
      <c r="AN36" s="39"/>
      <c r="AO36" s="56" t="str">
        <f>IF('各会計、関係団体の財政状況及び健全化判断比率'!B33="","",'各会計、関係団体の財政状況及び健全化判断比率'!B33)</f>
        <v>病院事業会計</v>
      </c>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福島県市町村総合事務組合　一般会計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f t="shared" si="2"/>
        <v>10</v>
      </c>
      <c r="AN37" s="39"/>
      <c r="AO37" s="56" t="str">
        <f>IF('各会計、関係団体の財政状況及び健全化判断比率'!B34="","",'各会計、関係団体の財政状況及び健全化判断比率'!B34)</f>
        <v>宅地造成事業会計</v>
      </c>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福島県市町村総合事務組合　消防補償等特別会計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福島県市町村総合事務組合　消防費じゅつ金特別会計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福島県市町村総合事務組合　非常勤職員公務災害補償特別会計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福島県市町村総合事務組合　自治会館管理特別会計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福島県後期高齢者医療広域連合　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福島県後期高齢者医療広域連合　後期高齢者医療特別会計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293</v>
      </c>
      <c r="E46" s="1" t="s">
        <v>154</v>
      </c>
    </row>
    <row r="47" spans="1:113">
      <c r="E47" s="1" t="s">
        <v>295</v>
      </c>
    </row>
    <row r="48" spans="1:113">
      <c r="E48" s="1" t="s">
        <v>297</v>
      </c>
    </row>
    <row r="49" spans="5:5">
      <c r="E49" s="1" t="s">
        <v>299</v>
      </c>
    </row>
    <row r="50" spans="5:5">
      <c r="E50" s="1" t="s">
        <v>200</v>
      </c>
    </row>
    <row r="51" spans="5:5">
      <c r="E51" s="1" t="s">
        <v>301</v>
      </c>
    </row>
    <row r="52" spans="5:5">
      <c r="E52" s="1" t="s">
        <v>153</v>
      </c>
    </row>
    <row r="53" spans="5:5"/>
    <row r="54" spans="5:5"/>
    <row r="55" spans="5:5"/>
    <row r="56" spans="5:5"/>
  </sheetData>
  <sheetProtection algorithmName="SHA-512" hashValue="xlv45Hb+o+SfRCdZu7mhpoPil6c77kR6u3Ic45/PXPVOIz/Is+h7Caesqz++64g+26E5cwu4NzJgRBsCEhJeDQ==" saltValue="2xdgmOSjEsQ1uVE+vo0pm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11</v>
      </c>
      <c r="C33" s="895"/>
      <c r="D33" s="895"/>
      <c r="E33" s="900" t="s">
        <v>14</v>
      </c>
      <c r="F33" s="904" t="s">
        <v>534</v>
      </c>
      <c r="G33" s="909" t="s">
        <v>419</v>
      </c>
      <c r="H33" s="909" t="s">
        <v>535</v>
      </c>
      <c r="I33" s="909" t="s">
        <v>536</v>
      </c>
      <c r="J33" s="913" t="s">
        <v>537</v>
      </c>
      <c r="K33" s="888"/>
      <c r="L33" s="888"/>
      <c r="M33" s="888"/>
      <c r="N33" s="888"/>
      <c r="O33" s="888"/>
      <c r="P33" s="888"/>
    </row>
    <row r="34" spans="1:16" ht="39" customHeight="1">
      <c r="A34" s="888"/>
      <c r="B34" s="890"/>
      <c r="C34" s="896" t="s">
        <v>235</v>
      </c>
      <c r="D34" s="896"/>
      <c r="E34" s="901"/>
      <c r="F34" s="905">
        <v>5.e-002</v>
      </c>
      <c r="G34" s="910" t="s">
        <v>539</v>
      </c>
      <c r="H34" s="910" t="s">
        <v>539</v>
      </c>
      <c r="I34" s="910" t="s">
        <v>539</v>
      </c>
      <c r="J34" s="914" t="s">
        <v>278</v>
      </c>
      <c r="K34" s="888"/>
      <c r="L34" s="888"/>
      <c r="M34" s="888"/>
      <c r="N34" s="888"/>
      <c r="O34" s="888"/>
      <c r="P34" s="888"/>
    </row>
    <row r="35" spans="1:16" ht="39" customHeight="1">
      <c r="A35" s="888"/>
      <c r="B35" s="891"/>
      <c r="C35" s="897" t="s">
        <v>456</v>
      </c>
      <c r="D35" s="897"/>
      <c r="E35" s="902"/>
      <c r="F35" s="906">
        <v>4.32</v>
      </c>
      <c r="G35" s="911">
        <v>7.74</v>
      </c>
      <c r="H35" s="911">
        <v>7.14</v>
      </c>
      <c r="I35" s="911">
        <v>4.21</v>
      </c>
      <c r="J35" s="915">
        <v>3.47</v>
      </c>
      <c r="K35" s="888"/>
      <c r="L35" s="888"/>
      <c r="M35" s="888"/>
      <c r="N35" s="888"/>
      <c r="O35" s="888"/>
      <c r="P35" s="888"/>
    </row>
    <row r="36" spans="1:16" ht="39" customHeight="1">
      <c r="A36" s="888"/>
      <c r="B36" s="891"/>
      <c r="C36" s="897" t="s">
        <v>455</v>
      </c>
      <c r="D36" s="897"/>
      <c r="E36" s="902"/>
      <c r="F36" s="906">
        <v>3.55</v>
      </c>
      <c r="G36" s="911">
        <v>3.8</v>
      </c>
      <c r="H36" s="911">
        <v>3.24</v>
      </c>
      <c r="I36" s="911">
        <v>2.48</v>
      </c>
      <c r="J36" s="915">
        <v>3.27</v>
      </c>
      <c r="K36" s="888"/>
      <c r="L36" s="888"/>
      <c r="M36" s="888"/>
      <c r="N36" s="888"/>
      <c r="O36" s="888"/>
      <c r="P36" s="888"/>
    </row>
    <row r="37" spans="1:16" ht="39" customHeight="1">
      <c r="A37" s="888"/>
      <c r="B37" s="891"/>
      <c r="C37" s="897" t="s">
        <v>259</v>
      </c>
      <c r="D37" s="897"/>
      <c r="E37" s="902"/>
      <c r="F37" s="906">
        <v>4.26</v>
      </c>
      <c r="G37" s="911">
        <v>4.24</v>
      </c>
      <c r="H37" s="911">
        <v>4.6500000000000004</v>
      </c>
      <c r="I37" s="911">
        <v>3.77</v>
      </c>
      <c r="J37" s="915">
        <v>3.19</v>
      </c>
      <c r="K37" s="888"/>
      <c r="L37" s="888"/>
      <c r="M37" s="888"/>
      <c r="N37" s="888"/>
      <c r="O37" s="888"/>
      <c r="P37" s="888"/>
    </row>
    <row r="38" spans="1:16" ht="39" customHeight="1">
      <c r="A38" s="888"/>
      <c r="B38" s="891"/>
      <c r="C38" s="897" t="s">
        <v>465</v>
      </c>
      <c r="D38" s="897"/>
      <c r="E38" s="902"/>
      <c r="F38" s="906">
        <v>3.09</v>
      </c>
      <c r="G38" s="911">
        <v>2.5</v>
      </c>
      <c r="H38" s="911">
        <v>2.75</v>
      </c>
      <c r="I38" s="911">
        <v>2.74</v>
      </c>
      <c r="J38" s="915">
        <v>2.48</v>
      </c>
      <c r="K38" s="888"/>
      <c r="L38" s="888"/>
      <c r="M38" s="888"/>
      <c r="N38" s="888"/>
      <c r="O38" s="888"/>
      <c r="P38" s="888"/>
    </row>
    <row r="39" spans="1:16" ht="39" customHeight="1">
      <c r="A39" s="888"/>
      <c r="B39" s="891"/>
      <c r="C39" s="897" t="s">
        <v>25</v>
      </c>
      <c r="D39" s="897"/>
      <c r="E39" s="902"/>
      <c r="F39" s="906">
        <v>1.8199999999999998</v>
      </c>
      <c r="G39" s="911">
        <v>1.56</v>
      </c>
      <c r="H39" s="911">
        <v>2.21</v>
      </c>
      <c r="I39" s="911">
        <v>3.01</v>
      </c>
      <c r="J39" s="915">
        <v>1.65</v>
      </c>
      <c r="K39" s="888"/>
      <c r="L39" s="888"/>
      <c r="M39" s="888"/>
      <c r="N39" s="888"/>
      <c r="O39" s="888"/>
      <c r="P39" s="888"/>
    </row>
    <row r="40" spans="1:16" ht="39" customHeight="1">
      <c r="A40" s="888"/>
      <c r="B40" s="891"/>
      <c r="C40" s="897" t="s">
        <v>247</v>
      </c>
      <c r="D40" s="897"/>
      <c r="E40" s="902"/>
      <c r="F40" s="906">
        <v>5.39</v>
      </c>
      <c r="G40" s="911">
        <v>1.1499999999999999</v>
      </c>
      <c r="H40" s="911">
        <v>1.31</v>
      </c>
      <c r="I40" s="911">
        <v>0.2</v>
      </c>
      <c r="J40" s="915">
        <v>0.42</v>
      </c>
      <c r="K40" s="888"/>
      <c r="L40" s="888"/>
      <c r="M40" s="888"/>
      <c r="N40" s="888"/>
      <c r="O40" s="888"/>
      <c r="P40" s="888"/>
    </row>
    <row r="41" spans="1:16" ht="39" customHeight="1">
      <c r="A41" s="888"/>
      <c r="B41" s="891"/>
      <c r="C41" s="897" t="s">
        <v>232</v>
      </c>
      <c r="D41" s="897"/>
      <c r="E41" s="902"/>
      <c r="F41" s="906">
        <v>1.e-002</v>
      </c>
      <c r="G41" s="911">
        <v>0</v>
      </c>
      <c r="H41" s="911">
        <v>0</v>
      </c>
      <c r="I41" s="911">
        <v>0</v>
      </c>
      <c r="J41" s="915">
        <v>0</v>
      </c>
      <c r="K41" s="888"/>
      <c r="L41" s="888"/>
      <c r="M41" s="888"/>
      <c r="N41" s="888"/>
      <c r="O41" s="888"/>
      <c r="P41" s="888"/>
    </row>
    <row r="42" spans="1:16" ht="39" customHeight="1">
      <c r="A42" s="888"/>
      <c r="B42" s="892"/>
      <c r="C42" s="897" t="s">
        <v>540</v>
      </c>
      <c r="D42" s="897"/>
      <c r="E42" s="902"/>
      <c r="F42" s="906" t="s">
        <v>203</v>
      </c>
      <c r="G42" s="911" t="s">
        <v>203</v>
      </c>
      <c r="H42" s="911" t="s">
        <v>203</v>
      </c>
      <c r="I42" s="911" t="s">
        <v>203</v>
      </c>
      <c r="J42" s="915" t="s">
        <v>203</v>
      </c>
      <c r="K42" s="888"/>
      <c r="L42" s="888"/>
      <c r="M42" s="888"/>
      <c r="N42" s="888"/>
      <c r="O42" s="888"/>
      <c r="P42" s="888"/>
    </row>
    <row r="43" spans="1:16" ht="39" customHeight="1">
      <c r="A43" s="888"/>
      <c r="B43" s="893"/>
      <c r="C43" s="898" t="s">
        <v>494</v>
      </c>
      <c r="D43" s="898"/>
      <c r="E43" s="903"/>
      <c r="F43" s="907">
        <v>0</v>
      </c>
      <c r="G43" s="912">
        <v>0</v>
      </c>
      <c r="H43" s="912">
        <v>0</v>
      </c>
      <c r="I43" s="912">
        <v>0</v>
      </c>
      <c r="J43" s="916">
        <v>0</v>
      </c>
      <c r="K43" s="888"/>
      <c r="L43" s="888"/>
      <c r="M43" s="888"/>
      <c r="N43" s="888"/>
      <c r="O43" s="888"/>
      <c r="P43" s="888"/>
    </row>
    <row r="44" spans="1:16" ht="39" customHeight="1">
      <c r="A44" s="888"/>
      <c r="B44" s="894" t="s">
        <v>15</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QEUFEbMNj/hFZ5li7E7GjrWp3lna68gpfrXt/dZFOuAVVqNeuEZ6kIM3eqDMUVwnSMVtDsYUL8d2e0/3+/WcXg==" saltValue="GEXZMLT1obJvelC67iLS7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C00000"/>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21</v>
      </c>
      <c r="P43" s="761"/>
      <c r="Q43" s="761"/>
      <c r="R43" s="761"/>
      <c r="S43" s="761"/>
      <c r="T43" s="761"/>
      <c r="U43" s="761"/>
    </row>
    <row r="44" spans="1:21" ht="30.75" customHeight="1">
      <c r="A44" s="761"/>
      <c r="B44" s="917" t="s">
        <v>22</v>
      </c>
      <c r="C44" s="930"/>
      <c r="D44" s="930"/>
      <c r="E44" s="947"/>
      <c r="F44" s="947"/>
      <c r="G44" s="947"/>
      <c r="H44" s="947"/>
      <c r="I44" s="947"/>
      <c r="J44" s="955" t="s">
        <v>14</v>
      </c>
      <c r="K44" s="962" t="s">
        <v>534</v>
      </c>
      <c r="L44" s="970" t="s">
        <v>419</v>
      </c>
      <c r="M44" s="970" t="s">
        <v>535</v>
      </c>
      <c r="N44" s="970" t="s">
        <v>536</v>
      </c>
      <c r="O44" s="978" t="s">
        <v>537</v>
      </c>
      <c r="P44" s="761"/>
      <c r="Q44" s="761"/>
      <c r="R44" s="761"/>
      <c r="S44" s="761"/>
      <c r="T44" s="761"/>
      <c r="U44" s="761"/>
    </row>
    <row r="45" spans="1:21" ht="30.75" customHeight="1">
      <c r="A45" s="761"/>
      <c r="B45" s="918" t="s">
        <v>26</v>
      </c>
      <c r="C45" s="931"/>
      <c r="D45" s="940"/>
      <c r="E45" s="948" t="s">
        <v>23</v>
      </c>
      <c r="F45" s="948"/>
      <c r="G45" s="948"/>
      <c r="H45" s="948"/>
      <c r="I45" s="948"/>
      <c r="J45" s="956"/>
      <c r="K45" s="963">
        <v>739</v>
      </c>
      <c r="L45" s="971">
        <v>716</v>
      </c>
      <c r="M45" s="971">
        <v>676</v>
      </c>
      <c r="N45" s="971">
        <v>624</v>
      </c>
      <c r="O45" s="979">
        <v>631</v>
      </c>
      <c r="P45" s="761"/>
      <c r="Q45" s="761"/>
      <c r="R45" s="761"/>
      <c r="S45" s="761"/>
      <c r="T45" s="761"/>
      <c r="U45" s="761"/>
    </row>
    <row r="46" spans="1:21" ht="30.75" customHeight="1">
      <c r="A46" s="761"/>
      <c r="B46" s="919"/>
      <c r="C46" s="932"/>
      <c r="D46" s="941"/>
      <c r="E46" s="949" t="s">
        <v>28</v>
      </c>
      <c r="F46" s="949"/>
      <c r="G46" s="949"/>
      <c r="H46" s="949"/>
      <c r="I46" s="949"/>
      <c r="J46" s="957"/>
      <c r="K46" s="964" t="s">
        <v>203</v>
      </c>
      <c r="L46" s="972" t="s">
        <v>203</v>
      </c>
      <c r="M46" s="972" t="s">
        <v>203</v>
      </c>
      <c r="N46" s="972" t="s">
        <v>203</v>
      </c>
      <c r="O46" s="980" t="s">
        <v>203</v>
      </c>
      <c r="P46" s="761"/>
      <c r="Q46" s="761"/>
      <c r="R46" s="761"/>
      <c r="S46" s="761"/>
      <c r="T46" s="761"/>
      <c r="U46" s="761"/>
    </row>
    <row r="47" spans="1:21" ht="30.75" customHeight="1">
      <c r="A47" s="761"/>
      <c r="B47" s="919"/>
      <c r="C47" s="932"/>
      <c r="D47" s="941"/>
      <c r="E47" s="949" t="s">
        <v>33</v>
      </c>
      <c r="F47" s="949"/>
      <c r="G47" s="949"/>
      <c r="H47" s="949"/>
      <c r="I47" s="949"/>
      <c r="J47" s="957"/>
      <c r="K47" s="964" t="s">
        <v>203</v>
      </c>
      <c r="L47" s="972" t="s">
        <v>203</v>
      </c>
      <c r="M47" s="972" t="s">
        <v>203</v>
      </c>
      <c r="N47" s="972" t="s">
        <v>203</v>
      </c>
      <c r="O47" s="980" t="s">
        <v>203</v>
      </c>
      <c r="P47" s="761"/>
      <c r="Q47" s="761"/>
      <c r="R47" s="761"/>
      <c r="S47" s="761"/>
      <c r="T47" s="761"/>
      <c r="U47" s="761"/>
    </row>
    <row r="48" spans="1:21" ht="30.75" customHeight="1">
      <c r="A48" s="761"/>
      <c r="B48" s="919"/>
      <c r="C48" s="932"/>
      <c r="D48" s="941"/>
      <c r="E48" s="949" t="s">
        <v>36</v>
      </c>
      <c r="F48" s="949"/>
      <c r="G48" s="949"/>
      <c r="H48" s="949"/>
      <c r="I48" s="949"/>
      <c r="J48" s="957"/>
      <c r="K48" s="964">
        <v>202</v>
      </c>
      <c r="L48" s="972">
        <v>215</v>
      </c>
      <c r="M48" s="972">
        <v>220</v>
      </c>
      <c r="N48" s="972">
        <v>209</v>
      </c>
      <c r="O48" s="980">
        <v>191</v>
      </c>
      <c r="P48" s="761"/>
      <c r="Q48" s="761"/>
      <c r="R48" s="761"/>
      <c r="S48" s="761"/>
      <c r="T48" s="761"/>
      <c r="U48" s="761"/>
    </row>
    <row r="49" spans="1:21" ht="30.75" customHeight="1">
      <c r="A49" s="761"/>
      <c r="B49" s="919"/>
      <c r="C49" s="932"/>
      <c r="D49" s="941"/>
      <c r="E49" s="949" t="s">
        <v>0</v>
      </c>
      <c r="F49" s="949"/>
      <c r="G49" s="949"/>
      <c r="H49" s="949"/>
      <c r="I49" s="949"/>
      <c r="J49" s="957"/>
      <c r="K49" s="964">
        <v>6</v>
      </c>
      <c r="L49" s="972">
        <v>7</v>
      </c>
      <c r="M49" s="972">
        <v>9</v>
      </c>
      <c r="N49" s="972">
        <v>10</v>
      </c>
      <c r="O49" s="980">
        <v>10</v>
      </c>
      <c r="P49" s="761"/>
      <c r="Q49" s="761"/>
      <c r="R49" s="761"/>
      <c r="S49" s="761"/>
      <c r="T49" s="761"/>
      <c r="U49" s="761"/>
    </row>
    <row r="50" spans="1:21" ht="30.75" customHeight="1">
      <c r="A50" s="761"/>
      <c r="B50" s="919"/>
      <c r="C50" s="932"/>
      <c r="D50" s="941"/>
      <c r="E50" s="949" t="s">
        <v>41</v>
      </c>
      <c r="F50" s="949"/>
      <c r="G50" s="949"/>
      <c r="H50" s="949"/>
      <c r="I50" s="949"/>
      <c r="J50" s="957"/>
      <c r="K50" s="964">
        <v>95</v>
      </c>
      <c r="L50" s="972">
        <v>84</v>
      </c>
      <c r="M50" s="972">
        <v>83</v>
      </c>
      <c r="N50" s="972">
        <v>79</v>
      </c>
      <c r="O50" s="980">
        <v>48</v>
      </c>
      <c r="P50" s="761"/>
      <c r="Q50" s="761"/>
      <c r="R50" s="761"/>
      <c r="S50" s="761"/>
      <c r="T50" s="761"/>
      <c r="U50" s="761"/>
    </row>
    <row r="51" spans="1:21" ht="30.75" customHeight="1">
      <c r="A51" s="761"/>
      <c r="B51" s="920"/>
      <c r="C51" s="933"/>
      <c r="D51" s="942"/>
      <c r="E51" s="949" t="s">
        <v>43</v>
      </c>
      <c r="F51" s="949"/>
      <c r="G51" s="949"/>
      <c r="H51" s="949"/>
      <c r="I51" s="949"/>
      <c r="J51" s="957"/>
      <c r="K51" s="964">
        <v>0</v>
      </c>
      <c r="L51" s="972">
        <v>0</v>
      </c>
      <c r="M51" s="972">
        <v>0</v>
      </c>
      <c r="N51" s="972">
        <v>0</v>
      </c>
      <c r="O51" s="980">
        <v>0</v>
      </c>
      <c r="P51" s="761"/>
      <c r="Q51" s="761"/>
      <c r="R51" s="761"/>
      <c r="S51" s="761"/>
      <c r="T51" s="761"/>
      <c r="U51" s="761"/>
    </row>
    <row r="52" spans="1:21" ht="30.75" customHeight="1">
      <c r="A52" s="761"/>
      <c r="B52" s="921" t="s">
        <v>49</v>
      </c>
      <c r="C52" s="934"/>
      <c r="D52" s="942"/>
      <c r="E52" s="949" t="s">
        <v>51</v>
      </c>
      <c r="F52" s="949"/>
      <c r="G52" s="949"/>
      <c r="H52" s="949"/>
      <c r="I52" s="949"/>
      <c r="J52" s="957"/>
      <c r="K52" s="964">
        <v>726</v>
      </c>
      <c r="L52" s="972">
        <v>662</v>
      </c>
      <c r="M52" s="972">
        <v>601</v>
      </c>
      <c r="N52" s="972">
        <v>571</v>
      </c>
      <c r="O52" s="980">
        <v>557</v>
      </c>
      <c r="P52" s="761"/>
      <c r="Q52" s="761"/>
      <c r="R52" s="761"/>
      <c r="S52" s="761"/>
      <c r="T52" s="761"/>
      <c r="U52" s="761"/>
    </row>
    <row r="53" spans="1:21" ht="30.75" customHeight="1">
      <c r="A53" s="761"/>
      <c r="B53" s="922" t="s">
        <v>53</v>
      </c>
      <c r="C53" s="935"/>
      <c r="D53" s="943"/>
      <c r="E53" s="950" t="s">
        <v>56</v>
      </c>
      <c r="F53" s="950"/>
      <c r="G53" s="950"/>
      <c r="H53" s="950"/>
      <c r="I53" s="950"/>
      <c r="J53" s="958"/>
      <c r="K53" s="965">
        <v>316</v>
      </c>
      <c r="L53" s="973">
        <v>360</v>
      </c>
      <c r="M53" s="973">
        <v>387</v>
      </c>
      <c r="N53" s="973">
        <v>351</v>
      </c>
      <c r="O53" s="981">
        <v>323</v>
      </c>
      <c r="P53" s="761"/>
      <c r="Q53" s="761"/>
      <c r="R53" s="761"/>
      <c r="S53" s="761"/>
      <c r="T53" s="761"/>
      <c r="U53" s="761"/>
    </row>
    <row r="54" spans="1:21" ht="24" customHeight="1">
      <c r="A54" s="761"/>
      <c r="B54" s="923" t="s">
        <v>58</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541</v>
      </c>
      <c r="P55" s="761"/>
      <c r="Q55" s="761"/>
      <c r="R55" s="761"/>
      <c r="S55" s="761"/>
      <c r="T55" s="761"/>
      <c r="U55" s="761"/>
    </row>
    <row r="56" spans="1:21" ht="31.5" customHeight="1">
      <c r="A56" s="761"/>
      <c r="B56" s="925"/>
      <c r="C56" s="937"/>
      <c r="D56" s="937"/>
      <c r="E56" s="951"/>
      <c r="F56" s="951"/>
      <c r="G56" s="951"/>
      <c r="H56" s="951"/>
      <c r="I56" s="951"/>
      <c r="J56" s="959" t="s">
        <v>14</v>
      </c>
      <c r="K56" s="967" t="s">
        <v>542</v>
      </c>
      <c r="L56" s="974" t="s">
        <v>543</v>
      </c>
      <c r="M56" s="974" t="s">
        <v>544</v>
      </c>
      <c r="N56" s="974" t="s">
        <v>545</v>
      </c>
      <c r="O56" s="983" t="s">
        <v>546</v>
      </c>
      <c r="P56" s="761"/>
      <c r="Q56" s="761"/>
      <c r="R56" s="761"/>
      <c r="S56" s="761"/>
      <c r="T56" s="761"/>
      <c r="U56" s="761"/>
    </row>
    <row r="57" spans="1:21" ht="31.5" customHeight="1">
      <c r="B57" s="926" t="s">
        <v>50</v>
      </c>
      <c r="C57" s="938"/>
      <c r="D57" s="944" t="s">
        <v>65</v>
      </c>
      <c r="E57" s="952"/>
      <c r="F57" s="952"/>
      <c r="G57" s="952"/>
      <c r="H57" s="952"/>
      <c r="I57" s="952"/>
      <c r="J57" s="960"/>
      <c r="K57" s="968"/>
      <c r="L57" s="975"/>
      <c r="M57" s="975"/>
      <c r="N57" s="975"/>
      <c r="O57" s="984"/>
    </row>
    <row r="58" spans="1:21" ht="31.5" customHeight="1">
      <c r="B58" s="927"/>
      <c r="C58" s="939"/>
      <c r="D58" s="945" t="s">
        <v>18</v>
      </c>
      <c r="E58" s="953"/>
      <c r="F58" s="953"/>
      <c r="G58" s="953"/>
      <c r="H58" s="953"/>
      <c r="I58" s="953"/>
      <c r="J58" s="961"/>
      <c r="K58" s="969"/>
      <c r="L58" s="976"/>
      <c r="M58" s="976"/>
      <c r="N58" s="976"/>
      <c r="O58" s="985"/>
    </row>
    <row r="59" spans="1:21" ht="24" customHeight="1">
      <c r="B59" s="928"/>
      <c r="C59" s="928"/>
      <c r="D59" s="946" t="s">
        <v>46</v>
      </c>
      <c r="E59" s="954"/>
      <c r="F59" s="954"/>
      <c r="G59" s="954"/>
      <c r="H59" s="954"/>
      <c r="I59" s="954"/>
      <c r="J59" s="954"/>
      <c r="K59" s="954"/>
      <c r="L59" s="954"/>
      <c r="M59" s="954"/>
      <c r="N59" s="954"/>
      <c r="O59" s="954"/>
    </row>
    <row r="60" spans="1:21" ht="24" customHeight="1">
      <c r="B60" s="929"/>
      <c r="C60" s="929"/>
      <c r="D60" s="946" t="s">
        <v>42</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lWDP8hIgvjW6K6cVUxLFZl8HHChOBR6ygUT/JWPV0Dlqf3UDezGMeHq1cPusxJVSnOOzmJQcKA2X/n0swWTXrQ==" saltValue="b3dkKvPlIf3OU5uGMQIKX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39:M54"/>
  <sheetViews>
    <sheetView showGridLines="0"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21</v>
      </c>
    </row>
    <row r="40" spans="2:13" ht="27.75" customHeight="1">
      <c r="B40" s="917" t="s">
        <v>22</v>
      </c>
      <c r="C40" s="930"/>
      <c r="D40" s="930"/>
      <c r="E40" s="947"/>
      <c r="F40" s="947"/>
      <c r="G40" s="947"/>
      <c r="H40" s="955" t="s">
        <v>14</v>
      </c>
      <c r="I40" s="962" t="s">
        <v>534</v>
      </c>
      <c r="J40" s="970" t="s">
        <v>419</v>
      </c>
      <c r="K40" s="970" t="s">
        <v>535</v>
      </c>
      <c r="L40" s="970" t="s">
        <v>536</v>
      </c>
      <c r="M40" s="1002" t="s">
        <v>537</v>
      </c>
    </row>
    <row r="41" spans="2:13" ht="27.75" customHeight="1">
      <c r="B41" s="918" t="s">
        <v>38</v>
      </c>
      <c r="C41" s="931"/>
      <c r="D41" s="940"/>
      <c r="E41" s="991" t="s">
        <v>66</v>
      </c>
      <c r="F41" s="991"/>
      <c r="G41" s="991"/>
      <c r="H41" s="997"/>
      <c r="I41" s="963">
        <v>7285</v>
      </c>
      <c r="J41" s="971">
        <v>7132</v>
      </c>
      <c r="K41" s="971">
        <v>6979</v>
      </c>
      <c r="L41" s="971">
        <v>7214</v>
      </c>
      <c r="M41" s="979">
        <v>7672</v>
      </c>
    </row>
    <row r="42" spans="2:13" ht="27.75" customHeight="1">
      <c r="B42" s="919"/>
      <c r="C42" s="932"/>
      <c r="D42" s="941"/>
      <c r="E42" s="992" t="s">
        <v>60</v>
      </c>
      <c r="F42" s="992"/>
      <c r="G42" s="992"/>
      <c r="H42" s="998"/>
      <c r="I42" s="964">
        <v>45</v>
      </c>
      <c r="J42" s="972">
        <v>30</v>
      </c>
      <c r="K42" s="972">
        <v>11</v>
      </c>
      <c r="L42" s="972" t="s">
        <v>203</v>
      </c>
      <c r="M42" s="980" t="s">
        <v>203</v>
      </c>
    </row>
    <row r="43" spans="2:13" ht="27.75" customHeight="1">
      <c r="B43" s="919"/>
      <c r="C43" s="932"/>
      <c r="D43" s="941"/>
      <c r="E43" s="992" t="s">
        <v>68</v>
      </c>
      <c r="F43" s="992"/>
      <c r="G43" s="992"/>
      <c r="H43" s="998"/>
      <c r="I43" s="964">
        <v>1579</v>
      </c>
      <c r="J43" s="972">
        <v>1606</v>
      </c>
      <c r="K43" s="972">
        <v>1607</v>
      </c>
      <c r="L43" s="972">
        <v>1378</v>
      </c>
      <c r="M43" s="980">
        <v>1207</v>
      </c>
    </row>
    <row r="44" spans="2:13" ht="27.75" customHeight="1">
      <c r="B44" s="919"/>
      <c r="C44" s="932"/>
      <c r="D44" s="941"/>
      <c r="E44" s="992" t="s">
        <v>70</v>
      </c>
      <c r="F44" s="992"/>
      <c r="G44" s="992"/>
      <c r="H44" s="998"/>
      <c r="I44" s="964">
        <v>353</v>
      </c>
      <c r="J44" s="972">
        <v>327</v>
      </c>
      <c r="K44" s="972">
        <v>255</v>
      </c>
      <c r="L44" s="972">
        <v>180</v>
      </c>
      <c r="M44" s="980">
        <v>121</v>
      </c>
    </row>
    <row r="45" spans="2:13" ht="27.75" customHeight="1">
      <c r="B45" s="919"/>
      <c r="C45" s="932"/>
      <c r="D45" s="941"/>
      <c r="E45" s="992" t="s">
        <v>72</v>
      </c>
      <c r="F45" s="992"/>
      <c r="G45" s="992"/>
      <c r="H45" s="998"/>
      <c r="I45" s="964">
        <v>1061</v>
      </c>
      <c r="J45" s="972">
        <v>982</v>
      </c>
      <c r="K45" s="972">
        <v>887</v>
      </c>
      <c r="L45" s="972">
        <v>843</v>
      </c>
      <c r="M45" s="980">
        <v>890</v>
      </c>
    </row>
    <row r="46" spans="2:13" ht="27.75" customHeight="1">
      <c r="B46" s="919"/>
      <c r="C46" s="932"/>
      <c r="D46" s="942"/>
      <c r="E46" s="992" t="s">
        <v>71</v>
      </c>
      <c r="F46" s="992"/>
      <c r="G46" s="992"/>
      <c r="H46" s="998"/>
      <c r="I46" s="964">
        <v>91</v>
      </c>
      <c r="J46" s="972">
        <v>81</v>
      </c>
      <c r="K46" s="972">
        <v>74</v>
      </c>
      <c r="L46" s="972">
        <v>71</v>
      </c>
      <c r="M46" s="980">
        <v>69</v>
      </c>
    </row>
    <row r="47" spans="2:13" ht="27.75" customHeight="1">
      <c r="B47" s="919"/>
      <c r="C47" s="932"/>
      <c r="D47" s="989"/>
      <c r="E47" s="993" t="s">
        <v>75</v>
      </c>
      <c r="F47" s="996"/>
      <c r="G47" s="996"/>
      <c r="H47" s="999"/>
      <c r="I47" s="964" t="s">
        <v>203</v>
      </c>
      <c r="J47" s="972" t="s">
        <v>203</v>
      </c>
      <c r="K47" s="972" t="s">
        <v>203</v>
      </c>
      <c r="L47" s="972" t="s">
        <v>203</v>
      </c>
      <c r="M47" s="980" t="s">
        <v>203</v>
      </c>
    </row>
    <row r="48" spans="2:13" ht="27.75" customHeight="1">
      <c r="B48" s="919"/>
      <c r="C48" s="932"/>
      <c r="D48" s="941"/>
      <c r="E48" s="992" t="s">
        <v>82</v>
      </c>
      <c r="F48" s="992"/>
      <c r="G48" s="992"/>
      <c r="H48" s="998"/>
      <c r="I48" s="964" t="s">
        <v>203</v>
      </c>
      <c r="J48" s="972" t="s">
        <v>203</v>
      </c>
      <c r="K48" s="972" t="s">
        <v>203</v>
      </c>
      <c r="L48" s="972" t="s">
        <v>203</v>
      </c>
      <c r="M48" s="980" t="s">
        <v>203</v>
      </c>
    </row>
    <row r="49" spans="2:13" ht="27.75" customHeight="1">
      <c r="B49" s="920"/>
      <c r="C49" s="933"/>
      <c r="D49" s="941"/>
      <c r="E49" s="992" t="s">
        <v>86</v>
      </c>
      <c r="F49" s="992"/>
      <c r="G49" s="992"/>
      <c r="H49" s="998"/>
      <c r="I49" s="964" t="s">
        <v>203</v>
      </c>
      <c r="J49" s="972" t="s">
        <v>203</v>
      </c>
      <c r="K49" s="972" t="s">
        <v>203</v>
      </c>
      <c r="L49" s="972" t="s">
        <v>203</v>
      </c>
      <c r="M49" s="980" t="s">
        <v>203</v>
      </c>
    </row>
    <row r="50" spans="2:13" ht="27.75" customHeight="1">
      <c r="B50" s="986" t="s">
        <v>88</v>
      </c>
      <c r="C50" s="988"/>
      <c r="D50" s="990"/>
      <c r="E50" s="992" t="s">
        <v>89</v>
      </c>
      <c r="F50" s="992"/>
      <c r="G50" s="992"/>
      <c r="H50" s="998"/>
      <c r="I50" s="964">
        <v>3079</v>
      </c>
      <c r="J50" s="972">
        <v>3164</v>
      </c>
      <c r="K50" s="972">
        <v>2819</v>
      </c>
      <c r="L50" s="972">
        <v>2888</v>
      </c>
      <c r="M50" s="980">
        <v>3156</v>
      </c>
    </row>
    <row r="51" spans="2:13" ht="27.75" customHeight="1">
      <c r="B51" s="919"/>
      <c r="C51" s="932"/>
      <c r="D51" s="941"/>
      <c r="E51" s="992" t="s">
        <v>92</v>
      </c>
      <c r="F51" s="992"/>
      <c r="G51" s="992"/>
      <c r="H51" s="998"/>
      <c r="I51" s="964">
        <v>97</v>
      </c>
      <c r="J51" s="972">
        <v>92</v>
      </c>
      <c r="K51" s="972">
        <v>91</v>
      </c>
      <c r="L51" s="972">
        <v>95</v>
      </c>
      <c r="M51" s="980">
        <v>91</v>
      </c>
    </row>
    <row r="52" spans="2:13" ht="27.75" customHeight="1">
      <c r="B52" s="920"/>
      <c r="C52" s="933"/>
      <c r="D52" s="941"/>
      <c r="E52" s="992" t="s">
        <v>48</v>
      </c>
      <c r="F52" s="992"/>
      <c r="G52" s="992"/>
      <c r="H52" s="998"/>
      <c r="I52" s="964">
        <v>6389</v>
      </c>
      <c r="J52" s="972">
        <v>6123</v>
      </c>
      <c r="K52" s="972">
        <v>5866</v>
      </c>
      <c r="L52" s="972">
        <v>5780</v>
      </c>
      <c r="M52" s="980">
        <v>5901</v>
      </c>
    </row>
    <row r="53" spans="2:13" ht="27.75" customHeight="1">
      <c r="B53" s="922" t="s">
        <v>53</v>
      </c>
      <c r="C53" s="935"/>
      <c r="D53" s="943"/>
      <c r="E53" s="994" t="s">
        <v>96</v>
      </c>
      <c r="F53" s="994"/>
      <c r="G53" s="994"/>
      <c r="H53" s="1000"/>
      <c r="I53" s="965">
        <v>848</v>
      </c>
      <c r="J53" s="973">
        <v>778</v>
      </c>
      <c r="K53" s="973">
        <v>1037</v>
      </c>
      <c r="L53" s="973">
        <v>924</v>
      </c>
      <c r="M53" s="981">
        <v>811</v>
      </c>
    </row>
    <row r="54" spans="2:13" ht="27.75" customHeight="1">
      <c r="B54" s="987" t="s">
        <v>78</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hkjMcvLilPvU8dudZIgPRu4EIkjRLtV1W05gxVG/SRcvCqgkOB39Advtim6Vz4CYeaCbHa6RTc353t1OnDUAg==" saltValue="qp9+HolnNt9IMAgS3qkke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94</v>
      </c>
    </row>
    <row r="54" spans="2:8" ht="29.25" customHeight="1">
      <c r="B54" s="1003" t="s">
        <v>4</v>
      </c>
      <c r="C54" s="1009"/>
      <c r="D54" s="1009"/>
      <c r="E54" s="1018" t="s">
        <v>14</v>
      </c>
      <c r="F54" s="1025" t="s">
        <v>535</v>
      </c>
      <c r="G54" s="1025" t="s">
        <v>536</v>
      </c>
      <c r="H54" s="1033" t="s">
        <v>537</v>
      </c>
    </row>
    <row r="55" spans="2:8" ht="52.5" customHeight="1">
      <c r="B55" s="1004"/>
      <c r="C55" s="1010" t="s">
        <v>100</v>
      </c>
      <c r="D55" s="1010"/>
      <c r="E55" s="1019"/>
      <c r="F55" s="1026">
        <v>792</v>
      </c>
      <c r="G55" s="1026">
        <v>921</v>
      </c>
      <c r="H55" s="1034">
        <v>1119</v>
      </c>
    </row>
    <row r="56" spans="2:8" ht="52.5" customHeight="1">
      <c r="B56" s="1005"/>
      <c r="C56" s="1011" t="s">
        <v>103</v>
      </c>
      <c r="D56" s="1011"/>
      <c r="E56" s="1020"/>
      <c r="F56" s="1027">
        <v>8</v>
      </c>
      <c r="G56" s="1027">
        <v>8</v>
      </c>
      <c r="H56" s="1035">
        <v>8</v>
      </c>
    </row>
    <row r="57" spans="2:8" ht="53.25" customHeight="1">
      <c r="B57" s="1005"/>
      <c r="C57" s="1012" t="s">
        <v>62</v>
      </c>
      <c r="D57" s="1012"/>
      <c r="E57" s="1021"/>
      <c r="F57" s="1028">
        <v>2503</v>
      </c>
      <c r="G57" s="1028">
        <v>2341</v>
      </c>
      <c r="H57" s="1036">
        <v>2310</v>
      </c>
    </row>
    <row r="58" spans="2:8" ht="45.75" customHeight="1">
      <c r="B58" s="1006"/>
      <c r="C58" s="1013" t="s">
        <v>208</v>
      </c>
      <c r="D58" s="1016"/>
      <c r="E58" s="1022"/>
      <c r="F58" s="1029">
        <v>1000</v>
      </c>
      <c r="G58" s="1029">
        <v>991</v>
      </c>
      <c r="H58" s="1037">
        <v>979</v>
      </c>
    </row>
    <row r="59" spans="2:8" ht="45.75" customHeight="1">
      <c r="B59" s="1006"/>
      <c r="C59" s="1013" t="s">
        <v>512</v>
      </c>
      <c r="D59" s="1016"/>
      <c r="E59" s="1022"/>
      <c r="F59" s="1029">
        <v>784</v>
      </c>
      <c r="G59" s="1029">
        <v>697</v>
      </c>
      <c r="H59" s="1037">
        <v>556</v>
      </c>
    </row>
    <row r="60" spans="2:8" ht="45.75" customHeight="1">
      <c r="B60" s="1006"/>
      <c r="C60" s="1013" t="s">
        <v>553</v>
      </c>
      <c r="D60" s="1016"/>
      <c r="E60" s="1022"/>
      <c r="F60" s="1029">
        <v>406</v>
      </c>
      <c r="G60" s="1029">
        <v>415</v>
      </c>
      <c r="H60" s="1037">
        <v>433</v>
      </c>
    </row>
    <row r="61" spans="2:8" ht="45.75" customHeight="1">
      <c r="B61" s="1006"/>
      <c r="C61" s="1013" t="s">
        <v>519</v>
      </c>
      <c r="D61" s="1016"/>
      <c r="E61" s="1022"/>
      <c r="F61" s="1029">
        <v>105</v>
      </c>
      <c r="G61" s="1029">
        <v>97</v>
      </c>
      <c r="H61" s="1037">
        <v>197</v>
      </c>
    </row>
    <row r="62" spans="2:8" ht="45.75" customHeight="1">
      <c r="B62" s="1007"/>
      <c r="C62" s="1014" t="s">
        <v>304</v>
      </c>
      <c r="D62" s="1017"/>
      <c r="E62" s="1023"/>
      <c r="F62" s="1030">
        <v>55</v>
      </c>
      <c r="G62" s="1030">
        <v>55</v>
      </c>
      <c r="H62" s="1038">
        <v>55</v>
      </c>
    </row>
    <row r="63" spans="2:8" ht="52.5" customHeight="1">
      <c r="B63" s="1008"/>
      <c r="C63" s="1015" t="s">
        <v>107</v>
      </c>
      <c r="D63" s="1015"/>
      <c r="E63" s="1024"/>
      <c r="F63" s="1031">
        <v>3303</v>
      </c>
      <c r="G63" s="1031">
        <v>3270</v>
      </c>
      <c r="H63" s="1039">
        <v>3438</v>
      </c>
    </row>
    <row r="64" spans="2:8" ht="15" customHeight="1"/>
  </sheetData>
  <sheetProtection algorithmName="SHA-512" hashValue="B2OCRq9HwGwKjwFEDt3c6KBAIdfTSuVQQrNF3Kl0Vwu5PuY4Bo+ZOjo9oMaJIwTjdzzOqUFc9nc8X/Fm2NMoOA==" saltValue="VYlerD8ujGEdDAh8FncLX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77</v>
      </c>
      <c r="E2" s="820"/>
      <c r="F2" s="1055" t="s">
        <v>533</v>
      </c>
      <c r="G2" s="844"/>
      <c r="H2" s="854"/>
    </row>
    <row r="3" spans="1:8">
      <c r="A3" s="808" t="s">
        <v>134</v>
      </c>
      <c r="B3" s="793"/>
      <c r="C3" s="1048"/>
      <c r="D3" s="1051">
        <v>57794</v>
      </c>
      <c r="E3" s="1053"/>
      <c r="F3" s="1056">
        <v>115123</v>
      </c>
      <c r="G3" s="1058"/>
      <c r="H3" s="1061"/>
    </row>
    <row r="4" spans="1:8">
      <c r="A4" s="780"/>
      <c r="B4" s="792"/>
      <c r="C4" s="1049"/>
      <c r="D4" s="1052">
        <v>35072</v>
      </c>
      <c r="E4" s="1054"/>
      <c r="F4" s="1057">
        <v>46026</v>
      </c>
      <c r="G4" s="1059"/>
      <c r="H4" s="1062"/>
    </row>
    <row r="5" spans="1:8">
      <c r="A5" s="808" t="s">
        <v>238</v>
      </c>
      <c r="B5" s="793"/>
      <c r="C5" s="1048"/>
      <c r="D5" s="1051">
        <v>47584</v>
      </c>
      <c r="E5" s="1053"/>
      <c r="F5" s="1056">
        <v>98899</v>
      </c>
      <c r="G5" s="1058"/>
      <c r="H5" s="1061"/>
    </row>
    <row r="6" spans="1:8">
      <c r="A6" s="780"/>
      <c r="B6" s="792"/>
      <c r="C6" s="1049"/>
      <c r="D6" s="1052">
        <v>33765</v>
      </c>
      <c r="E6" s="1054"/>
      <c r="F6" s="1057">
        <v>43734</v>
      </c>
      <c r="G6" s="1059"/>
      <c r="H6" s="1062"/>
    </row>
    <row r="7" spans="1:8">
      <c r="A7" s="808" t="s">
        <v>510</v>
      </c>
      <c r="B7" s="793"/>
      <c r="C7" s="1048"/>
      <c r="D7" s="1051">
        <v>47355</v>
      </c>
      <c r="E7" s="1053"/>
      <c r="F7" s="1056">
        <v>96462</v>
      </c>
      <c r="G7" s="1058"/>
      <c r="H7" s="1061"/>
    </row>
    <row r="8" spans="1:8">
      <c r="A8" s="780"/>
      <c r="B8" s="792"/>
      <c r="C8" s="1049"/>
      <c r="D8" s="1052">
        <v>26614</v>
      </c>
      <c r="E8" s="1054"/>
      <c r="F8" s="1057">
        <v>39886</v>
      </c>
      <c r="G8" s="1059"/>
      <c r="H8" s="1062"/>
    </row>
    <row r="9" spans="1:8">
      <c r="A9" s="808" t="s">
        <v>531</v>
      </c>
      <c r="B9" s="793"/>
      <c r="C9" s="1048"/>
      <c r="D9" s="1051">
        <v>77941</v>
      </c>
      <c r="E9" s="1053"/>
      <c r="F9" s="1056">
        <v>83103</v>
      </c>
      <c r="G9" s="1058"/>
      <c r="H9" s="1061"/>
    </row>
    <row r="10" spans="1:8">
      <c r="A10" s="780"/>
      <c r="B10" s="792"/>
      <c r="C10" s="1049"/>
      <c r="D10" s="1052">
        <v>68809</v>
      </c>
      <c r="E10" s="1054"/>
      <c r="F10" s="1057">
        <v>41378</v>
      </c>
      <c r="G10" s="1059"/>
      <c r="H10" s="1062"/>
    </row>
    <row r="11" spans="1:8">
      <c r="A11" s="808" t="s">
        <v>482</v>
      </c>
      <c r="B11" s="793"/>
      <c r="C11" s="1048"/>
      <c r="D11" s="1051">
        <v>98058</v>
      </c>
      <c r="E11" s="1053"/>
      <c r="F11" s="1056">
        <v>84459</v>
      </c>
      <c r="G11" s="1058"/>
      <c r="H11" s="1061"/>
    </row>
    <row r="12" spans="1:8">
      <c r="A12" s="780"/>
      <c r="B12" s="792"/>
      <c r="C12" s="1050"/>
      <c r="D12" s="1052">
        <v>68944</v>
      </c>
      <c r="E12" s="1054"/>
      <c r="F12" s="1057">
        <v>47314</v>
      </c>
      <c r="G12" s="1059"/>
      <c r="H12" s="1062"/>
    </row>
    <row r="13" spans="1:8">
      <c r="A13" s="808"/>
      <c r="B13" s="793"/>
      <c r="C13" s="1048"/>
      <c r="D13" s="1051">
        <v>65746</v>
      </c>
      <c r="E13" s="1053"/>
      <c r="F13" s="1056">
        <v>95609</v>
      </c>
      <c r="G13" s="1060"/>
      <c r="H13" s="1061"/>
    </row>
    <row r="14" spans="1:8">
      <c r="A14" s="780"/>
      <c r="B14" s="792"/>
      <c r="C14" s="1049"/>
      <c r="D14" s="1052">
        <v>46641</v>
      </c>
      <c r="E14" s="1054"/>
      <c r="F14" s="1057">
        <v>43668</v>
      </c>
      <c r="G14" s="1059"/>
      <c r="H14" s="1062"/>
    </row>
    <row r="17" spans="1:11">
      <c r="A17" s="1040" t="s">
        <v>24</v>
      </c>
    </row>
    <row r="18" spans="1:11">
      <c r="A18" s="1041"/>
      <c r="B18" s="1041" t="str">
        <f>実質収支比率等に係る経年分析!F$46</f>
        <v>H28</v>
      </c>
      <c r="C18" s="1041" t="str">
        <f>実質収支比率等に係る経年分析!G$46</f>
        <v>H29</v>
      </c>
      <c r="D18" s="1041" t="str">
        <f>実質収支比率等に係る経年分析!H$46</f>
        <v>H30</v>
      </c>
      <c r="E18" s="1041" t="str">
        <f>実質収支比率等に係る経年分析!I$46</f>
        <v>R01</v>
      </c>
      <c r="F18" s="1041" t="str">
        <f>実質収支比率等に係る経年分析!J$46</f>
        <v>R02</v>
      </c>
    </row>
    <row r="19" spans="1:11">
      <c r="A19" s="1041" t="s">
        <v>84</v>
      </c>
      <c r="B19" s="1041">
        <f>ROUND(VALUE(SUBSTITUTE(実質収支比率等に係る経年分析!F$48,"▲","-")),2)</f>
        <v>4.32</v>
      </c>
      <c r="C19" s="1041">
        <f>ROUND(VALUE(SUBSTITUTE(実質収支比率等に係る経年分析!G$48,"▲","-")),2)</f>
        <v>7.75</v>
      </c>
      <c r="D19" s="1041">
        <f>ROUND(VALUE(SUBSTITUTE(実質収支比率等に係る経年分析!H$48,"▲","-")),2)</f>
        <v>7.14</v>
      </c>
      <c r="E19" s="1041">
        <f>ROUND(VALUE(SUBSTITUTE(実質収支比率等に係る経年分析!I$48,"▲","-")),2)</f>
        <v>4.22</v>
      </c>
      <c r="F19" s="1041">
        <f>ROUND(VALUE(SUBSTITUTE(実質収支比率等に係る経年分析!J$48,"▲","-")),2)</f>
        <v>3.48</v>
      </c>
    </row>
    <row r="20" spans="1:11">
      <c r="A20" s="1041" t="s">
        <v>39</v>
      </c>
      <c r="B20" s="1041">
        <f>ROUND(VALUE(SUBSTITUTE(実質収支比率等に係る経年分析!F$47,"▲","-")),2)</f>
        <v>14.99</v>
      </c>
      <c r="C20" s="1041">
        <f>ROUND(VALUE(SUBSTITUTE(実質収支比率等に係る経年分析!G$47,"▲","-")),2)</f>
        <v>15.06</v>
      </c>
      <c r="D20" s="1041">
        <f>ROUND(VALUE(SUBSTITUTE(実質収支比率等に係る経年分析!H$47,"▲","-")),2)</f>
        <v>16.52</v>
      </c>
      <c r="E20" s="1041">
        <f>ROUND(VALUE(SUBSTITUTE(実質収支比率等に係る経年分析!I$47,"▲","-")),2)</f>
        <v>19.18</v>
      </c>
      <c r="F20" s="1041">
        <f>ROUND(VALUE(SUBSTITUTE(実質収支比率等に係る経年分析!J$47,"▲","-")),2)</f>
        <v>21.62</v>
      </c>
    </row>
    <row r="21" spans="1:11">
      <c r="A21" s="1041" t="s">
        <v>110</v>
      </c>
      <c r="B21" s="1041">
        <f>IF(ISNUMBER(VALUE(SUBSTITUTE(実質収支比率等に係る経年分析!F$49,"▲","-"))),ROUND(VALUE(SUBSTITUTE(実質収支比率等に係る経年分析!F$49,"▲","-")),2),NA())</f>
        <v>-2.4</v>
      </c>
      <c r="C21" s="1041">
        <f>IF(ISNUMBER(VALUE(SUBSTITUTE(実質収支比率等に係る経年分析!G$49,"▲","-"))),ROUND(VALUE(SUBSTITUTE(実質収支比率等に係る経年分析!G$49,"▲","-")),2),NA())</f>
        <v>3.49</v>
      </c>
      <c r="D21" s="1041">
        <f>IF(ISNUMBER(VALUE(SUBSTITUTE(実質収支比率等に係る経年分析!H$49,"▲","-"))),ROUND(VALUE(SUBSTITUTE(実質収支比率等に係る経年分析!H$49,"▲","-")),2),NA())</f>
        <v>0.9</v>
      </c>
      <c r="E21" s="1041">
        <f>IF(ISNUMBER(VALUE(SUBSTITUTE(実質収支比率等に係る経年分析!I$49,"▲","-"))),ROUND(VALUE(SUBSTITUTE(実質収支比率等に係る経年分析!I$49,"▲","-")),2),NA())</f>
        <v>-0.21</v>
      </c>
      <c r="F21" s="1041">
        <f>IF(ISNUMBER(VALUE(SUBSTITUTE(実質収支比率等に係る経年分析!J$49,"▲","-"))),ROUND(VALUE(SUBSTITUTE(実質収支比率等に係る経年分析!J$49,"▲","-")),2),NA())</f>
        <v>3.39</v>
      </c>
    </row>
    <row r="24" spans="1:11">
      <c r="A24" s="1040" t="s">
        <v>97</v>
      </c>
    </row>
    <row r="25" spans="1:11">
      <c r="A25" s="1042"/>
      <c r="B25" s="1042" t="str">
        <f>'連結実質赤字比率に係る赤字・黒字の構成分析'!F$33</f>
        <v>H28</v>
      </c>
      <c r="C25" s="1042"/>
      <c r="D25" s="1042" t="str">
        <f>'連結実質赤字比率に係る赤字・黒字の構成分析'!G$33</f>
        <v>H29</v>
      </c>
      <c r="E25" s="1042"/>
      <c r="F25" s="1042" t="str">
        <f>'連結実質赤字比率に係る赤字・黒字の構成分析'!H$33</f>
        <v>H30</v>
      </c>
      <c r="G25" s="1042"/>
      <c r="H25" s="1042" t="str">
        <f>'連結実質赤字比率に係る赤字・黒字の構成分析'!I$33</f>
        <v>R01</v>
      </c>
      <c r="I25" s="1042"/>
      <c r="J25" s="1042" t="str">
        <f>'連結実質赤字比率に係る赤字・黒字の構成分析'!J$33</f>
        <v>R02</v>
      </c>
      <c r="K25" s="1042"/>
    </row>
    <row r="26" spans="1:11">
      <c r="A26" s="1042"/>
      <c r="B26" s="1042" t="s">
        <v>112</v>
      </c>
      <c r="C26" s="1042" t="s">
        <v>64</v>
      </c>
      <c r="D26" s="1042" t="s">
        <v>112</v>
      </c>
      <c r="E26" s="1042" t="s">
        <v>64</v>
      </c>
      <c r="F26" s="1042" t="s">
        <v>112</v>
      </c>
      <c r="G26" s="1042" t="s">
        <v>64</v>
      </c>
      <c r="H26" s="1042" t="s">
        <v>112</v>
      </c>
      <c r="I26" s="1042" t="s">
        <v>64</v>
      </c>
      <c r="J26" s="1042" t="s">
        <v>112</v>
      </c>
      <c r="K26" s="1042" t="s">
        <v>64</v>
      </c>
    </row>
    <row r="27" spans="1:11">
      <c r="A27" s="1042" t="str">
        <f>IF('連結実質赤字比率に係る赤字・黒字の構成分析'!C$43="",NA(),'連結実質赤字比率に係る赤字・黒字の構成分析'!C$43)</f>
        <v>その他会計（黒字）</v>
      </c>
      <c r="B27" s="1042" t="e">
        <f>IF(ROUND(VALUE(SUBSTITUTE('連結実質赤字比率に係る赤字・黒字の構成分析'!F$43,"▲","-")),2)&lt;0,ABS(ROUND(VALUE(SUBSTITUTE('連結実質赤字比率に係る赤字・黒字の構成分析'!F$43,"▲","-")),2)),NA())</f>
        <v>#N/A</v>
      </c>
      <c r="C27" s="1042">
        <f>IF(ROUND(VALUE(SUBSTITUTE('連結実質赤字比率に係る赤字・黒字の構成分析'!F$43,"▲","-")),2)&gt;=0,ABS(ROUND(VALUE(SUBSTITUTE('連結実質赤字比率に係る赤字・黒字の構成分析'!F$43,"▲","-")),2)),NA())</f>
        <v>0</v>
      </c>
      <c r="D27" s="1042" t="e">
        <f>IF(ROUND(VALUE(SUBSTITUTE('連結実質赤字比率に係る赤字・黒字の構成分析'!G$43,"▲","-")),2)&lt;0,ABS(ROUND(VALUE(SUBSTITUTE('連結実質赤字比率に係る赤字・黒字の構成分析'!G$43,"▲","-")),2)),NA())</f>
        <v>#N/A</v>
      </c>
      <c r="E27" s="1042">
        <f>IF(ROUND(VALUE(SUBSTITUTE('連結実質赤字比率に係る赤字・黒字の構成分析'!G$43,"▲","-")),2)&gt;=0,ABS(ROUND(VALUE(SUBSTITUTE('連結実質赤字比率に係る赤字・黒字の構成分析'!G$43,"▲","-")),2)),NA())</f>
        <v>0</v>
      </c>
      <c r="F27" s="1042" t="e">
        <f>IF(ROUND(VALUE(SUBSTITUTE('連結実質赤字比率に係る赤字・黒字の構成分析'!H$43,"▲","-")),2)&lt;0,ABS(ROUND(VALUE(SUBSTITUTE('連結実質赤字比率に係る赤字・黒字の構成分析'!H$43,"▲","-")),2)),NA())</f>
        <v>#N/A</v>
      </c>
      <c r="G27" s="1042">
        <f>IF(ROUND(VALUE(SUBSTITUTE('連結実質赤字比率に係る赤字・黒字の構成分析'!H$43,"▲","-")),2)&gt;=0,ABS(ROUND(VALUE(SUBSTITUTE('連結実質赤字比率に係る赤字・黒字の構成分析'!H$43,"▲","-")),2)),NA())</f>
        <v>0</v>
      </c>
      <c r="H27" s="1042" t="e">
        <f>IF(ROUND(VALUE(SUBSTITUTE('連結実質赤字比率に係る赤字・黒字の構成分析'!I$43,"▲","-")),2)&lt;0,ABS(ROUND(VALUE(SUBSTITUTE('連結実質赤字比率に係る赤字・黒字の構成分析'!I$43,"▲","-")),2)),NA())</f>
        <v>#N/A</v>
      </c>
      <c r="I27" s="1042">
        <f>IF(ROUND(VALUE(SUBSTITUTE('連結実質赤字比率に係る赤字・黒字の構成分析'!I$43,"▲","-")),2)&gt;=0,ABS(ROUND(VALUE(SUBSTITUTE('連結実質赤字比率に係る赤字・黒字の構成分析'!I$43,"▲","-")),2)),NA())</f>
        <v>0</v>
      </c>
      <c r="J27" s="1042" t="e">
        <f>IF(ROUND(VALUE(SUBSTITUTE('連結実質赤字比率に係る赤字・黒字の構成分析'!J$43,"▲","-")),2)&lt;0,ABS(ROUND(VALUE(SUBSTITUTE('連結実質赤字比率に係る赤字・黒字の構成分析'!J$43,"▲","-")),2)),NA())</f>
        <v>#N/A</v>
      </c>
      <c r="K27" s="1042">
        <f>IF(ROUND(VALUE(SUBSTITUTE('連結実質赤字比率に係る赤字・黒字の構成分析'!J$43,"▲","-")),2)&gt;=0,ABS(ROUND(VALUE(SUBSTITUTE('連結実質赤字比率に係る赤字・黒字の構成分析'!J$43,"▲","-")),2)),NA())</f>
        <v>0</v>
      </c>
    </row>
    <row r="28" spans="1:11">
      <c r="A28" s="1042" t="str">
        <f>IF('連結実質赤字比率に係る赤字・黒字の構成分析'!C$42="",NA(),'連結実質赤字比率に係る赤字・黒字の構成分析'!C$42)</f>
        <v>その他会計（赤字）</v>
      </c>
      <c r="B28" s="1042" t="e">
        <f>IF(ROUND(VALUE(SUBSTITUTE('連結実質赤字比率に係る赤字・黒字の構成分析'!F$42,"▲","-")),2)&lt;0,ABS(ROUND(VALUE(SUBSTITUTE('連結実質赤字比率に係る赤字・黒字の構成分析'!F$42,"▲","-")),2)),NA())</f>
        <v>#VALUE!</v>
      </c>
      <c r="C28" s="1042" t="e">
        <f>IF(ROUND(VALUE(SUBSTITUTE('連結実質赤字比率に係る赤字・黒字の構成分析'!F$42,"▲","-")),2)&gt;=0,ABS(ROUND(VALUE(SUBSTITUTE('連結実質赤字比率に係る赤字・黒字の構成分析'!F$42,"▲","-")),2)),NA())</f>
        <v>#VALUE!</v>
      </c>
      <c r="D28" s="1042" t="e">
        <f>IF(ROUND(VALUE(SUBSTITUTE('連結実質赤字比率に係る赤字・黒字の構成分析'!G$42,"▲","-")),2)&lt;0,ABS(ROUND(VALUE(SUBSTITUTE('連結実質赤字比率に係る赤字・黒字の構成分析'!G$42,"▲","-")),2)),NA())</f>
        <v>#VALUE!</v>
      </c>
      <c r="E28" s="1042" t="e">
        <f>IF(ROUND(VALUE(SUBSTITUTE('連結実質赤字比率に係る赤字・黒字の構成分析'!G$42,"▲","-")),2)&gt;=0,ABS(ROUND(VALUE(SUBSTITUTE('連結実質赤字比率に係る赤字・黒字の構成分析'!G$42,"▲","-")),2)),NA())</f>
        <v>#VALUE!</v>
      </c>
      <c r="F28" s="1042" t="e">
        <f>IF(ROUND(VALUE(SUBSTITUTE('連結実質赤字比率に係る赤字・黒字の構成分析'!H$42,"▲","-")),2)&lt;0,ABS(ROUND(VALUE(SUBSTITUTE('連結実質赤字比率に係る赤字・黒字の構成分析'!H$42,"▲","-")),2)),NA())</f>
        <v>#VALUE!</v>
      </c>
      <c r="G28" s="1042" t="e">
        <f>IF(ROUND(VALUE(SUBSTITUTE('連結実質赤字比率に係る赤字・黒字の構成分析'!H$42,"▲","-")),2)&gt;=0,ABS(ROUND(VALUE(SUBSTITUTE('連結実質赤字比率に係る赤字・黒字の構成分析'!H$42,"▲","-")),2)),NA())</f>
        <v>#VALUE!</v>
      </c>
      <c r="H28" s="1042" t="e">
        <f>IF(ROUND(VALUE(SUBSTITUTE('連結実質赤字比率に係る赤字・黒字の構成分析'!I$42,"▲","-")),2)&lt;0,ABS(ROUND(VALUE(SUBSTITUTE('連結実質赤字比率に係る赤字・黒字の構成分析'!I$42,"▲","-")),2)),NA())</f>
        <v>#VALUE!</v>
      </c>
      <c r="I28" s="1042" t="e">
        <f>IF(ROUND(VALUE(SUBSTITUTE('連結実質赤字比率に係る赤字・黒字の構成分析'!I$42,"▲","-")),2)&gt;=0,ABS(ROUND(VALUE(SUBSTITUTE('連結実質赤字比率に係る赤字・黒字の構成分析'!I$42,"▲","-")),2)),NA())</f>
        <v>#VALUE!</v>
      </c>
      <c r="J28" s="1042" t="e">
        <f>IF(ROUND(VALUE(SUBSTITUTE('連結実質赤字比率に係る赤字・黒字の構成分析'!J$42,"▲","-")),2)&lt;0,ABS(ROUND(VALUE(SUBSTITUTE('連結実質赤字比率に係る赤字・黒字の構成分析'!J$42,"▲","-")),2)),NA())</f>
        <v>#VALUE!</v>
      </c>
      <c r="K28" s="1042" t="e">
        <f>IF(ROUND(VALUE(SUBSTITUTE('連結実質赤字比率に係る赤字・黒字の構成分析'!J$42,"▲","-")),2)&gt;=0,ABS(ROUND(VALUE(SUBSTITUTE('連結実質赤字比率に係る赤字・黒字の構成分析'!J$42,"▲","-")),2)),NA())</f>
        <v>#VALUE!</v>
      </c>
    </row>
    <row r="29" spans="1:11">
      <c r="A29" s="1042" t="str">
        <f>IF('連結実質赤字比率に係る赤字・黒字の構成分析'!C$41="",NA(),'連結実質赤字比率に係る赤字・黒字の構成分析'!C$41)</f>
        <v>後期高齢者医療特別会計</v>
      </c>
      <c r="B29" s="1042" t="e">
        <f>IF(ROUND(VALUE(SUBSTITUTE('連結実質赤字比率に係る赤字・黒字の構成分析'!F$41,"▲","-")),2)&lt;0,ABS(ROUND(VALUE(SUBSTITUTE('連結実質赤字比率に係る赤字・黒字の構成分析'!F$41,"▲","-")),2)),NA())</f>
        <v>#N/A</v>
      </c>
      <c r="C29" s="1042">
        <f>IF(ROUND(VALUE(SUBSTITUTE('連結実質赤字比率に係る赤字・黒字の構成分析'!F$41,"▲","-")),2)&gt;=0,ABS(ROUND(VALUE(SUBSTITUTE('連結実質赤字比率に係る赤字・黒字の構成分析'!F$41,"▲","-")),2)),NA())</f>
        <v>1.e-002</v>
      </c>
      <c r="D29" s="1042" t="e">
        <f>IF(ROUND(VALUE(SUBSTITUTE('連結実質赤字比率に係る赤字・黒字の構成分析'!G$41,"▲","-")),2)&lt;0,ABS(ROUND(VALUE(SUBSTITUTE('連結実質赤字比率に係る赤字・黒字の構成分析'!G$41,"▲","-")),2)),NA())</f>
        <v>#N/A</v>
      </c>
      <c r="E29" s="1042">
        <f>IF(ROUND(VALUE(SUBSTITUTE('連結実質赤字比率に係る赤字・黒字の構成分析'!G$41,"▲","-")),2)&gt;=0,ABS(ROUND(VALUE(SUBSTITUTE('連結実質赤字比率に係る赤字・黒字の構成分析'!G$41,"▲","-")),2)),NA())</f>
        <v>0</v>
      </c>
      <c r="F29" s="1042" t="e">
        <f>IF(ROUND(VALUE(SUBSTITUTE('連結実質赤字比率に係る赤字・黒字の構成分析'!H$41,"▲","-")),2)&lt;0,ABS(ROUND(VALUE(SUBSTITUTE('連結実質赤字比率に係る赤字・黒字の構成分析'!H$41,"▲","-")),2)),NA())</f>
        <v>#N/A</v>
      </c>
      <c r="G29" s="1042">
        <f>IF(ROUND(VALUE(SUBSTITUTE('連結実質赤字比率に係る赤字・黒字の構成分析'!H$41,"▲","-")),2)&gt;=0,ABS(ROUND(VALUE(SUBSTITUTE('連結実質赤字比率に係る赤字・黒字の構成分析'!H$41,"▲","-")),2)),NA())</f>
        <v>0</v>
      </c>
      <c r="H29" s="1042" t="e">
        <f>IF(ROUND(VALUE(SUBSTITUTE('連結実質赤字比率に係る赤字・黒字の構成分析'!I$41,"▲","-")),2)&lt;0,ABS(ROUND(VALUE(SUBSTITUTE('連結実質赤字比率に係る赤字・黒字の構成分析'!I$41,"▲","-")),2)),NA())</f>
        <v>#N/A</v>
      </c>
      <c r="I29" s="1042">
        <f>IF(ROUND(VALUE(SUBSTITUTE('連結実質赤字比率に係る赤字・黒字の構成分析'!I$41,"▲","-")),2)&gt;=0,ABS(ROUND(VALUE(SUBSTITUTE('連結実質赤字比率に係る赤字・黒字の構成分析'!I$41,"▲","-")),2)),NA())</f>
        <v>0</v>
      </c>
      <c r="J29" s="1042" t="e">
        <f>IF(ROUND(VALUE(SUBSTITUTE('連結実質赤字比率に係る赤字・黒字の構成分析'!J$41,"▲","-")),2)&lt;0,ABS(ROUND(VALUE(SUBSTITUTE('連結実質赤字比率に係る赤字・黒字の構成分析'!J$41,"▲","-")),2)),NA())</f>
        <v>#N/A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国民健康保険特別会計</v>
      </c>
      <c r="B30" s="1042" t="e">
        <f>IF(ROUND(VALUE(SUBSTITUTE('連結実質赤字比率に係る赤字・黒字の構成分析'!F$40,"▲","-")),2)&lt;0,ABS(ROUND(VALUE(SUBSTITUTE('連結実質赤字比率に係る赤字・黒字の構成分析'!F$40,"▲","-")),2)),NA())</f>
        <v>#N/A</v>
      </c>
      <c r="C30" s="1042">
        <f>IF(ROUND(VALUE(SUBSTITUTE('連結実質赤字比率に係る赤字・黒字の構成分析'!F$40,"▲","-")),2)&gt;=0,ABS(ROUND(VALUE(SUBSTITUTE('連結実質赤字比率に係る赤字・黒字の構成分析'!F$40,"▲","-")),2)),NA())</f>
        <v>5.39</v>
      </c>
      <c r="D30" s="1042" t="e">
        <f>IF(ROUND(VALUE(SUBSTITUTE('連結実質赤字比率に係る赤字・黒字の構成分析'!G$40,"▲","-")),2)&lt;0,ABS(ROUND(VALUE(SUBSTITUTE('連結実質赤字比率に係る赤字・黒字の構成分析'!G$40,"▲","-")),2)),NA())</f>
        <v>#N/A</v>
      </c>
      <c r="E30" s="1042">
        <f>IF(ROUND(VALUE(SUBSTITUTE('連結実質赤字比率に係る赤字・黒字の構成分析'!G$40,"▲","-")),2)&gt;=0,ABS(ROUND(VALUE(SUBSTITUTE('連結実質赤字比率に係る赤字・黒字の構成分析'!G$40,"▲","-")),2)),NA())</f>
        <v>1.1499999999999999</v>
      </c>
      <c r="F30" s="1042" t="e">
        <f>IF(ROUND(VALUE(SUBSTITUTE('連結実質赤字比率に係る赤字・黒字の構成分析'!H$40,"▲","-")),2)&lt;0,ABS(ROUND(VALUE(SUBSTITUTE('連結実質赤字比率に係る赤字・黒字の構成分析'!H$40,"▲","-")),2)),NA())</f>
        <v>#N/A</v>
      </c>
      <c r="G30" s="1042">
        <f>IF(ROUND(VALUE(SUBSTITUTE('連結実質赤字比率に係る赤字・黒字の構成分析'!H$40,"▲","-")),2)&gt;=0,ABS(ROUND(VALUE(SUBSTITUTE('連結実質赤字比率に係る赤字・黒字の構成分析'!H$40,"▲","-")),2)),NA())</f>
        <v>1.31</v>
      </c>
      <c r="H30" s="1042" t="e">
        <f>IF(ROUND(VALUE(SUBSTITUTE('連結実質赤字比率に係る赤字・黒字の構成分析'!I$40,"▲","-")),2)&lt;0,ABS(ROUND(VALUE(SUBSTITUTE('連結実質赤字比率に係る赤字・黒字の構成分析'!I$40,"▲","-")),2)),NA())</f>
        <v>#N/A</v>
      </c>
      <c r="I30" s="1042">
        <f>IF(ROUND(VALUE(SUBSTITUTE('連結実質赤字比率に係る赤字・黒字の構成分析'!I$40,"▲","-")),2)&gt;=0,ABS(ROUND(VALUE(SUBSTITUTE('連結実質赤字比率に係る赤字・黒字の構成分析'!I$40,"▲","-")),2)),NA())</f>
        <v>0.2</v>
      </c>
      <c r="J30" s="1042" t="e">
        <f>IF(ROUND(VALUE(SUBSTITUTE('連結実質赤字比率に係る赤字・黒字の構成分析'!J$40,"▲","-")),2)&lt;0,ABS(ROUND(VALUE(SUBSTITUTE('連結実質赤字比率に係る赤字・黒字の構成分析'!J$40,"▲","-")),2)),NA())</f>
        <v>#N/A</v>
      </c>
      <c r="K30" s="1042">
        <f>IF(ROUND(VALUE(SUBSTITUTE('連結実質赤字比率に係る赤字・黒字の構成分析'!J$40,"▲","-")),2)&gt;=0,ABS(ROUND(VALUE(SUBSTITUTE('連結実質赤字比率に係る赤字・黒字の構成分析'!J$40,"▲","-")),2)),NA())</f>
        <v>0.42</v>
      </c>
    </row>
    <row r="31" spans="1:11">
      <c r="A31" s="1042" t="str">
        <f>IF('連結実質赤字比率に係る赤字・黒字の構成分析'!C$39="",NA(),'連結実質赤字比率に係る赤字・黒字の構成分析'!C$39)</f>
        <v>介護保険特別会計</v>
      </c>
      <c r="B31" s="1042" t="e">
        <f>IF(ROUND(VALUE(SUBSTITUTE('連結実質赤字比率に係る赤字・黒字の構成分析'!F$39,"▲","-")),2)&lt;0,ABS(ROUND(VALUE(SUBSTITUTE('連結実質赤字比率に係る赤字・黒字の構成分析'!F$39,"▲","-")),2)),NA())</f>
        <v>#N/A</v>
      </c>
      <c r="C31" s="1042">
        <f>IF(ROUND(VALUE(SUBSTITUTE('連結実質赤字比率に係る赤字・黒字の構成分析'!F$39,"▲","-")),2)&gt;=0,ABS(ROUND(VALUE(SUBSTITUTE('連結実質赤字比率に係る赤字・黒字の構成分析'!F$39,"▲","-")),2)),NA())</f>
        <v>1.8199999999999998</v>
      </c>
      <c r="D31" s="1042" t="e">
        <f>IF(ROUND(VALUE(SUBSTITUTE('連結実質赤字比率に係る赤字・黒字の構成分析'!G$39,"▲","-")),2)&lt;0,ABS(ROUND(VALUE(SUBSTITUTE('連結実質赤字比率に係る赤字・黒字の構成分析'!G$39,"▲","-")),2)),NA())</f>
        <v>#N/A</v>
      </c>
      <c r="E31" s="1042">
        <f>IF(ROUND(VALUE(SUBSTITUTE('連結実質赤字比率に係る赤字・黒字の構成分析'!G$39,"▲","-")),2)&gt;=0,ABS(ROUND(VALUE(SUBSTITUTE('連結実質赤字比率に係る赤字・黒字の構成分析'!G$39,"▲","-")),2)),NA())</f>
        <v>1.56</v>
      </c>
      <c r="F31" s="1042" t="e">
        <f>IF(ROUND(VALUE(SUBSTITUTE('連結実質赤字比率に係る赤字・黒字の構成分析'!H$39,"▲","-")),2)&lt;0,ABS(ROUND(VALUE(SUBSTITUTE('連結実質赤字比率に係る赤字・黒字の構成分析'!H$39,"▲","-")),2)),NA())</f>
        <v>#N/A</v>
      </c>
      <c r="G31" s="1042">
        <f>IF(ROUND(VALUE(SUBSTITUTE('連結実質赤字比率に係る赤字・黒字の構成分析'!H$39,"▲","-")),2)&gt;=0,ABS(ROUND(VALUE(SUBSTITUTE('連結実質赤字比率に係る赤字・黒字の構成分析'!H$39,"▲","-")),2)),NA())</f>
        <v>2.21</v>
      </c>
      <c r="H31" s="1042" t="e">
        <f>IF(ROUND(VALUE(SUBSTITUTE('連結実質赤字比率に係る赤字・黒字の構成分析'!I$39,"▲","-")),2)&lt;0,ABS(ROUND(VALUE(SUBSTITUTE('連結実質赤字比率に係る赤字・黒字の構成分析'!I$39,"▲","-")),2)),NA())</f>
        <v>#N/A</v>
      </c>
      <c r="I31" s="1042">
        <f>IF(ROUND(VALUE(SUBSTITUTE('連結実質赤字比率に係る赤字・黒字の構成分析'!I$39,"▲","-")),2)&gt;=0,ABS(ROUND(VALUE(SUBSTITUTE('連結実質赤字比率に係る赤字・黒字の構成分析'!I$39,"▲","-")),2)),NA())</f>
        <v>3.01</v>
      </c>
      <c r="J31" s="1042" t="e">
        <f>IF(ROUND(VALUE(SUBSTITUTE('連結実質赤字比率に係る赤字・黒字の構成分析'!J$39,"▲","-")),2)&lt;0,ABS(ROUND(VALUE(SUBSTITUTE('連結実質赤字比率に係る赤字・黒字の構成分析'!J$39,"▲","-")),2)),NA())</f>
        <v>#N/A</v>
      </c>
      <c r="K31" s="1042">
        <f>IF(ROUND(VALUE(SUBSTITUTE('連結実質赤字比率に係る赤字・黒字の構成分析'!J$39,"▲","-")),2)&gt;=0,ABS(ROUND(VALUE(SUBSTITUTE('連結実質赤字比率に係る赤字・黒字の構成分析'!J$39,"▲","-")),2)),NA())</f>
        <v>1.65</v>
      </c>
    </row>
    <row r="32" spans="1:11">
      <c r="A32" s="1042" t="str">
        <f>IF('連結実質赤字比率に係る赤字・黒字の構成分析'!C$38="",NA(),'連結実質赤字比率に係る赤字・黒字の構成分析'!C$38)</f>
        <v>水道事業会計</v>
      </c>
      <c r="B32" s="1042" t="e">
        <f>IF(ROUND(VALUE(SUBSTITUTE('連結実質赤字比率に係る赤字・黒字の構成分析'!F$38,"▲","-")),2)&lt;0,ABS(ROUND(VALUE(SUBSTITUTE('連結実質赤字比率に係る赤字・黒字の構成分析'!F$38,"▲","-")),2)),NA())</f>
        <v>#N/A</v>
      </c>
      <c r="C32" s="1042">
        <f>IF(ROUND(VALUE(SUBSTITUTE('連結実質赤字比率に係る赤字・黒字の構成分析'!F$38,"▲","-")),2)&gt;=0,ABS(ROUND(VALUE(SUBSTITUTE('連結実質赤字比率に係る赤字・黒字の構成分析'!F$38,"▲","-")),2)),NA())</f>
        <v>3.09</v>
      </c>
      <c r="D32" s="1042" t="e">
        <f>IF(ROUND(VALUE(SUBSTITUTE('連結実質赤字比率に係る赤字・黒字の構成分析'!G$38,"▲","-")),2)&lt;0,ABS(ROUND(VALUE(SUBSTITUTE('連結実質赤字比率に係る赤字・黒字の構成分析'!G$38,"▲","-")),2)),NA())</f>
        <v>#N/A</v>
      </c>
      <c r="E32" s="1042">
        <f>IF(ROUND(VALUE(SUBSTITUTE('連結実質赤字比率に係る赤字・黒字の構成分析'!G$38,"▲","-")),2)&gt;=0,ABS(ROUND(VALUE(SUBSTITUTE('連結実質赤字比率に係る赤字・黒字の構成分析'!G$38,"▲","-")),2)),NA())</f>
        <v>2.5</v>
      </c>
      <c r="F32" s="1042" t="e">
        <f>IF(ROUND(VALUE(SUBSTITUTE('連結実質赤字比率に係る赤字・黒字の構成分析'!H$38,"▲","-")),2)&lt;0,ABS(ROUND(VALUE(SUBSTITUTE('連結実質赤字比率に係る赤字・黒字の構成分析'!H$38,"▲","-")),2)),NA())</f>
        <v>#N/A</v>
      </c>
      <c r="G32" s="1042">
        <f>IF(ROUND(VALUE(SUBSTITUTE('連結実質赤字比率に係る赤字・黒字の構成分析'!H$38,"▲","-")),2)&gt;=0,ABS(ROUND(VALUE(SUBSTITUTE('連結実質赤字比率に係る赤字・黒字の構成分析'!H$38,"▲","-")),2)),NA())</f>
        <v>2.75</v>
      </c>
      <c r="H32" s="1042" t="e">
        <f>IF(ROUND(VALUE(SUBSTITUTE('連結実質赤字比率に係る赤字・黒字の構成分析'!I$38,"▲","-")),2)&lt;0,ABS(ROUND(VALUE(SUBSTITUTE('連結実質赤字比率に係る赤字・黒字の構成分析'!I$38,"▲","-")),2)),NA())</f>
        <v>#N/A</v>
      </c>
      <c r="I32" s="1042">
        <f>IF(ROUND(VALUE(SUBSTITUTE('連結実質赤字比率に係る赤字・黒字の構成分析'!I$38,"▲","-")),2)&gt;=0,ABS(ROUND(VALUE(SUBSTITUTE('連結実質赤字比率に係る赤字・黒字の構成分析'!I$38,"▲","-")),2)),NA())</f>
        <v>2.74</v>
      </c>
      <c r="J32" s="1042" t="e">
        <f>IF(ROUND(VALUE(SUBSTITUTE('連結実質赤字比率に係る赤字・黒字の構成分析'!J$38,"▲","-")),2)&lt;0,ABS(ROUND(VALUE(SUBSTITUTE('連結実質赤字比率に係る赤字・黒字の構成分析'!J$38,"▲","-")),2)),NA())</f>
        <v>#N/A</v>
      </c>
      <c r="K32" s="1042">
        <f>IF(ROUND(VALUE(SUBSTITUTE('連結実質赤字比率に係る赤字・黒字の構成分析'!J$38,"▲","-")),2)&gt;=0,ABS(ROUND(VALUE(SUBSTITUTE('連結実質赤字比率に係る赤字・黒字の構成分析'!J$38,"▲","-")),2)),NA())</f>
        <v>2.48</v>
      </c>
    </row>
    <row r="33" spans="1:16">
      <c r="A33" s="1042" t="str">
        <f>IF('連結実質赤字比率に係る赤字・黒字の構成分析'!C$37="",NA(),'連結実質赤字比率に係る赤字・黒字の構成分析'!C$37)</f>
        <v>宅地造成事業会計</v>
      </c>
      <c r="B33" s="1042" t="e">
        <f>IF(ROUND(VALUE(SUBSTITUTE('連結実質赤字比率に係る赤字・黒字の構成分析'!F$37,"▲","-")),2)&lt;0,ABS(ROUND(VALUE(SUBSTITUTE('連結実質赤字比率に係る赤字・黒字の構成分析'!F$37,"▲","-")),2)),NA())</f>
        <v>#N/A</v>
      </c>
      <c r="C33" s="1042">
        <f>IF(ROUND(VALUE(SUBSTITUTE('連結実質赤字比率に係る赤字・黒字の構成分析'!F$37,"▲","-")),2)&gt;=0,ABS(ROUND(VALUE(SUBSTITUTE('連結実質赤字比率に係る赤字・黒字の構成分析'!F$37,"▲","-")),2)),NA())</f>
        <v>4.26</v>
      </c>
      <c r="D33" s="1042" t="e">
        <f>IF(ROUND(VALUE(SUBSTITUTE('連結実質赤字比率に係る赤字・黒字の構成分析'!G$37,"▲","-")),2)&lt;0,ABS(ROUND(VALUE(SUBSTITUTE('連結実質赤字比率に係る赤字・黒字の構成分析'!G$37,"▲","-")),2)),NA())</f>
        <v>#N/A</v>
      </c>
      <c r="E33" s="1042">
        <f>IF(ROUND(VALUE(SUBSTITUTE('連結実質赤字比率に係る赤字・黒字の構成分析'!G$37,"▲","-")),2)&gt;=0,ABS(ROUND(VALUE(SUBSTITUTE('連結実質赤字比率に係る赤字・黒字の構成分析'!G$37,"▲","-")),2)),NA())</f>
        <v>4.24</v>
      </c>
      <c r="F33" s="1042" t="e">
        <f>IF(ROUND(VALUE(SUBSTITUTE('連結実質赤字比率に係る赤字・黒字の構成分析'!H$37,"▲","-")),2)&lt;0,ABS(ROUND(VALUE(SUBSTITUTE('連結実質赤字比率に係る赤字・黒字の構成分析'!H$37,"▲","-")),2)),NA())</f>
        <v>#N/A</v>
      </c>
      <c r="G33" s="1042">
        <f>IF(ROUND(VALUE(SUBSTITUTE('連結実質赤字比率に係る赤字・黒字の構成分析'!H$37,"▲","-")),2)&gt;=0,ABS(ROUND(VALUE(SUBSTITUTE('連結実質赤字比率に係る赤字・黒字の構成分析'!H$37,"▲","-")),2)),NA())</f>
        <v>4.6500000000000004</v>
      </c>
      <c r="H33" s="1042" t="e">
        <f>IF(ROUND(VALUE(SUBSTITUTE('連結実質赤字比率に係る赤字・黒字の構成分析'!I$37,"▲","-")),2)&lt;0,ABS(ROUND(VALUE(SUBSTITUTE('連結実質赤字比率に係る赤字・黒字の構成分析'!I$37,"▲","-")),2)),NA())</f>
        <v>#N/A</v>
      </c>
      <c r="I33" s="1042">
        <f>IF(ROUND(VALUE(SUBSTITUTE('連結実質赤字比率に係る赤字・黒字の構成分析'!I$37,"▲","-")),2)&gt;=0,ABS(ROUND(VALUE(SUBSTITUTE('連結実質赤字比率に係る赤字・黒字の構成分析'!I$37,"▲","-")),2)),NA())</f>
        <v>3.77</v>
      </c>
      <c r="J33" s="1042" t="e">
        <f>IF(ROUND(VALUE(SUBSTITUTE('連結実質赤字比率に係る赤字・黒字の構成分析'!J$37,"▲","-")),2)&lt;0,ABS(ROUND(VALUE(SUBSTITUTE('連結実質赤字比率に係る赤字・黒字の構成分析'!J$37,"▲","-")),2)),NA())</f>
        <v>#N/A</v>
      </c>
      <c r="K33" s="1042">
        <f>IF(ROUND(VALUE(SUBSTITUTE('連結実質赤字比率に係る赤字・黒字の構成分析'!J$37,"▲","-")),2)&gt;=0,ABS(ROUND(VALUE(SUBSTITUTE('連結実質赤字比率に係る赤字・黒字の構成分析'!J$37,"▲","-")),2)),NA())</f>
        <v>3.19</v>
      </c>
    </row>
    <row r="34" spans="1:16">
      <c r="A34" s="1042" t="str">
        <f>IF('連結実質赤字比率に係る赤字・黒字の構成分析'!C$36="",NA(),'連結実質赤字比率に係る赤字・黒字の構成分析'!C$36)</f>
        <v>下水道事業等会計</v>
      </c>
      <c r="B34" s="1042" t="e">
        <f>IF(ROUND(VALUE(SUBSTITUTE('連結実質赤字比率に係る赤字・黒字の構成分析'!F$36,"▲","-")),2)&lt;0,ABS(ROUND(VALUE(SUBSTITUTE('連結実質赤字比率に係る赤字・黒字の構成分析'!F$36,"▲","-")),2)),NA())</f>
        <v>#N/A</v>
      </c>
      <c r="C34" s="1042">
        <f>IF(ROUND(VALUE(SUBSTITUTE('連結実質赤字比率に係る赤字・黒字の構成分析'!F$36,"▲","-")),2)&gt;=0,ABS(ROUND(VALUE(SUBSTITUTE('連結実質赤字比率に係る赤字・黒字の構成分析'!F$36,"▲","-")),2)),NA())</f>
        <v>3.55</v>
      </c>
      <c r="D34" s="1042" t="e">
        <f>IF(ROUND(VALUE(SUBSTITUTE('連結実質赤字比率に係る赤字・黒字の構成分析'!G$36,"▲","-")),2)&lt;0,ABS(ROUND(VALUE(SUBSTITUTE('連結実質赤字比率に係る赤字・黒字の構成分析'!G$36,"▲","-")),2)),NA())</f>
        <v>#N/A</v>
      </c>
      <c r="E34" s="1042">
        <f>IF(ROUND(VALUE(SUBSTITUTE('連結実質赤字比率に係る赤字・黒字の構成分析'!G$36,"▲","-")),2)&gt;=0,ABS(ROUND(VALUE(SUBSTITUTE('連結実質赤字比率に係る赤字・黒字の構成分析'!G$36,"▲","-")),2)),NA())</f>
        <v>3.8</v>
      </c>
      <c r="F34" s="1042" t="e">
        <f>IF(ROUND(VALUE(SUBSTITUTE('連結実質赤字比率に係る赤字・黒字の構成分析'!H$36,"▲","-")),2)&lt;0,ABS(ROUND(VALUE(SUBSTITUTE('連結実質赤字比率に係る赤字・黒字の構成分析'!H$36,"▲","-")),2)),NA())</f>
        <v>#N/A</v>
      </c>
      <c r="G34" s="1042">
        <f>IF(ROUND(VALUE(SUBSTITUTE('連結実質赤字比率に係る赤字・黒字の構成分析'!H$36,"▲","-")),2)&gt;=0,ABS(ROUND(VALUE(SUBSTITUTE('連結実質赤字比率に係る赤字・黒字の構成分析'!H$36,"▲","-")),2)),NA())</f>
        <v>3.24</v>
      </c>
      <c r="H34" s="1042" t="e">
        <f>IF(ROUND(VALUE(SUBSTITUTE('連結実質赤字比率に係る赤字・黒字の構成分析'!I$36,"▲","-")),2)&lt;0,ABS(ROUND(VALUE(SUBSTITUTE('連結実質赤字比率に係る赤字・黒字の構成分析'!I$36,"▲","-")),2)),NA())</f>
        <v>#N/A</v>
      </c>
      <c r="I34" s="1042">
        <f>IF(ROUND(VALUE(SUBSTITUTE('連結実質赤字比率に係る赤字・黒字の構成分析'!I$36,"▲","-")),2)&gt;=0,ABS(ROUND(VALUE(SUBSTITUTE('連結実質赤字比率に係る赤字・黒字の構成分析'!I$36,"▲","-")),2)),NA())</f>
        <v>2.48</v>
      </c>
      <c r="J34" s="1042" t="e">
        <f>IF(ROUND(VALUE(SUBSTITUTE('連結実質赤字比率に係る赤字・黒字の構成分析'!J$36,"▲","-")),2)&lt;0,ABS(ROUND(VALUE(SUBSTITUTE('連結実質赤字比率に係る赤字・黒字の構成分析'!J$36,"▲","-")),2)),NA())</f>
        <v>#N/A</v>
      </c>
      <c r="K34" s="1042">
        <f>IF(ROUND(VALUE(SUBSTITUTE('連結実質赤字比率に係る赤字・黒字の構成分析'!J$36,"▲","-")),2)&gt;=0,ABS(ROUND(VALUE(SUBSTITUTE('連結実質赤字比率に係る赤字・黒字の構成分析'!J$36,"▲","-")),2)),NA())</f>
        <v>3.27</v>
      </c>
    </row>
    <row r="35" spans="1:16">
      <c r="A35" s="1042" t="str">
        <f>IF('連結実質赤字比率に係る赤字・黒字の構成分析'!C$35="",NA(),'連結実質赤字比率に係る赤字・黒字の構成分析'!C$35)</f>
        <v>一般会計</v>
      </c>
      <c r="B35" s="1042" t="e">
        <f>IF(ROUND(VALUE(SUBSTITUTE('連結実質赤字比率に係る赤字・黒字の構成分析'!F$35,"▲","-")),2)&lt;0,ABS(ROUND(VALUE(SUBSTITUTE('連結実質赤字比率に係る赤字・黒字の構成分析'!F$35,"▲","-")),2)),NA())</f>
        <v>#N/A</v>
      </c>
      <c r="C35" s="1042">
        <f>IF(ROUND(VALUE(SUBSTITUTE('連結実質赤字比率に係る赤字・黒字の構成分析'!F$35,"▲","-")),2)&gt;=0,ABS(ROUND(VALUE(SUBSTITUTE('連結実質赤字比率に係る赤字・黒字の構成分析'!F$35,"▲","-")),2)),NA())</f>
        <v>4.32</v>
      </c>
      <c r="D35" s="1042" t="e">
        <f>IF(ROUND(VALUE(SUBSTITUTE('連結実質赤字比率に係る赤字・黒字の構成分析'!G$35,"▲","-")),2)&lt;0,ABS(ROUND(VALUE(SUBSTITUTE('連結実質赤字比率に係る赤字・黒字の構成分析'!G$35,"▲","-")),2)),NA())</f>
        <v>#N/A</v>
      </c>
      <c r="E35" s="1042">
        <f>IF(ROUND(VALUE(SUBSTITUTE('連結実質赤字比率に係る赤字・黒字の構成分析'!G$35,"▲","-")),2)&gt;=0,ABS(ROUND(VALUE(SUBSTITUTE('連結実質赤字比率に係る赤字・黒字の構成分析'!G$35,"▲","-")),2)),NA())</f>
        <v>7.74</v>
      </c>
      <c r="F35" s="1042" t="e">
        <f>IF(ROUND(VALUE(SUBSTITUTE('連結実質赤字比率に係る赤字・黒字の構成分析'!H$35,"▲","-")),2)&lt;0,ABS(ROUND(VALUE(SUBSTITUTE('連結実質赤字比率に係る赤字・黒字の構成分析'!H$35,"▲","-")),2)),NA())</f>
        <v>#N/A</v>
      </c>
      <c r="G35" s="1042">
        <f>IF(ROUND(VALUE(SUBSTITUTE('連結実質赤字比率に係る赤字・黒字の構成分析'!H$35,"▲","-")),2)&gt;=0,ABS(ROUND(VALUE(SUBSTITUTE('連結実質赤字比率に係る赤字・黒字の構成分析'!H$35,"▲","-")),2)),NA())</f>
        <v>7.14</v>
      </c>
      <c r="H35" s="1042" t="e">
        <f>IF(ROUND(VALUE(SUBSTITUTE('連結実質赤字比率に係る赤字・黒字の構成分析'!I$35,"▲","-")),2)&lt;0,ABS(ROUND(VALUE(SUBSTITUTE('連結実質赤字比率に係る赤字・黒字の構成分析'!I$35,"▲","-")),2)),NA())</f>
        <v>#N/A</v>
      </c>
      <c r="I35" s="1042">
        <f>IF(ROUND(VALUE(SUBSTITUTE('連結実質赤字比率に係る赤字・黒字の構成分析'!I$35,"▲","-")),2)&gt;=0,ABS(ROUND(VALUE(SUBSTITUTE('連結実質赤字比率に係る赤字・黒字の構成分析'!I$35,"▲","-")),2)),NA())</f>
        <v>4.21</v>
      </c>
      <c r="J35" s="1042" t="e">
        <f>IF(ROUND(VALUE(SUBSTITUTE('連結実質赤字比率に係る赤字・黒字の構成分析'!J$35,"▲","-")),2)&lt;0,ABS(ROUND(VALUE(SUBSTITUTE('連結実質赤字比率に係る赤字・黒字の構成分析'!J$35,"▲","-")),2)),NA())</f>
        <v>#N/A</v>
      </c>
      <c r="K35" s="1042">
        <f>IF(ROUND(VALUE(SUBSTITUTE('連結実質赤字比率に係る赤字・黒字の構成分析'!J$35,"▲","-")),2)&gt;=0,ABS(ROUND(VALUE(SUBSTITUTE('連結実質赤字比率に係る赤字・黒字の構成分析'!J$35,"▲","-")),2)),NA())</f>
        <v>3.47</v>
      </c>
    </row>
    <row r="36" spans="1:16">
      <c r="A36" s="1042" t="str">
        <f>IF('連結実質赤字比率に係る赤字・黒字の構成分析'!C$34="",NA(),'連結実質赤字比率に係る赤字・黒字の構成分析'!C$34)</f>
        <v>病院事業会計</v>
      </c>
      <c r="B36" s="1042" t="e">
        <f>IF(ROUND(VALUE(SUBSTITUTE('連結実質赤字比率に係る赤字・黒字の構成分析'!F$34,"▲","-")),2)&lt;0,ABS(ROUND(VALUE(SUBSTITUTE('連結実質赤字比率に係る赤字・黒字の構成分析'!F$34,"▲","-")),2)),NA())</f>
        <v>#N/A</v>
      </c>
      <c r="C36" s="1042">
        <f>IF(ROUND(VALUE(SUBSTITUTE('連結実質赤字比率に係る赤字・黒字の構成分析'!F$34,"▲","-")),2)&gt;=0,ABS(ROUND(VALUE(SUBSTITUTE('連結実質赤字比率に係る赤字・黒字の構成分析'!F$34,"▲","-")),2)),NA())</f>
        <v>5.e-002</v>
      </c>
      <c r="D36" s="1042">
        <f>IF(ROUND(VALUE(SUBSTITUTE('連結実質赤字比率に係る赤字・黒字の構成分析'!G$34,"▲","-")),2)&lt;0,ABS(ROUND(VALUE(SUBSTITUTE('連結実質赤字比率に係る赤字・黒字の構成分析'!G$34,"▲","-")),2)),NA())</f>
        <v>0.85</v>
      </c>
      <c r="E36" s="1042" t="e">
        <f>IF(ROUND(VALUE(SUBSTITUTE('連結実質赤字比率に係る赤字・黒字の構成分析'!G$34,"▲","-")),2)&gt;=0,ABS(ROUND(VALUE(SUBSTITUTE('連結実質赤字比率に係る赤字・黒字の構成分析'!G$34,"▲","-")),2)),NA())</f>
        <v>#N/A</v>
      </c>
      <c r="F36" s="1042">
        <f>IF(ROUND(VALUE(SUBSTITUTE('連結実質赤字比率に係る赤字・黒字の構成分析'!H$34,"▲","-")),2)&lt;0,ABS(ROUND(VALUE(SUBSTITUTE('連結実質赤字比率に係る赤字・黒字の構成分析'!H$34,"▲","-")),2)),NA())</f>
        <v>0.85</v>
      </c>
      <c r="G36" s="1042" t="e">
        <f>IF(ROUND(VALUE(SUBSTITUTE('連結実質赤字比率に係る赤字・黒字の構成分析'!H$34,"▲","-")),2)&gt;=0,ABS(ROUND(VALUE(SUBSTITUTE('連結実質赤字比率に係る赤字・黒字の構成分析'!H$34,"▲","-")),2)),NA())</f>
        <v>#N/A</v>
      </c>
      <c r="H36" s="1042">
        <f>IF(ROUND(VALUE(SUBSTITUTE('連結実質赤字比率に係る赤字・黒字の構成分析'!I$34,"▲","-")),2)&lt;0,ABS(ROUND(VALUE(SUBSTITUTE('連結実質赤字比率に係る赤字・黒字の構成分析'!I$34,"▲","-")),2)),NA())</f>
        <v>0.85</v>
      </c>
      <c r="I36" s="1042" t="e">
        <f>IF(ROUND(VALUE(SUBSTITUTE('連結実質赤字比率に係る赤字・黒字の構成分析'!I$34,"▲","-")),2)&gt;=0,ABS(ROUND(VALUE(SUBSTITUTE('連結実質赤字比率に係る赤字・黒字の構成分析'!I$34,"▲","-")),2)),NA())</f>
        <v>#N/A</v>
      </c>
      <c r="J36" s="1042">
        <f>IF(ROUND(VALUE(SUBSTITUTE('連結実質赤字比率に係る赤字・黒字の構成分析'!J$34,"▲","-")),2)&lt;0,ABS(ROUND(VALUE(SUBSTITUTE('連結実質赤字比率に係る赤字・黒字の構成分析'!J$34,"▲","-")),2)),NA())</f>
        <v>0.79</v>
      </c>
      <c r="K36" s="1042" t="e">
        <f>IF(ROUND(VALUE(SUBSTITUTE('連結実質赤字比率に係る赤字・黒字の構成分析'!J$34,"▲","-")),2)&gt;=0,ABS(ROUND(VALUE(SUBSTITUTE('連結実質赤字比率に係る赤字・黒字の構成分析'!J$34,"▲","-")),2)),NA())</f>
        <v>#N/A</v>
      </c>
    </row>
    <row r="39" spans="1:16">
      <c r="A39" s="1040" t="s">
        <v>12</v>
      </c>
    </row>
    <row r="40" spans="1:16">
      <c r="A40" s="1043"/>
      <c r="B40" s="1043" t="str">
        <f>'実質公債費比率（分子）の構造'!K$44</f>
        <v>H28</v>
      </c>
      <c r="C40" s="1043"/>
      <c r="D40" s="1043"/>
      <c r="E40" s="1043" t="str">
        <f>'実質公債費比率（分子）の構造'!L$44</f>
        <v>H29</v>
      </c>
      <c r="F40" s="1043"/>
      <c r="G40" s="1043"/>
      <c r="H40" s="1043" t="str">
        <f>'実質公債費比率（分子）の構造'!M$44</f>
        <v>H30</v>
      </c>
      <c r="I40" s="1043"/>
      <c r="J40" s="1043"/>
      <c r="K40" s="1043" t="str">
        <f>'実質公債費比率（分子）の構造'!N$44</f>
        <v>R01</v>
      </c>
      <c r="L40" s="1043"/>
      <c r="M40" s="1043"/>
      <c r="N40" s="1043" t="str">
        <f>'実質公債費比率（分子）の構造'!O$44</f>
        <v>R02</v>
      </c>
      <c r="O40" s="1043"/>
      <c r="P40" s="1043"/>
    </row>
    <row r="41" spans="1:16">
      <c r="A41" s="1043"/>
      <c r="B41" s="1043" t="s">
        <v>105</v>
      </c>
      <c r="C41" s="1043"/>
      <c r="D41" s="1043" t="s">
        <v>113</v>
      </c>
      <c r="E41" s="1043" t="s">
        <v>105</v>
      </c>
      <c r="F41" s="1043"/>
      <c r="G41" s="1043" t="s">
        <v>113</v>
      </c>
      <c r="H41" s="1043" t="s">
        <v>105</v>
      </c>
      <c r="I41" s="1043"/>
      <c r="J41" s="1043" t="s">
        <v>113</v>
      </c>
      <c r="K41" s="1043" t="s">
        <v>105</v>
      </c>
      <c r="L41" s="1043"/>
      <c r="M41" s="1043" t="s">
        <v>113</v>
      </c>
      <c r="N41" s="1043" t="s">
        <v>105</v>
      </c>
      <c r="O41" s="1043"/>
      <c r="P41" s="1043" t="s">
        <v>113</v>
      </c>
    </row>
    <row r="42" spans="1:16">
      <c r="A42" s="1043" t="s">
        <v>114</v>
      </c>
      <c r="B42" s="1043"/>
      <c r="C42" s="1043"/>
      <c r="D42" s="1043">
        <f>'実質公債費比率（分子）の構造'!K$52</f>
        <v>726</v>
      </c>
      <c r="E42" s="1043"/>
      <c r="F42" s="1043"/>
      <c r="G42" s="1043">
        <f>'実質公債費比率（分子）の構造'!L$52</f>
        <v>662</v>
      </c>
      <c r="H42" s="1043"/>
      <c r="I42" s="1043"/>
      <c r="J42" s="1043">
        <f>'実質公債費比率（分子）の構造'!M$52</f>
        <v>601</v>
      </c>
      <c r="K42" s="1043"/>
      <c r="L42" s="1043"/>
      <c r="M42" s="1043">
        <f>'実質公債費比率（分子）の構造'!N$52</f>
        <v>571</v>
      </c>
      <c r="N42" s="1043"/>
      <c r="O42" s="1043"/>
      <c r="P42" s="1043">
        <f>'実質公債費比率（分子）の構造'!O$52</f>
        <v>557</v>
      </c>
    </row>
    <row r="43" spans="1:16">
      <c r="A43" s="1043" t="s">
        <v>43</v>
      </c>
      <c r="B43" s="1043">
        <f>'実質公債費比率（分子）の構造'!K$51</f>
        <v>0</v>
      </c>
      <c r="C43" s="1043"/>
      <c r="D43" s="1043"/>
      <c r="E43" s="1043">
        <f>'実質公債費比率（分子）の構造'!L$51</f>
        <v>0</v>
      </c>
      <c r="F43" s="1043"/>
      <c r="G43" s="1043"/>
      <c r="H43" s="1043">
        <f>'実質公債費比率（分子）の構造'!M$51</f>
        <v>0</v>
      </c>
      <c r="I43" s="1043"/>
      <c r="J43" s="1043"/>
      <c r="K43" s="1043">
        <f>'実質公債費比率（分子）の構造'!N$51</f>
        <v>0</v>
      </c>
      <c r="L43" s="1043"/>
      <c r="M43" s="1043"/>
      <c r="N43" s="1043">
        <f>'実質公債費比率（分子）の構造'!O$51</f>
        <v>0</v>
      </c>
      <c r="O43" s="1043"/>
      <c r="P43" s="1043"/>
    </row>
    <row r="44" spans="1:16">
      <c r="A44" s="1043" t="s">
        <v>41</v>
      </c>
      <c r="B44" s="1043">
        <f>'実質公債費比率（分子）の構造'!K$50</f>
        <v>95</v>
      </c>
      <c r="C44" s="1043"/>
      <c r="D44" s="1043"/>
      <c r="E44" s="1043">
        <f>'実質公債費比率（分子）の構造'!L$50</f>
        <v>84</v>
      </c>
      <c r="F44" s="1043"/>
      <c r="G44" s="1043"/>
      <c r="H44" s="1043">
        <f>'実質公債費比率（分子）の構造'!M$50</f>
        <v>83</v>
      </c>
      <c r="I44" s="1043"/>
      <c r="J44" s="1043"/>
      <c r="K44" s="1043">
        <f>'実質公債費比率（分子）の構造'!N$50</f>
        <v>79</v>
      </c>
      <c r="L44" s="1043"/>
      <c r="M44" s="1043"/>
      <c r="N44" s="1043">
        <f>'実質公債費比率（分子）の構造'!O$50</f>
        <v>48</v>
      </c>
      <c r="O44" s="1043"/>
      <c r="P44" s="1043"/>
    </row>
    <row r="45" spans="1:16">
      <c r="A45" s="1043" t="s">
        <v>0</v>
      </c>
      <c r="B45" s="1043">
        <f>'実質公債費比率（分子）の構造'!K$49</f>
        <v>6</v>
      </c>
      <c r="C45" s="1043"/>
      <c r="D45" s="1043"/>
      <c r="E45" s="1043">
        <f>'実質公債費比率（分子）の構造'!L$49</f>
        <v>7</v>
      </c>
      <c r="F45" s="1043"/>
      <c r="G45" s="1043"/>
      <c r="H45" s="1043">
        <f>'実質公債費比率（分子）の構造'!M$49</f>
        <v>9</v>
      </c>
      <c r="I45" s="1043"/>
      <c r="J45" s="1043"/>
      <c r="K45" s="1043">
        <f>'実質公債費比率（分子）の構造'!N$49</f>
        <v>10</v>
      </c>
      <c r="L45" s="1043"/>
      <c r="M45" s="1043"/>
      <c r="N45" s="1043">
        <f>'実質公債費比率（分子）の構造'!O$49</f>
        <v>10</v>
      </c>
      <c r="O45" s="1043"/>
      <c r="P45" s="1043"/>
    </row>
    <row r="46" spans="1:16">
      <c r="A46" s="1043" t="s">
        <v>36</v>
      </c>
      <c r="B46" s="1043">
        <f>'実質公債費比率（分子）の構造'!K$48</f>
        <v>202</v>
      </c>
      <c r="C46" s="1043"/>
      <c r="D46" s="1043"/>
      <c r="E46" s="1043">
        <f>'実質公債費比率（分子）の構造'!L$48</f>
        <v>215</v>
      </c>
      <c r="F46" s="1043"/>
      <c r="G46" s="1043"/>
      <c r="H46" s="1043">
        <f>'実質公債費比率（分子）の構造'!M$48</f>
        <v>220</v>
      </c>
      <c r="I46" s="1043"/>
      <c r="J46" s="1043"/>
      <c r="K46" s="1043">
        <f>'実質公債費比率（分子）の構造'!N$48</f>
        <v>209</v>
      </c>
      <c r="L46" s="1043"/>
      <c r="M46" s="1043"/>
      <c r="N46" s="1043">
        <f>'実質公債費比率（分子）の構造'!O$48</f>
        <v>191</v>
      </c>
      <c r="O46" s="1043"/>
      <c r="P46" s="1043"/>
    </row>
    <row r="47" spans="1:16">
      <c r="A47" s="1043" t="s">
        <v>33</v>
      </c>
      <c r="B47" s="1043" t="str">
        <f>'実質公債費比率（分子）の構造'!K$47</f>
        <v>-</v>
      </c>
      <c r="C47" s="1043"/>
      <c r="D47" s="1043"/>
      <c r="E47" s="1043" t="str">
        <f>'実質公債費比率（分子）の構造'!L$47</f>
        <v>-</v>
      </c>
      <c r="F47" s="1043"/>
      <c r="G47" s="1043"/>
      <c r="H47" s="1043" t="str">
        <f>'実質公債費比率（分子）の構造'!M$47</f>
        <v>-</v>
      </c>
      <c r="I47" s="1043"/>
      <c r="J47" s="1043"/>
      <c r="K47" s="1043" t="str">
        <f>'実質公債費比率（分子）の構造'!N$47</f>
        <v>-</v>
      </c>
      <c r="L47" s="1043"/>
      <c r="M47" s="1043"/>
      <c r="N47" s="1043" t="str">
        <f>'実質公債費比率（分子）の構造'!O$47</f>
        <v>-</v>
      </c>
      <c r="O47" s="1043"/>
      <c r="P47" s="1043"/>
    </row>
    <row r="48" spans="1:16">
      <c r="A48" s="1043" t="s">
        <v>31</v>
      </c>
      <c r="B48" s="1043" t="str">
        <f>'実質公債費比率（分子）の構造'!K$46</f>
        <v>-</v>
      </c>
      <c r="C48" s="1043"/>
      <c r="D48" s="1043"/>
      <c r="E48" s="1043" t="str">
        <f>'実質公債費比率（分子）の構造'!L$46</f>
        <v>-</v>
      </c>
      <c r="F48" s="1043"/>
      <c r="G48" s="1043"/>
      <c r="H48" s="1043" t="str">
        <f>'実質公債費比率（分子）の構造'!M$46</f>
        <v>-</v>
      </c>
      <c r="I48" s="1043"/>
      <c r="J48" s="1043"/>
      <c r="K48" s="1043" t="str">
        <f>'実質公債費比率（分子）の構造'!N$46</f>
        <v>-</v>
      </c>
      <c r="L48" s="1043"/>
      <c r="M48" s="1043"/>
      <c r="N48" s="1043" t="str">
        <f>'実質公債費比率（分子）の構造'!O$46</f>
        <v>-</v>
      </c>
      <c r="O48" s="1043"/>
      <c r="P48" s="1043"/>
    </row>
    <row r="49" spans="1:16">
      <c r="A49" s="1043" t="s">
        <v>23</v>
      </c>
      <c r="B49" s="1043">
        <f>'実質公債費比率（分子）の構造'!K$45</f>
        <v>739</v>
      </c>
      <c r="C49" s="1043"/>
      <c r="D49" s="1043"/>
      <c r="E49" s="1043">
        <f>'実質公債費比率（分子）の構造'!L$45</f>
        <v>716</v>
      </c>
      <c r="F49" s="1043"/>
      <c r="G49" s="1043"/>
      <c r="H49" s="1043">
        <f>'実質公債費比率（分子）の構造'!M$45</f>
        <v>676</v>
      </c>
      <c r="I49" s="1043"/>
      <c r="J49" s="1043"/>
      <c r="K49" s="1043">
        <f>'実質公債費比率（分子）の構造'!N$45</f>
        <v>624</v>
      </c>
      <c r="L49" s="1043"/>
      <c r="M49" s="1043"/>
      <c r="N49" s="1043">
        <f>'実質公債費比率（分子）の構造'!O$45</f>
        <v>631</v>
      </c>
      <c r="O49" s="1043"/>
      <c r="P49" s="1043"/>
    </row>
    <row r="50" spans="1:16">
      <c r="A50" s="1043" t="s">
        <v>56</v>
      </c>
      <c r="B50" s="1043" t="e">
        <f>NA()</f>
        <v>#N/A</v>
      </c>
      <c r="C50" s="1043">
        <f>IF(ISNUMBER('実質公債費比率（分子）の構造'!K$53),'実質公債費比率（分子）の構造'!K$53,NA())</f>
        <v>316</v>
      </c>
      <c r="D50" s="1043" t="e">
        <f>NA()</f>
        <v>#N/A</v>
      </c>
      <c r="E50" s="1043" t="e">
        <f>NA()</f>
        <v>#N/A</v>
      </c>
      <c r="F50" s="1043">
        <f>IF(ISNUMBER('実質公債費比率（分子）の構造'!L$53),'実質公債費比率（分子）の構造'!L$53,NA())</f>
        <v>360</v>
      </c>
      <c r="G50" s="1043" t="e">
        <f>NA()</f>
        <v>#N/A</v>
      </c>
      <c r="H50" s="1043" t="e">
        <f>NA()</f>
        <v>#N/A</v>
      </c>
      <c r="I50" s="1043">
        <f>IF(ISNUMBER('実質公債費比率（分子）の構造'!M$53),'実質公債費比率（分子）の構造'!M$53,NA())</f>
        <v>387</v>
      </c>
      <c r="J50" s="1043" t="e">
        <f>NA()</f>
        <v>#N/A</v>
      </c>
      <c r="K50" s="1043" t="e">
        <f>NA()</f>
        <v>#N/A</v>
      </c>
      <c r="L50" s="1043">
        <f>IF(ISNUMBER('実質公債費比率（分子）の構造'!N$53),'実質公債費比率（分子）の構造'!N$53,NA())</f>
        <v>351</v>
      </c>
      <c r="M50" s="1043" t="e">
        <f>NA()</f>
        <v>#N/A</v>
      </c>
      <c r="N50" s="1043" t="e">
        <f>NA()</f>
        <v>#N/A</v>
      </c>
      <c r="O50" s="1043">
        <f>IF(ISNUMBER('実質公債費比率（分子）の構造'!O$53),'実質公債費比率（分子）の構造'!O$53,NA())</f>
        <v>323</v>
      </c>
      <c r="P50" s="1043" t="e">
        <f>NA()</f>
        <v>#N/A</v>
      </c>
    </row>
    <row r="53" spans="1:16">
      <c r="A53" s="1040" t="s">
        <v>117</v>
      </c>
    </row>
    <row r="54" spans="1:16">
      <c r="A54" s="1042"/>
      <c r="B54" s="1042" t="str">
        <f>'将来負担比率（分子）の構造'!I$40</f>
        <v>H28</v>
      </c>
      <c r="C54" s="1042"/>
      <c r="D54" s="1042"/>
      <c r="E54" s="1042" t="str">
        <f>'将来負担比率（分子）の構造'!J$40</f>
        <v>H29</v>
      </c>
      <c r="F54" s="1042"/>
      <c r="G54" s="1042"/>
      <c r="H54" s="1042" t="str">
        <f>'将来負担比率（分子）の構造'!K$40</f>
        <v>H30</v>
      </c>
      <c r="I54" s="1042"/>
      <c r="J54" s="1042"/>
      <c r="K54" s="1042" t="str">
        <f>'将来負担比率（分子）の構造'!L$40</f>
        <v>R01</v>
      </c>
      <c r="L54" s="1042"/>
      <c r="M54" s="1042"/>
      <c r="N54" s="1042" t="str">
        <f>'将来負担比率（分子）の構造'!M$40</f>
        <v>R02</v>
      </c>
      <c r="O54" s="1042"/>
      <c r="P54" s="1042"/>
    </row>
    <row r="55" spans="1:16">
      <c r="A55" s="1042"/>
      <c r="B55" s="1042" t="s">
        <v>120</v>
      </c>
      <c r="C55" s="1042"/>
      <c r="D55" s="1042" t="s">
        <v>123</v>
      </c>
      <c r="E55" s="1042" t="s">
        <v>120</v>
      </c>
      <c r="F55" s="1042"/>
      <c r="G55" s="1042" t="s">
        <v>123</v>
      </c>
      <c r="H55" s="1042" t="s">
        <v>120</v>
      </c>
      <c r="I55" s="1042"/>
      <c r="J55" s="1042" t="s">
        <v>123</v>
      </c>
      <c r="K55" s="1042" t="s">
        <v>120</v>
      </c>
      <c r="L55" s="1042"/>
      <c r="M55" s="1042" t="s">
        <v>123</v>
      </c>
      <c r="N55" s="1042" t="s">
        <v>120</v>
      </c>
      <c r="O55" s="1042"/>
      <c r="P55" s="1042" t="s">
        <v>123</v>
      </c>
    </row>
    <row r="56" spans="1:16">
      <c r="A56" s="1042" t="s">
        <v>48</v>
      </c>
      <c r="B56" s="1042"/>
      <c r="C56" s="1042"/>
      <c r="D56" s="1042">
        <f>'将来負担比率（分子）の構造'!I$52</f>
        <v>6389</v>
      </c>
      <c r="E56" s="1042"/>
      <c r="F56" s="1042"/>
      <c r="G56" s="1042">
        <f>'将来負担比率（分子）の構造'!J$52</f>
        <v>6123</v>
      </c>
      <c r="H56" s="1042"/>
      <c r="I56" s="1042"/>
      <c r="J56" s="1042">
        <f>'将来負担比率（分子）の構造'!K$52</f>
        <v>5866</v>
      </c>
      <c r="K56" s="1042"/>
      <c r="L56" s="1042"/>
      <c r="M56" s="1042">
        <f>'将来負担比率（分子）の構造'!L$52</f>
        <v>5780</v>
      </c>
      <c r="N56" s="1042"/>
      <c r="O56" s="1042"/>
      <c r="P56" s="1042">
        <f>'将来負担比率（分子）の構造'!M$52</f>
        <v>5901</v>
      </c>
    </row>
    <row r="57" spans="1:16">
      <c r="A57" s="1042" t="s">
        <v>92</v>
      </c>
      <c r="B57" s="1042"/>
      <c r="C57" s="1042"/>
      <c r="D57" s="1042">
        <f>'将来負担比率（分子）の構造'!I$51</f>
        <v>97</v>
      </c>
      <c r="E57" s="1042"/>
      <c r="F57" s="1042"/>
      <c r="G57" s="1042">
        <f>'将来負担比率（分子）の構造'!J$51</f>
        <v>92</v>
      </c>
      <c r="H57" s="1042"/>
      <c r="I57" s="1042"/>
      <c r="J57" s="1042">
        <f>'将来負担比率（分子）の構造'!K$51</f>
        <v>91</v>
      </c>
      <c r="K57" s="1042"/>
      <c r="L57" s="1042"/>
      <c r="M57" s="1042">
        <f>'将来負担比率（分子）の構造'!L$51</f>
        <v>95</v>
      </c>
      <c r="N57" s="1042"/>
      <c r="O57" s="1042"/>
      <c r="P57" s="1042">
        <f>'将来負担比率（分子）の構造'!M$51</f>
        <v>91</v>
      </c>
    </row>
    <row r="58" spans="1:16">
      <c r="A58" s="1042" t="s">
        <v>89</v>
      </c>
      <c r="B58" s="1042"/>
      <c r="C58" s="1042"/>
      <c r="D58" s="1042">
        <f>'将来負担比率（分子）の構造'!I$50</f>
        <v>3079</v>
      </c>
      <c r="E58" s="1042"/>
      <c r="F58" s="1042"/>
      <c r="G58" s="1042">
        <f>'将来負担比率（分子）の構造'!J$50</f>
        <v>3164</v>
      </c>
      <c r="H58" s="1042"/>
      <c r="I58" s="1042"/>
      <c r="J58" s="1042">
        <f>'将来負担比率（分子）の構造'!K$50</f>
        <v>2819</v>
      </c>
      <c r="K58" s="1042"/>
      <c r="L58" s="1042"/>
      <c r="M58" s="1042">
        <f>'将来負担比率（分子）の構造'!L$50</f>
        <v>2888</v>
      </c>
      <c r="N58" s="1042"/>
      <c r="O58" s="1042"/>
      <c r="P58" s="1042">
        <f>'将来負担比率（分子）の構造'!M$50</f>
        <v>3156</v>
      </c>
    </row>
    <row r="59" spans="1:16">
      <c r="A59" s="1042" t="s">
        <v>86</v>
      </c>
      <c r="B59" s="1042" t="str">
        <f>'将来負担比率（分子）の構造'!I$49</f>
        <v>-</v>
      </c>
      <c r="C59" s="1042"/>
      <c r="D59" s="1042"/>
      <c r="E59" s="1042" t="str">
        <f>'将来負担比率（分子）の構造'!J$49</f>
        <v>-</v>
      </c>
      <c r="F59" s="1042"/>
      <c r="G59" s="1042"/>
      <c r="H59" s="1042" t="str">
        <f>'将来負担比率（分子）の構造'!K$49</f>
        <v>-</v>
      </c>
      <c r="I59" s="1042"/>
      <c r="J59" s="1042"/>
      <c r="K59" s="1042" t="str">
        <f>'将来負担比率（分子）の構造'!L$49</f>
        <v>-</v>
      </c>
      <c r="L59" s="1042"/>
      <c r="M59" s="1042"/>
      <c r="N59" s="1042" t="str">
        <f>'将来負担比率（分子）の構造'!M$49</f>
        <v>-</v>
      </c>
      <c r="O59" s="1042"/>
      <c r="P59" s="1042"/>
    </row>
    <row r="60" spans="1:16">
      <c r="A60" s="1042" t="s">
        <v>82</v>
      </c>
      <c r="B60" s="1042" t="str">
        <f>'将来負担比率（分子）の構造'!I$48</f>
        <v>-</v>
      </c>
      <c r="C60" s="1042"/>
      <c r="D60" s="1042"/>
      <c r="E60" s="1042" t="str">
        <f>'将来負担比率（分子）の構造'!J$48</f>
        <v>-</v>
      </c>
      <c r="F60" s="1042"/>
      <c r="G60" s="1042"/>
      <c r="H60" s="1042" t="str">
        <f>'将来負担比率（分子）の構造'!K$48</f>
        <v>-</v>
      </c>
      <c r="I60" s="1042"/>
      <c r="J60" s="1042"/>
      <c r="K60" s="1042" t="str">
        <f>'将来負担比率（分子）の構造'!L$48</f>
        <v>-</v>
      </c>
      <c r="L60" s="1042"/>
      <c r="M60" s="1042"/>
      <c r="N60" s="1042" t="str">
        <f>'将来負担比率（分子）の構造'!M$48</f>
        <v>-</v>
      </c>
      <c r="O60" s="1042"/>
      <c r="P60" s="1042"/>
    </row>
    <row r="61" spans="1:16">
      <c r="A61" s="1042" t="s">
        <v>71</v>
      </c>
      <c r="B61" s="1042">
        <f>'将来負担比率（分子）の構造'!I$46</f>
        <v>91</v>
      </c>
      <c r="C61" s="1042"/>
      <c r="D61" s="1042"/>
      <c r="E61" s="1042">
        <f>'将来負担比率（分子）の構造'!J$46</f>
        <v>81</v>
      </c>
      <c r="F61" s="1042"/>
      <c r="G61" s="1042"/>
      <c r="H61" s="1042">
        <f>'将来負担比率（分子）の構造'!K$46</f>
        <v>74</v>
      </c>
      <c r="I61" s="1042"/>
      <c r="J61" s="1042"/>
      <c r="K61" s="1042">
        <f>'将来負担比率（分子）の構造'!L$46</f>
        <v>71</v>
      </c>
      <c r="L61" s="1042"/>
      <c r="M61" s="1042"/>
      <c r="N61" s="1042">
        <f>'将来負担比率（分子）の構造'!M$46</f>
        <v>69</v>
      </c>
      <c r="O61" s="1042"/>
      <c r="P61" s="1042"/>
    </row>
    <row r="62" spans="1:16">
      <c r="A62" s="1042" t="s">
        <v>72</v>
      </c>
      <c r="B62" s="1042">
        <f>'将来負担比率（分子）の構造'!I$45</f>
        <v>1061</v>
      </c>
      <c r="C62" s="1042"/>
      <c r="D62" s="1042"/>
      <c r="E62" s="1042">
        <f>'将来負担比率（分子）の構造'!J$45</f>
        <v>982</v>
      </c>
      <c r="F62" s="1042"/>
      <c r="G62" s="1042"/>
      <c r="H62" s="1042">
        <f>'将来負担比率（分子）の構造'!K$45</f>
        <v>887</v>
      </c>
      <c r="I62" s="1042"/>
      <c r="J62" s="1042"/>
      <c r="K62" s="1042">
        <f>'将来負担比率（分子）の構造'!L$45</f>
        <v>843</v>
      </c>
      <c r="L62" s="1042"/>
      <c r="M62" s="1042"/>
      <c r="N62" s="1042">
        <f>'将来負担比率（分子）の構造'!M$45</f>
        <v>890</v>
      </c>
      <c r="O62" s="1042"/>
      <c r="P62" s="1042"/>
    </row>
    <row r="63" spans="1:16">
      <c r="A63" s="1042" t="s">
        <v>70</v>
      </c>
      <c r="B63" s="1042">
        <f>'将来負担比率（分子）の構造'!I$44</f>
        <v>353</v>
      </c>
      <c r="C63" s="1042"/>
      <c r="D63" s="1042"/>
      <c r="E63" s="1042">
        <f>'将来負担比率（分子）の構造'!J$44</f>
        <v>327</v>
      </c>
      <c r="F63" s="1042"/>
      <c r="G63" s="1042"/>
      <c r="H63" s="1042">
        <f>'将来負担比率（分子）の構造'!K$44</f>
        <v>255</v>
      </c>
      <c r="I63" s="1042"/>
      <c r="J63" s="1042"/>
      <c r="K63" s="1042">
        <f>'将来負担比率（分子）の構造'!L$44</f>
        <v>180</v>
      </c>
      <c r="L63" s="1042"/>
      <c r="M63" s="1042"/>
      <c r="N63" s="1042">
        <f>'将来負担比率（分子）の構造'!M$44</f>
        <v>121</v>
      </c>
      <c r="O63" s="1042"/>
      <c r="P63" s="1042"/>
    </row>
    <row r="64" spans="1:16">
      <c r="A64" s="1042" t="s">
        <v>68</v>
      </c>
      <c r="B64" s="1042">
        <f>'将来負担比率（分子）の構造'!I$43</f>
        <v>1579</v>
      </c>
      <c r="C64" s="1042"/>
      <c r="D64" s="1042"/>
      <c r="E64" s="1042">
        <f>'将来負担比率（分子）の構造'!J$43</f>
        <v>1606</v>
      </c>
      <c r="F64" s="1042"/>
      <c r="G64" s="1042"/>
      <c r="H64" s="1042">
        <f>'将来負担比率（分子）の構造'!K$43</f>
        <v>1607</v>
      </c>
      <c r="I64" s="1042"/>
      <c r="J64" s="1042"/>
      <c r="K64" s="1042">
        <f>'将来負担比率（分子）の構造'!L$43</f>
        <v>1378</v>
      </c>
      <c r="L64" s="1042"/>
      <c r="M64" s="1042"/>
      <c r="N64" s="1042">
        <f>'将来負担比率（分子）の構造'!M$43</f>
        <v>1207</v>
      </c>
      <c r="O64" s="1042"/>
      <c r="P64" s="1042"/>
    </row>
    <row r="65" spans="1:16">
      <c r="A65" s="1042" t="s">
        <v>60</v>
      </c>
      <c r="B65" s="1042">
        <f>'将来負担比率（分子）の構造'!I$42</f>
        <v>45</v>
      </c>
      <c r="C65" s="1042"/>
      <c r="D65" s="1042"/>
      <c r="E65" s="1042">
        <f>'将来負担比率（分子）の構造'!J$42</f>
        <v>30</v>
      </c>
      <c r="F65" s="1042"/>
      <c r="G65" s="1042"/>
      <c r="H65" s="1042">
        <f>'将来負担比率（分子）の構造'!K$42</f>
        <v>11</v>
      </c>
      <c r="I65" s="1042"/>
      <c r="J65" s="1042"/>
      <c r="K65" s="1042" t="str">
        <f>'将来負担比率（分子）の構造'!L$42</f>
        <v>-</v>
      </c>
      <c r="L65" s="1042"/>
      <c r="M65" s="1042"/>
      <c r="N65" s="1042" t="str">
        <f>'将来負担比率（分子）の構造'!M$42</f>
        <v>-</v>
      </c>
      <c r="O65" s="1042"/>
      <c r="P65" s="1042"/>
    </row>
    <row r="66" spans="1:16">
      <c r="A66" s="1042" t="s">
        <v>66</v>
      </c>
      <c r="B66" s="1042">
        <f>'将来負担比率（分子）の構造'!I$41</f>
        <v>7285</v>
      </c>
      <c r="C66" s="1042"/>
      <c r="D66" s="1042"/>
      <c r="E66" s="1042">
        <f>'将来負担比率（分子）の構造'!J$41</f>
        <v>7132</v>
      </c>
      <c r="F66" s="1042"/>
      <c r="G66" s="1042"/>
      <c r="H66" s="1042">
        <f>'将来負担比率（分子）の構造'!K$41</f>
        <v>6979</v>
      </c>
      <c r="I66" s="1042"/>
      <c r="J66" s="1042"/>
      <c r="K66" s="1042">
        <f>'将来負担比率（分子）の構造'!L$41</f>
        <v>7214</v>
      </c>
      <c r="L66" s="1042"/>
      <c r="M66" s="1042"/>
      <c r="N66" s="1042">
        <f>'将来負担比率（分子）の構造'!M$41</f>
        <v>7672</v>
      </c>
      <c r="O66" s="1042"/>
      <c r="P66" s="1042"/>
    </row>
    <row r="67" spans="1:16">
      <c r="A67" s="1042" t="s">
        <v>96</v>
      </c>
      <c r="B67" s="1042" t="e">
        <f>NA()</f>
        <v>#N/A</v>
      </c>
      <c r="C67" s="1042">
        <f>IF(ISNUMBER('将来負担比率（分子）の構造'!I$53),IF('将来負担比率（分子）の構造'!I$53&lt;0,0,'将来負担比率（分子）の構造'!I$53),NA())</f>
        <v>848</v>
      </c>
      <c r="D67" s="1042" t="e">
        <f>NA()</f>
        <v>#N/A</v>
      </c>
      <c r="E67" s="1042" t="e">
        <f>NA()</f>
        <v>#N/A</v>
      </c>
      <c r="F67" s="1042">
        <f>IF(ISNUMBER('将来負担比率（分子）の構造'!J$53),IF('将来負担比率（分子）の構造'!J$53&lt;0,0,'将来負担比率（分子）の構造'!J$53),NA())</f>
        <v>778</v>
      </c>
      <c r="G67" s="1042" t="e">
        <f>NA()</f>
        <v>#N/A</v>
      </c>
      <c r="H67" s="1042" t="e">
        <f>NA()</f>
        <v>#N/A</v>
      </c>
      <c r="I67" s="1042">
        <f>IF(ISNUMBER('将来負担比率（分子）の構造'!K$53),IF('将来負担比率（分子）の構造'!K$53&lt;0,0,'将来負担比率（分子）の構造'!K$53),NA())</f>
        <v>1037</v>
      </c>
      <c r="J67" s="1042" t="e">
        <f>NA()</f>
        <v>#N/A</v>
      </c>
      <c r="K67" s="1042" t="e">
        <f>NA()</f>
        <v>#N/A</v>
      </c>
      <c r="L67" s="1042">
        <f>IF(ISNUMBER('将来負担比率（分子）の構造'!L$53),IF('将来負担比率（分子）の構造'!L$53&lt;0,0,'将来負担比率（分子）の構造'!L$53),NA())</f>
        <v>924</v>
      </c>
      <c r="M67" s="1042" t="e">
        <f>NA()</f>
        <v>#N/A</v>
      </c>
      <c r="N67" s="1042" t="e">
        <f>NA()</f>
        <v>#N/A</v>
      </c>
      <c r="O67" s="1042">
        <f>IF(ISNUMBER('将来負担比率（分子）の構造'!M$53),IF('将来負担比率（分子）の構造'!M$53&lt;0,0,'将来負担比率（分子）の構造'!M$53),NA())</f>
        <v>811</v>
      </c>
      <c r="P67" s="1042" t="e">
        <f>NA()</f>
        <v>#N/A</v>
      </c>
    </row>
    <row r="70" spans="1:16">
      <c r="A70" s="1045" t="s">
        <v>124</v>
      </c>
      <c r="B70" s="1045"/>
      <c r="C70" s="1045"/>
      <c r="D70" s="1045"/>
      <c r="E70" s="1045"/>
      <c r="F70" s="1045"/>
    </row>
    <row r="71" spans="1:16">
      <c r="A71" s="1044"/>
      <c r="B71" s="1044" t="str">
        <f>基金残高に係る経年分析!F54</f>
        <v>H30</v>
      </c>
      <c r="C71" s="1044" t="str">
        <f>基金残高に係る経年分析!G54</f>
        <v>R01</v>
      </c>
      <c r="D71" s="1044" t="str">
        <f>基金残高に係る経年分析!H54</f>
        <v>R02</v>
      </c>
    </row>
    <row r="72" spans="1:16">
      <c r="A72" s="1044" t="s">
        <v>125</v>
      </c>
      <c r="B72" s="1046">
        <f>基金残高に係る経年分析!F55</f>
        <v>792</v>
      </c>
      <c r="C72" s="1046">
        <f>基金残高に係る経年分析!G55</f>
        <v>921</v>
      </c>
      <c r="D72" s="1046">
        <f>基金残高に係る経年分析!H55</f>
        <v>1119</v>
      </c>
    </row>
    <row r="73" spans="1:16">
      <c r="A73" s="1044" t="s">
        <v>127</v>
      </c>
      <c r="B73" s="1046">
        <f>基金残高に係る経年分析!F56</f>
        <v>8</v>
      </c>
      <c r="C73" s="1046">
        <f>基金残高に係る経年分析!G56</f>
        <v>8</v>
      </c>
      <c r="D73" s="1046">
        <f>基金残高に係る経年分析!H56</f>
        <v>8</v>
      </c>
    </row>
    <row r="74" spans="1:16">
      <c r="A74" s="1044" t="s">
        <v>130</v>
      </c>
      <c r="B74" s="1046">
        <f>基金残高に係る経年分析!F57</f>
        <v>2503</v>
      </c>
      <c r="C74" s="1046">
        <f>基金残高に係る経年分析!G57</f>
        <v>2341</v>
      </c>
      <c r="D74" s="1046">
        <f>基金残高に係る経年分析!H57</f>
        <v>2310</v>
      </c>
    </row>
  </sheetData>
  <sheetProtection algorithmName="SHA-512" hashValue="+TMeb0KkOU1EaAfai0W44WyAtnigQUURFG9SLdjYd5653VaX0b1tftKVLbF4AX3nAm3XWof8/DKTQKbLttbBHg==" saltValue="cK/OUxVRaH9pdIPdaF3j3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28" zoomScaleSheetLayoutView="55" workbookViewId="0">
      <selection activeCell="AN65" sqref="AN65:DC69"/>
    </sheetView>
  </sheetViews>
  <sheetFormatPr defaultColWidth="0" defaultRowHeight="13.5" customHeight="1" zeroHeight="1"/>
  <cols>
    <col min="1" max="1" width="6.375" style="369" customWidth="1"/>
    <col min="2" max="107" width="2.5" style="369" customWidth="1"/>
    <col min="108" max="108" width="6.125" style="754" customWidth="1"/>
    <col min="109" max="109" width="5.875" style="755"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ht="13">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6"/>
      <c r="DE4" s="1106"/>
      <c r="DF4" s="752"/>
      <c r="DG4" s="752"/>
      <c r="DH4" s="752"/>
      <c r="DI4" s="752"/>
      <c r="DJ4" s="752"/>
      <c r="DK4" s="752"/>
      <c r="DL4" s="752"/>
      <c r="DM4" s="752"/>
      <c r="DN4" s="752"/>
      <c r="DO4" s="752"/>
      <c r="DP4" s="752"/>
      <c r="DQ4" s="752"/>
      <c r="DR4" s="752"/>
      <c r="DS4" s="752"/>
      <c r="DT4" s="752"/>
      <c r="DU4" s="752"/>
      <c r="DV4" s="752"/>
      <c r="DW4" s="752"/>
    </row>
    <row r="5" spans="1:143" s="753" customFormat="1" ht="13">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6"/>
      <c r="DE5" s="1106"/>
      <c r="DF5" s="752"/>
      <c r="DG5" s="752"/>
      <c r="DH5" s="752"/>
      <c r="DI5" s="752"/>
      <c r="DJ5" s="752"/>
      <c r="DK5" s="752"/>
      <c r="DL5" s="752"/>
      <c r="DM5" s="752"/>
      <c r="DN5" s="752"/>
      <c r="DO5" s="752"/>
      <c r="DP5" s="752"/>
      <c r="DQ5" s="752"/>
      <c r="DR5" s="752"/>
      <c r="DS5" s="752"/>
      <c r="DT5" s="752"/>
      <c r="DU5" s="752"/>
      <c r="DV5" s="752"/>
      <c r="DW5" s="752"/>
    </row>
    <row r="6" spans="1:143" s="753" customFormat="1" ht="13">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6"/>
      <c r="DE6" s="1106"/>
      <c r="DF6" s="752"/>
      <c r="DG6" s="752"/>
      <c r="DH6" s="752"/>
      <c r="DI6" s="752"/>
      <c r="DJ6" s="752"/>
      <c r="DK6" s="752"/>
      <c r="DL6" s="752"/>
      <c r="DM6" s="752"/>
      <c r="DN6" s="752"/>
      <c r="DO6" s="752"/>
      <c r="DP6" s="752"/>
      <c r="DQ6" s="752"/>
      <c r="DR6" s="752"/>
      <c r="DS6" s="752"/>
      <c r="DT6" s="752"/>
      <c r="DU6" s="752"/>
      <c r="DV6" s="752"/>
      <c r="DW6" s="752"/>
    </row>
    <row r="7" spans="1:143" s="753" customFormat="1" ht="13">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6"/>
      <c r="DE7" s="1106"/>
      <c r="DF7" s="752"/>
      <c r="DG7" s="752"/>
      <c r="DH7" s="752"/>
      <c r="DI7" s="752"/>
      <c r="DJ7" s="752"/>
      <c r="DK7" s="752"/>
      <c r="DL7" s="752"/>
      <c r="DM7" s="752"/>
      <c r="DN7" s="752"/>
      <c r="DO7" s="752"/>
      <c r="DP7" s="752"/>
      <c r="DQ7" s="752"/>
      <c r="DR7" s="752"/>
      <c r="DS7" s="752"/>
      <c r="DT7" s="752"/>
      <c r="DU7" s="752"/>
      <c r="DV7" s="752"/>
      <c r="DW7" s="752"/>
    </row>
    <row r="8" spans="1:143" s="753" customFormat="1" ht="13">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6"/>
      <c r="DE8" s="1106"/>
      <c r="DF8" s="752"/>
      <c r="DG8" s="752"/>
      <c r="DH8" s="752"/>
      <c r="DI8" s="752"/>
      <c r="DJ8" s="752"/>
      <c r="DK8" s="752"/>
      <c r="DL8" s="752"/>
      <c r="DM8" s="752"/>
      <c r="DN8" s="752"/>
      <c r="DO8" s="752"/>
      <c r="DP8" s="752"/>
      <c r="DQ8" s="752"/>
      <c r="DR8" s="752"/>
      <c r="DS8" s="752"/>
      <c r="DT8" s="752"/>
      <c r="DU8" s="752"/>
      <c r="DV8" s="752"/>
      <c r="DW8" s="752"/>
    </row>
    <row r="9" spans="1:143" s="753" customFormat="1" ht="13">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6"/>
      <c r="DE9" s="1106"/>
      <c r="DF9" s="752"/>
      <c r="DG9" s="752"/>
      <c r="DH9" s="752"/>
      <c r="DI9" s="752"/>
      <c r="DJ9" s="752"/>
      <c r="DK9" s="752"/>
      <c r="DL9" s="752"/>
      <c r="DM9" s="752"/>
      <c r="DN9" s="752"/>
      <c r="DO9" s="752"/>
      <c r="DP9" s="752"/>
      <c r="DQ9" s="752"/>
      <c r="DR9" s="752"/>
      <c r="DS9" s="752"/>
      <c r="DT9" s="752"/>
      <c r="DU9" s="752"/>
      <c r="DV9" s="752"/>
      <c r="DW9" s="752"/>
    </row>
    <row r="10" spans="1:143" s="753" customFormat="1" ht="13">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6"/>
      <c r="DE10" s="1106"/>
      <c r="DF10" s="752"/>
      <c r="DG10" s="752"/>
      <c r="DH10" s="752"/>
      <c r="DI10" s="752"/>
      <c r="DJ10" s="752"/>
      <c r="DK10" s="752"/>
      <c r="DL10" s="752"/>
      <c r="DM10" s="752"/>
      <c r="DN10" s="752"/>
      <c r="DO10" s="752"/>
      <c r="DP10" s="752"/>
      <c r="DQ10" s="752"/>
      <c r="DR10" s="752"/>
      <c r="DS10" s="752"/>
      <c r="DT10" s="752"/>
      <c r="DU10" s="752"/>
      <c r="DV10" s="752"/>
      <c r="DW10" s="752"/>
      <c r="EM10" s="753" t="s">
        <v>29</v>
      </c>
    </row>
    <row r="11" spans="1:143" s="753" customFormat="1" ht="13">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6"/>
      <c r="DE11" s="1106"/>
      <c r="DF11" s="752"/>
      <c r="DG11" s="752"/>
      <c r="DH11" s="752"/>
      <c r="DI11" s="752"/>
      <c r="DJ11" s="752"/>
      <c r="DK11" s="752"/>
      <c r="DL11" s="752"/>
      <c r="DM11" s="752"/>
      <c r="DN11" s="752"/>
      <c r="DO11" s="752"/>
      <c r="DP11" s="752"/>
      <c r="DQ11" s="752"/>
      <c r="DR11" s="752"/>
      <c r="DS11" s="752"/>
      <c r="DT11" s="752"/>
      <c r="DU11" s="752"/>
      <c r="DV11" s="752"/>
      <c r="DW11" s="752"/>
    </row>
    <row r="12" spans="1:143" s="753" customFormat="1" ht="13">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6"/>
      <c r="DE12" s="1106"/>
      <c r="DF12" s="752"/>
      <c r="DG12" s="752"/>
      <c r="DH12" s="752"/>
      <c r="DI12" s="752"/>
      <c r="DJ12" s="752"/>
      <c r="DK12" s="752"/>
      <c r="DL12" s="752"/>
      <c r="DM12" s="752"/>
      <c r="DN12" s="752"/>
      <c r="DO12" s="752"/>
      <c r="DP12" s="752"/>
      <c r="DQ12" s="752"/>
      <c r="DR12" s="752"/>
      <c r="DS12" s="752"/>
      <c r="DT12" s="752"/>
      <c r="DU12" s="752"/>
      <c r="DV12" s="752"/>
      <c r="DW12" s="752"/>
      <c r="EM12" s="753" t="s">
        <v>29</v>
      </c>
    </row>
    <row r="13" spans="1:143" s="753" customFormat="1" ht="13">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6"/>
      <c r="DE13" s="1106"/>
      <c r="DF13" s="752"/>
      <c r="DG13" s="752"/>
      <c r="DH13" s="752"/>
      <c r="DI13" s="752"/>
      <c r="DJ13" s="752"/>
      <c r="DK13" s="752"/>
      <c r="DL13" s="752"/>
      <c r="DM13" s="752"/>
      <c r="DN13" s="752"/>
      <c r="DO13" s="752"/>
      <c r="DP13" s="752"/>
      <c r="DQ13" s="752"/>
      <c r="DR13" s="752"/>
      <c r="DS13" s="752"/>
      <c r="DT13" s="752"/>
      <c r="DU13" s="752"/>
      <c r="DV13" s="752"/>
      <c r="DW13" s="752"/>
    </row>
    <row r="14" spans="1:143" s="753" customFormat="1" ht="13">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6"/>
      <c r="DE14" s="1106"/>
      <c r="DF14" s="752"/>
      <c r="DG14" s="752"/>
      <c r="DH14" s="752"/>
      <c r="DI14" s="752"/>
      <c r="DJ14" s="752"/>
      <c r="DK14" s="752"/>
      <c r="DL14" s="752"/>
      <c r="DM14" s="752"/>
      <c r="DN14" s="752"/>
      <c r="DO14" s="752"/>
      <c r="DP14" s="752"/>
      <c r="DQ14" s="752"/>
      <c r="DR14" s="752"/>
      <c r="DS14" s="752"/>
      <c r="DT14" s="752"/>
      <c r="DU14" s="752"/>
      <c r="DV14" s="752"/>
      <c r="DW14" s="752"/>
    </row>
    <row r="15" spans="1:143" s="753" customFormat="1" ht="13">
      <c r="A15" s="369"/>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6"/>
      <c r="DE15" s="1106"/>
      <c r="DF15" s="752"/>
      <c r="DG15" s="752"/>
      <c r="DH15" s="752"/>
      <c r="DI15" s="752"/>
      <c r="DJ15" s="752"/>
      <c r="DK15" s="752"/>
      <c r="DL15" s="752"/>
      <c r="DM15" s="752"/>
      <c r="DN15" s="752"/>
      <c r="DO15" s="752"/>
      <c r="DP15" s="752"/>
      <c r="DQ15" s="752"/>
      <c r="DR15" s="752"/>
      <c r="DS15" s="752"/>
      <c r="DT15" s="752"/>
      <c r="DU15" s="752"/>
      <c r="DV15" s="752"/>
      <c r="DW15" s="752"/>
    </row>
    <row r="16" spans="1:143" s="753" customFormat="1" ht="13">
      <c r="A16" s="369"/>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6"/>
      <c r="DE16" s="1106"/>
      <c r="DF16" s="752"/>
      <c r="DG16" s="752"/>
      <c r="DH16" s="752"/>
      <c r="DI16" s="752"/>
      <c r="DJ16" s="752"/>
      <c r="DK16" s="752"/>
      <c r="DL16" s="752"/>
      <c r="DM16" s="752"/>
      <c r="DN16" s="752"/>
      <c r="DO16" s="752"/>
      <c r="DP16" s="752"/>
      <c r="DQ16" s="752"/>
      <c r="DR16" s="752"/>
      <c r="DS16" s="752"/>
      <c r="DT16" s="752"/>
      <c r="DU16" s="752"/>
      <c r="DV16" s="752"/>
      <c r="DW16" s="752"/>
    </row>
    <row r="17" spans="1:351" s="753" customFormat="1" ht="13">
      <c r="A17" s="369"/>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6"/>
      <c r="DE17" s="1106"/>
      <c r="DF17" s="752"/>
      <c r="DG17" s="752"/>
      <c r="DH17" s="752"/>
      <c r="DI17" s="752"/>
      <c r="DJ17" s="752"/>
      <c r="DK17" s="752"/>
      <c r="DL17" s="752"/>
      <c r="DM17" s="752"/>
      <c r="DN17" s="752"/>
      <c r="DO17" s="752"/>
      <c r="DP17" s="752"/>
      <c r="DQ17" s="752"/>
      <c r="DR17" s="752"/>
      <c r="DS17" s="752"/>
      <c r="DT17" s="752"/>
      <c r="DU17" s="752"/>
      <c r="DV17" s="752"/>
      <c r="DW17" s="752"/>
    </row>
    <row r="18" spans="1:351" s="753" customFormat="1" ht="13">
      <c r="A18" s="369"/>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6"/>
      <c r="DE18" s="1106"/>
      <c r="DF18" s="752"/>
      <c r="DG18" s="752"/>
      <c r="DH18" s="752"/>
      <c r="DI18" s="752"/>
      <c r="DJ18" s="752"/>
      <c r="DK18" s="752"/>
      <c r="DL18" s="752"/>
      <c r="DM18" s="752"/>
      <c r="DN18" s="752"/>
      <c r="DO18" s="752"/>
      <c r="DP18" s="752"/>
      <c r="DQ18" s="752"/>
      <c r="DR18" s="752"/>
      <c r="DS18" s="752"/>
      <c r="DT18" s="752"/>
      <c r="DU18" s="752"/>
      <c r="DV18" s="752"/>
      <c r="DW18" s="752"/>
    </row>
    <row r="19" spans="1:351" ht="13">
      <c r="DD19" s="766"/>
      <c r="DE19" s="766"/>
    </row>
    <row r="20" spans="1:351" ht="13">
      <c r="DD20" s="766"/>
      <c r="DE20" s="766"/>
    </row>
    <row r="21" spans="1:351" ht="16.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09"/>
    </row>
    <row r="22" spans="1:351" ht="16.5">
      <c r="B22" s="755"/>
      <c r="MM22" s="1109"/>
    </row>
    <row r="23" spans="1:351" ht="13">
      <c r="B23" s="755"/>
    </row>
    <row r="24" spans="1:351" ht="13">
      <c r="B24" s="755"/>
    </row>
    <row r="25" spans="1:351" ht="13">
      <c r="B25" s="755"/>
    </row>
    <row r="26" spans="1:351" ht="13">
      <c r="B26" s="755"/>
    </row>
    <row r="27" spans="1:351" ht="13">
      <c r="B27" s="755"/>
    </row>
    <row r="28" spans="1:351" ht="13">
      <c r="B28" s="755"/>
    </row>
    <row r="29" spans="1:351" ht="13">
      <c r="B29" s="755"/>
    </row>
    <row r="30" spans="1:351" ht="13">
      <c r="B30" s="755"/>
    </row>
    <row r="31" spans="1:351" ht="13">
      <c r="B31" s="755"/>
    </row>
    <row r="32" spans="1:351" ht="13">
      <c r="B32" s="755"/>
    </row>
    <row r="33" spans="2:109" ht="13">
      <c r="B33" s="755"/>
    </row>
    <row r="34" spans="2:109" ht="13">
      <c r="B34" s="755"/>
    </row>
    <row r="35" spans="2:109" ht="13">
      <c r="B35" s="755"/>
    </row>
    <row r="36" spans="2:109" ht="13">
      <c r="B36" s="755"/>
    </row>
    <row r="37" spans="2:109" ht="13">
      <c r="B37" s="755"/>
    </row>
    <row r="38" spans="2:109" ht="13">
      <c r="B38" s="755"/>
    </row>
    <row r="39" spans="2:109" ht="13">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ht="13">
      <c r="B40" s="1068"/>
      <c r="DD40" s="1068"/>
      <c r="DE40" s="766"/>
    </row>
    <row r="41" spans="2:109" ht="16.5">
      <c r="B41" s="757" t="s">
        <v>554</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ht="13">
      <c r="B42" s="755"/>
      <c r="G42" s="1072"/>
      <c r="I42" s="1063"/>
      <c r="J42" s="1063"/>
      <c r="K42" s="1063"/>
      <c r="AM42" s="1072"/>
      <c r="AN42" s="1072" t="s">
        <v>555</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556</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3"/>
    </row>
    <row r="44" spans="2:109" ht="13">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4"/>
    </row>
    <row r="45" spans="2:109" ht="13">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4"/>
    </row>
    <row r="46" spans="2:109" ht="13">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4"/>
    </row>
    <row r="47" spans="2:109" ht="13">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5"/>
    </row>
    <row r="48" spans="2:109" ht="13">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ht="13">
      <c r="B49" s="755"/>
      <c r="AN49" s="369" t="s">
        <v>172</v>
      </c>
    </row>
    <row r="50" spans="1:109" ht="13">
      <c r="B50" s="755"/>
      <c r="G50" s="1073"/>
      <c r="H50" s="1073"/>
      <c r="I50" s="1073"/>
      <c r="J50" s="1073"/>
      <c r="K50" s="1081"/>
      <c r="L50" s="1081"/>
      <c r="M50" s="1089"/>
      <c r="N50" s="1089"/>
      <c r="AN50" s="1096"/>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98" t="s">
        <v>534</v>
      </c>
      <c r="BQ50" s="1098"/>
      <c r="BR50" s="1098"/>
      <c r="BS50" s="1098"/>
      <c r="BT50" s="1098"/>
      <c r="BU50" s="1098"/>
      <c r="BV50" s="1098"/>
      <c r="BW50" s="1098"/>
      <c r="BX50" s="1098" t="s">
        <v>419</v>
      </c>
      <c r="BY50" s="1098"/>
      <c r="BZ50" s="1098"/>
      <c r="CA50" s="1098"/>
      <c r="CB50" s="1098"/>
      <c r="CC50" s="1098"/>
      <c r="CD50" s="1098"/>
      <c r="CE50" s="1098"/>
      <c r="CF50" s="1098" t="s">
        <v>535</v>
      </c>
      <c r="CG50" s="1098"/>
      <c r="CH50" s="1098"/>
      <c r="CI50" s="1098"/>
      <c r="CJ50" s="1098"/>
      <c r="CK50" s="1098"/>
      <c r="CL50" s="1098"/>
      <c r="CM50" s="1098"/>
      <c r="CN50" s="1098" t="s">
        <v>536</v>
      </c>
      <c r="CO50" s="1098"/>
      <c r="CP50" s="1098"/>
      <c r="CQ50" s="1098"/>
      <c r="CR50" s="1098"/>
      <c r="CS50" s="1098"/>
      <c r="CT50" s="1098"/>
      <c r="CU50" s="1098"/>
      <c r="CV50" s="1098" t="s">
        <v>537</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557</v>
      </c>
      <c r="AO51" s="1097"/>
      <c r="AP51" s="1097"/>
      <c r="AQ51" s="1097"/>
      <c r="AR51" s="1097"/>
      <c r="AS51" s="1097"/>
      <c r="AT51" s="1097"/>
      <c r="AU51" s="1097"/>
      <c r="AV51" s="1097"/>
      <c r="AW51" s="1097"/>
      <c r="AX51" s="1097"/>
      <c r="AY51" s="1097"/>
      <c r="AZ51" s="1097"/>
      <c r="BA51" s="1097"/>
      <c r="BB51" s="1097" t="s">
        <v>558</v>
      </c>
      <c r="BC51" s="1097"/>
      <c r="BD51" s="1097"/>
      <c r="BE51" s="1097"/>
      <c r="BF51" s="1097"/>
      <c r="BG51" s="1097"/>
      <c r="BH51" s="1097"/>
      <c r="BI51" s="1097"/>
      <c r="BJ51" s="1097"/>
      <c r="BK51" s="1097"/>
      <c r="BL51" s="1097"/>
      <c r="BM51" s="1097"/>
      <c r="BN51" s="1097"/>
      <c r="BO51" s="1097"/>
      <c r="BP51" s="1102">
        <v>20.7</v>
      </c>
      <c r="BQ51" s="1102"/>
      <c r="BR51" s="1102"/>
      <c r="BS51" s="1102"/>
      <c r="BT51" s="1102"/>
      <c r="BU51" s="1102"/>
      <c r="BV51" s="1102"/>
      <c r="BW51" s="1102"/>
      <c r="BX51" s="1102">
        <v>18.7</v>
      </c>
      <c r="BY51" s="1102"/>
      <c r="BZ51" s="1102"/>
      <c r="CA51" s="1102"/>
      <c r="CB51" s="1102"/>
      <c r="CC51" s="1102"/>
      <c r="CD51" s="1102"/>
      <c r="CE51" s="1102"/>
      <c r="CF51" s="1102">
        <v>24.6</v>
      </c>
      <c r="CG51" s="1102"/>
      <c r="CH51" s="1102"/>
      <c r="CI51" s="1102"/>
      <c r="CJ51" s="1102"/>
      <c r="CK51" s="1102"/>
      <c r="CL51" s="1102"/>
      <c r="CM51" s="1102"/>
      <c r="CN51" s="1102">
        <v>21.8</v>
      </c>
      <c r="CO51" s="1102"/>
      <c r="CP51" s="1102"/>
      <c r="CQ51" s="1102"/>
      <c r="CR51" s="1102"/>
      <c r="CS51" s="1102"/>
      <c r="CT51" s="1102"/>
      <c r="CU51" s="1102"/>
      <c r="CV51" s="1102">
        <v>17.5</v>
      </c>
      <c r="CW51" s="1102"/>
      <c r="CX51" s="1102"/>
      <c r="CY51" s="1102"/>
      <c r="CZ51" s="1102"/>
      <c r="DA51" s="1102"/>
      <c r="DB51" s="1102"/>
      <c r="DC51" s="1102"/>
    </row>
    <row r="52" spans="1:109" ht="13">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ht="13">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148</v>
      </c>
      <c r="BC53" s="1097"/>
      <c r="BD53" s="1097"/>
      <c r="BE53" s="1097"/>
      <c r="BF53" s="1097"/>
      <c r="BG53" s="1097"/>
      <c r="BH53" s="1097"/>
      <c r="BI53" s="1097"/>
      <c r="BJ53" s="1097"/>
      <c r="BK53" s="1097"/>
      <c r="BL53" s="1097"/>
      <c r="BM53" s="1097"/>
      <c r="BN53" s="1097"/>
      <c r="BO53" s="1097"/>
      <c r="BP53" s="1102">
        <v>56</v>
      </c>
      <c r="BQ53" s="1102"/>
      <c r="BR53" s="1102"/>
      <c r="BS53" s="1102"/>
      <c r="BT53" s="1102"/>
      <c r="BU53" s="1102"/>
      <c r="BV53" s="1102"/>
      <c r="BW53" s="1102"/>
      <c r="BX53" s="1102">
        <v>57.3</v>
      </c>
      <c r="BY53" s="1102"/>
      <c r="BZ53" s="1102"/>
      <c r="CA53" s="1102"/>
      <c r="CB53" s="1102"/>
      <c r="CC53" s="1102"/>
      <c r="CD53" s="1102"/>
      <c r="CE53" s="1102"/>
      <c r="CF53" s="1102">
        <v>59.3</v>
      </c>
      <c r="CG53" s="1102"/>
      <c r="CH53" s="1102"/>
      <c r="CI53" s="1102"/>
      <c r="CJ53" s="1102"/>
      <c r="CK53" s="1102"/>
      <c r="CL53" s="1102"/>
      <c r="CM53" s="1102"/>
      <c r="CN53" s="1102">
        <v>61</v>
      </c>
      <c r="CO53" s="1102"/>
      <c r="CP53" s="1102"/>
      <c r="CQ53" s="1102"/>
      <c r="CR53" s="1102"/>
      <c r="CS53" s="1102"/>
      <c r="CT53" s="1102"/>
      <c r="CU53" s="1102"/>
      <c r="CV53" s="1102">
        <v>61.7</v>
      </c>
      <c r="CW53" s="1102"/>
      <c r="CX53" s="1102"/>
      <c r="CY53" s="1102"/>
      <c r="CZ53" s="1102"/>
      <c r="DA53" s="1102"/>
      <c r="DB53" s="1102"/>
      <c r="DC53" s="1102"/>
    </row>
    <row r="54" spans="1:109" ht="13">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ht="13">
      <c r="A55" s="1063"/>
      <c r="B55" s="755"/>
      <c r="G55" s="1073"/>
      <c r="H55" s="1073"/>
      <c r="I55" s="1073"/>
      <c r="J55" s="1073"/>
      <c r="K55" s="1082"/>
      <c r="L55" s="1082"/>
      <c r="M55" s="1082"/>
      <c r="N55" s="1082"/>
      <c r="AN55" s="1098" t="s">
        <v>16</v>
      </c>
      <c r="AO55" s="1098"/>
      <c r="AP55" s="1098"/>
      <c r="AQ55" s="1098"/>
      <c r="AR55" s="1098"/>
      <c r="AS55" s="1098"/>
      <c r="AT55" s="1098"/>
      <c r="AU55" s="1098"/>
      <c r="AV55" s="1098"/>
      <c r="AW55" s="1098"/>
      <c r="AX55" s="1098"/>
      <c r="AY55" s="1098"/>
      <c r="AZ55" s="1098"/>
      <c r="BA55" s="1098"/>
      <c r="BB55" s="1097" t="s">
        <v>558</v>
      </c>
      <c r="BC55" s="1097"/>
      <c r="BD55" s="1097"/>
      <c r="BE55" s="1097"/>
      <c r="BF55" s="1097"/>
      <c r="BG55" s="1097"/>
      <c r="BH55" s="1097"/>
      <c r="BI55" s="1097"/>
      <c r="BJ55" s="1097"/>
      <c r="BK55" s="1097"/>
      <c r="BL55" s="1097"/>
      <c r="BM55" s="1097"/>
      <c r="BN55" s="1097"/>
      <c r="BO55" s="1097"/>
      <c r="BP55" s="1102">
        <v>44.9</v>
      </c>
      <c r="BQ55" s="1102"/>
      <c r="BR55" s="1102"/>
      <c r="BS55" s="1102"/>
      <c r="BT55" s="1102"/>
      <c r="BU55" s="1102"/>
      <c r="BV55" s="1102"/>
      <c r="BW55" s="1102"/>
      <c r="BX55" s="1102">
        <v>40.799999999999997</v>
      </c>
      <c r="BY55" s="1102"/>
      <c r="BZ55" s="1102"/>
      <c r="CA55" s="1102"/>
      <c r="CB55" s="1102"/>
      <c r="CC55" s="1102"/>
      <c r="CD55" s="1102"/>
      <c r="CE55" s="1102"/>
      <c r="CF55" s="1102">
        <v>38.5</v>
      </c>
      <c r="CG55" s="1102"/>
      <c r="CH55" s="1102"/>
      <c r="CI55" s="1102"/>
      <c r="CJ55" s="1102"/>
      <c r="CK55" s="1102"/>
      <c r="CL55" s="1102"/>
      <c r="CM55" s="1102"/>
      <c r="CN55" s="1102">
        <v>35.5</v>
      </c>
      <c r="CO55" s="1102"/>
      <c r="CP55" s="1102"/>
      <c r="CQ55" s="1102"/>
      <c r="CR55" s="1102"/>
      <c r="CS55" s="1102"/>
      <c r="CT55" s="1102"/>
      <c r="CU55" s="1102"/>
      <c r="CV55" s="1102">
        <v>13.5</v>
      </c>
      <c r="CW55" s="1102"/>
      <c r="CX55" s="1102"/>
      <c r="CY55" s="1102"/>
      <c r="CZ55" s="1102"/>
      <c r="DA55" s="1102"/>
      <c r="DB55" s="1102"/>
      <c r="DC55" s="1102"/>
    </row>
    <row r="56" spans="1:109" ht="13">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1063" customFormat="1" ht="13">
      <c r="B57" s="1069"/>
      <c r="G57" s="1073"/>
      <c r="H57" s="1073"/>
      <c r="I57" s="1079"/>
      <c r="J57" s="1079"/>
      <c r="K57" s="1082"/>
      <c r="L57" s="1082"/>
      <c r="M57" s="1082"/>
      <c r="N57" s="1082"/>
      <c r="AM57" s="369"/>
      <c r="AN57" s="1098"/>
      <c r="AO57" s="1098"/>
      <c r="AP57" s="1098"/>
      <c r="AQ57" s="1098"/>
      <c r="AR57" s="1098"/>
      <c r="AS57" s="1098"/>
      <c r="AT57" s="1098"/>
      <c r="AU57" s="1098"/>
      <c r="AV57" s="1098"/>
      <c r="AW57" s="1098"/>
      <c r="AX57" s="1098"/>
      <c r="AY57" s="1098"/>
      <c r="AZ57" s="1098"/>
      <c r="BA57" s="1098"/>
      <c r="BB57" s="1097" t="s">
        <v>148</v>
      </c>
      <c r="BC57" s="1097"/>
      <c r="BD57" s="1097"/>
      <c r="BE57" s="1097"/>
      <c r="BF57" s="1097"/>
      <c r="BG57" s="1097"/>
      <c r="BH57" s="1097"/>
      <c r="BI57" s="1097"/>
      <c r="BJ57" s="1097"/>
      <c r="BK57" s="1097"/>
      <c r="BL57" s="1097"/>
      <c r="BM57" s="1097"/>
      <c r="BN57" s="1097"/>
      <c r="BO57" s="1097"/>
      <c r="BP57" s="1102">
        <v>62.6</v>
      </c>
      <c r="BQ57" s="1102"/>
      <c r="BR57" s="1102"/>
      <c r="BS57" s="1102"/>
      <c r="BT57" s="1102"/>
      <c r="BU57" s="1102"/>
      <c r="BV57" s="1102"/>
      <c r="BW57" s="1102"/>
      <c r="BX57" s="1102">
        <v>63.5</v>
      </c>
      <c r="BY57" s="1102"/>
      <c r="BZ57" s="1102"/>
      <c r="CA57" s="1102"/>
      <c r="CB57" s="1102"/>
      <c r="CC57" s="1102"/>
      <c r="CD57" s="1102"/>
      <c r="CE57" s="1102"/>
      <c r="CF57" s="1102">
        <v>65.3</v>
      </c>
      <c r="CG57" s="1102"/>
      <c r="CH57" s="1102"/>
      <c r="CI57" s="1102"/>
      <c r="CJ57" s="1102"/>
      <c r="CK57" s="1102"/>
      <c r="CL57" s="1102"/>
      <c r="CM57" s="1102"/>
      <c r="CN57" s="1102">
        <v>65.7</v>
      </c>
      <c r="CO57" s="1102"/>
      <c r="CP57" s="1102"/>
      <c r="CQ57" s="1102"/>
      <c r="CR57" s="1102"/>
      <c r="CS57" s="1102"/>
      <c r="CT57" s="1102"/>
      <c r="CU57" s="1102"/>
      <c r="CV57" s="1102">
        <v>65.3</v>
      </c>
      <c r="CW57" s="1102"/>
      <c r="CX57" s="1102"/>
      <c r="CY57" s="1102"/>
      <c r="CZ57" s="1102"/>
      <c r="DA57" s="1102"/>
      <c r="DB57" s="1102"/>
      <c r="DC57" s="1102"/>
      <c r="DD57" s="1107"/>
      <c r="DE57" s="1069"/>
    </row>
    <row r="58" spans="1:109" s="1063" customFormat="1" ht="13">
      <c r="A58" s="369"/>
      <c r="B58" s="1069"/>
      <c r="G58" s="1073"/>
      <c r="H58" s="1073"/>
      <c r="I58" s="1079"/>
      <c r="J58" s="1079"/>
      <c r="K58" s="1082"/>
      <c r="L58" s="1082"/>
      <c r="M58" s="1082"/>
      <c r="N58" s="1082"/>
      <c r="AM58" s="369"/>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1107"/>
      <c r="DE58" s="1069"/>
    </row>
    <row r="59" spans="1:109" s="1063" customFormat="1" ht="13">
      <c r="A59" s="369"/>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7"/>
      <c r="DE59" s="1069"/>
    </row>
    <row r="60" spans="1:109" s="1063" customFormat="1" ht="13">
      <c r="A60" s="369"/>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7"/>
      <c r="DE60" s="1069"/>
    </row>
    <row r="61" spans="1:109" s="1063" customFormat="1" ht="13">
      <c r="A61" s="369"/>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8"/>
      <c r="DE61" s="1069"/>
    </row>
    <row r="62" spans="1:109" ht="13">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6.5">
      <c r="B63" s="764" t="s">
        <v>332</v>
      </c>
    </row>
    <row r="64" spans="1:109" ht="13">
      <c r="B64" s="755"/>
      <c r="G64" s="1072"/>
      <c r="N64" s="1092"/>
      <c r="AM64" s="1072"/>
      <c r="AN64" s="1072" t="s">
        <v>555</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ht="13">
      <c r="B65" s="755"/>
      <c r="AN65" s="1093" t="s">
        <v>317</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3"/>
    </row>
    <row r="66" spans="2:107" ht="13">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4"/>
    </row>
    <row r="67" spans="2:107" ht="13">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4"/>
    </row>
    <row r="68" spans="2:107" ht="13">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4"/>
    </row>
    <row r="69" spans="2:107" ht="13">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5"/>
    </row>
    <row r="70" spans="2:107" ht="13">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ht="13">
      <c r="B71" s="755"/>
      <c r="G71" s="1075"/>
      <c r="I71" s="1079"/>
      <c r="J71" s="1080"/>
      <c r="K71" s="1080"/>
      <c r="L71" s="1088"/>
      <c r="M71" s="1080"/>
      <c r="N71" s="1088"/>
      <c r="AM71" s="1075"/>
      <c r="AN71" s="369" t="s">
        <v>172</v>
      </c>
    </row>
    <row r="72" spans="2:107" ht="13">
      <c r="B72" s="755"/>
      <c r="G72" s="1073"/>
      <c r="H72" s="1073"/>
      <c r="I72" s="1073"/>
      <c r="J72" s="1073"/>
      <c r="K72" s="1081"/>
      <c r="L72" s="1081"/>
      <c r="M72" s="1089"/>
      <c r="N72" s="1089"/>
      <c r="AN72" s="1096"/>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98" t="s">
        <v>534</v>
      </c>
      <c r="BQ72" s="1098"/>
      <c r="BR72" s="1098"/>
      <c r="BS72" s="1098"/>
      <c r="BT72" s="1098"/>
      <c r="BU72" s="1098"/>
      <c r="BV72" s="1098"/>
      <c r="BW72" s="1098"/>
      <c r="BX72" s="1098" t="s">
        <v>419</v>
      </c>
      <c r="BY72" s="1098"/>
      <c r="BZ72" s="1098"/>
      <c r="CA72" s="1098"/>
      <c r="CB72" s="1098"/>
      <c r="CC72" s="1098"/>
      <c r="CD72" s="1098"/>
      <c r="CE72" s="1098"/>
      <c r="CF72" s="1098" t="s">
        <v>535</v>
      </c>
      <c r="CG72" s="1098"/>
      <c r="CH72" s="1098"/>
      <c r="CI72" s="1098"/>
      <c r="CJ72" s="1098"/>
      <c r="CK72" s="1098"/>
      <c r="CL72" s="1098"/>
      <c r="CM72" s="1098"/>
      <c r="CN72" s="1098" t="s">
        <v>536</v>
      </c>
      <c r="CO72" s="1098"/>
      <c r="CP72" s="1098"/>
      <c r="CQ72" s="1098"/>
      <c r="CR72" s="1098"/>
      <c r="CS72" s="1098"/>
      <c r="CT72" s="1098"/>
      <c r="CU72" s="1098"/>
      <c r="CV72" s="1098" t="s">
        <v>537</v>
      </c>
      <c r="CW72" s="1098"/>
      <c r="CX72" s="1098"/>
      <c r="CY72" s="1098"/>
      <c r="CZ72" s="1098"/>
      <c r="DA72" s="1098"/>
      <c r="DB72" s="1098"/>
      <c r="DC72" s="1098"/>
    </row>
    <row r="73" spans="2:107" ht="13">
      <c r="B73" s="755"/>
      <c r="G73" s="1074"/>
      <c r="H73" s="1074"/>
      <c r="I73" s="1074"/>
      <c r="J73" s="1074"/>
      <c r="K73" s="1084"/>
      <c r="L73" s="1084"/>
      <c r="M73" s="1084"/>
      <c r="N73" s="1084"/>
      <c r="AM73" s="1076"/>
      <c r="AN73" s="1097" t="s">
        <v>557</v>
      </c>
      <c r="AO73" s="1097"/>
      <c r="AP73" s="1097"/>
      <c r="AQ73" s="1097"/>
      <c r="AR73" s="1097"/>
      <c r="AS73" s="1097"/>
      <c r="AT73" s="1097"/>
      <c r="AU73" s="1097"/>
      <c r="AV73" s="1097"/>
      <c r="AW73" s="1097"/>
      <c r="AX73" s="1097"/>
      <c r="AY73" s="1097"/>
      <c r="AZ73" s="1097"/>
      <c r="BA73" s="1097"/>
      <c r="BB73" s="1097" t="s">
        <v>558</v>
      </c>
      <c r="BC73" s="1097"/>
      <c r="BD73" s="1097"/>
      <c r="BE73" s="1097"/>
      <c r="BF73" s="1097"/>
      <c r="BG73" s="1097"/>
      <c r="BH73" s="1097"/>
      <c r="BI73" s="1097"/>
      <c r="BJ73" s="1097"/>
      <c r="BK73" s="1097"/>
      <c r="BL73" s="1097"/>
      <c r="BM73" s="1097"/>
      <c r="BN73" s="1097"/>
      <c r="BO73" s="1097"/>
      <c r="BP73" s="1102">
        <v>20.7</v>
      </c>
      <c r="BQ73" s="1102"/>
      <c r="BR73" s="1102"/>
      <c r="BS73" s="1102"/>
      <c r="BT73" s="1102"/>
      <c r="BU73" s="1102"/>
      <c r="BV73" s="1102"/>
      <c r="BW73" s="1102"/>
      <c r="BX73" s="1102">
        <v>18.7</v>
      </c>
      <c r="BY73" s="1102"/>
      <c r="BZ73" s="1102"/>
      <c r="CA73" s="1102"/>
      <c r="CB73" s="1102"/>
      <c r="CC73" s="1102"/>
      <c r="CD73" s="1102"/>
      <c r="CE73" s="1102"/>
      <c r="CF73" s="1102">
        <v>24.6</v>
      </c>
      <c r="CG73" s="1102"/>
      <c r="CH73" s="1102"/>
      <c r="CI73" s="1102"/>
      <c r="CJ73" s="1102"/>
      <c r="CK73" s="1102"/>
      <c r="CL73" s="1102"/>
      <c r="CM73" s="1102"/>
      <c r="CN73" s="1102">
        <v>21.8</v>
      </c>
      <c r="CO73" s="1102"/>
      <c r="CP73" s="1102"/>
      <c r="CQ73" s="1102"/>
      <c r="CR73" s="1102"/>
      <c r="CS73" s="1102"/>
      <c r="CT73" s="1102"/>
      <c r="CU73" s="1102"/>
      <c r="CV73" s="1102">
        <v>17.5</v>
      </c>
      <c r="CW73" s="1102"/>
      <c r="CX73" s="1102"/>
      <c r="CY73" s="1102"/>
      <c r="CZ73" s="1102"/>
      <c r="DA73" s="1102"/>
      <c r="DB73" s="1102"/>
      <c r="DC73" s="1102"/>
    </row>
    <row r="74" spans="2:107" ht="13">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ht="13">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414</v>
      </c>
      <c r="BC75" s="1097"/>
      <c r="BD75" s="1097"/>
      <c r="BE75" s="1097"/>
      <c r="BF75" s="1097"/>
      <c r="BG75" s="1097"/>
      <c r="BH75" s="1097"/>
      <c r="BI75" s="1097"/>
      <c r="BJ75" s="1097"/>
      <c r="BK75" s="1097"/>
      <c r="BL75" s="1097"/>
      <c r="BM75" s="1097"/>
      <c r="BN75" s="1097"/>
      <c r="BO75" s="1097"/>
      <c r="BP75" s="1102">
        <v>7.1</v>
      </c>
      <c r="BQ75" s="1102"/>
      <c r="BR75" s="1102"/>
      <c r="BS75" s="1102"/>
      <c r="BT75" s="1102"/>
      <c r="BU75" s="1102"/>
      <c r="BV75" s="1102"/>
      <c r="BW75" s="1102"/>
      <c r="BX75" s="1102">
        <v>7.6</v>
      </c>
      <c r="BY75" s="1102"/>
      <c r="BZ75" s="1102"/>
      <c r="CA75" s="1102"/>
      <c r="CB75" s="1102"/>
      <c r="CC75" s="1102"/>
      <c r="CD75" s="1102"/>
      <c r="CE75" s="1102"/>
      <c r="CF75" s="1102">
        <v>8.5</v>
      </c>
      <c r="CG75" s="1102"/>
      <c r="CH75" s="1102"/>
      <c r="CI75" s="1102"/>
      <c r="CJ75" s="1102"/>
      <c r="CK75" s="1102"/>
      <c r="CL75" s="1102"/>
      <c r="CM75" s="1102"/>
      <c r="CN75" s="1102">
        <v>8.6999999999999993</v>
      </c>
      <c r="CO75" s="1102"/>
      <c r="CP75" s="1102"/>
      <c r="CQ75" s="1102"/>
      <c r="CR75" s="1102"/>
      <c r="CS75" s="1102"/>
      <c r="CT75" s="1102"/>
      <c r="CU75" s="1102"/>
      <c r="CV75" s="1102">
        <v>8.1</v>
      </c>
      <c r="CW75" s="1102"/>
      <c r="CX75" s="1102"/>
      <c r="CY75" s="1102"/>
      <c r="CZ75" s="1102"/>
      <c r="DA75" s="1102"/>
      <c r="DB75" s="1102"/>
      <c r="DC75" s="1102"/>
    </row>
    <row r="76" spans="2:107" ht="13">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ht="13">
      <c r="B77" s="755"/>
      <c r="G77" s="1073"/>
      <c r="H77" s="1073"/>
      <c r="I77" s="1073"/>
      <c r="J77" s="1073"/>
      <c r="K77" s="1084"/>
      <c r="L77" s="1084"/>
      <c r="M77" s="1084"/>
      <c r="N77" s="1084"/>
      <c r="AN77" s="1098" t="s">
        <v>16</v>
      </c>
      <c r="AO77" s="1098"/>
      <c r="AP77" s="1098"/>
      <c r="AQ77" s="1098"/>
      <c r="AR77" s="1098"/>
      <c r="AS77" s="1098"/>
      <c r="AT77" s="1098"/>
      <c r="AU77" s="1098"/>
      <c r="AV77" s="1098"/>
      <c r="AW77" s="1098"/>
      <c r="AX77" s="1098"/>
      <c r="AY77" s="1098"/>
      <c r="AZ77" s="1098"/>
      <c r="BA77" s="1098"/>
      <c r="BB77" s="1097" t="s">
        <v>558</v>
      </c>
      <c r="BC77" s="1097"/>
      <c r="BD77" s="1097"/>
      <c r="BE77" s="1097"/>
      <c r="BF77" s="1097"/>
      <c r="BG77" s="1097"/>
      <c r="BH77" s="1097"/>
      <c r="BI77" s="1097"/>
      <c r="BJ77" s="1097"/>
      <c r="BK77" s="1097"/>
      <c r="BL77" s="1097"/>
      <c r="BM77" s="1097"/>
      <c r="BN77" s="1097"/>
      <c r="BO77" s="1097"/>
      <c r="BP77" s="1102">
        <v>44.9</v>
      </c>
      <c r="BQ77" s="1102"/>
      <c r="BR77" s="1102"/>
      <c r="BS77" s="1102"/>
      <c r="BT77" s="1102"/>
      <c r="BU77" s="1102"/>
      <c r="BV77" s="1102"/>
      <c r="BW77" s="1102"/>
      <c r="BX77" s="1102">
        <v>40.799999999999997</v>
      </c>
      <c r="BY77" s="1102"/>
      <c r="BZ77" s="1102"/>
      <c r="CA77" s="1102"/>
      <c r="CB77" s="1102"/>
      <c r="CC77" s="1102"/>
      <c r="CD77" s="1102"/>
      <c r="CE77" s="1102"/>
      <c r="CF77" s="1102">
        <v>38.5</v>
      </c>
      <c r="CG77" s="1102"/>
      <c r="CH77" s="1102"/>
      <c r="CI77" s="1102"/>
      <c r="CJ77" s="1102"/>
      <c r="CK77" s="1102"/>
      <c r="CL77" s="1102"/>
      <c r="CM77" s="1102"/>
      <c r="CN77" s="1102">
        <v>35.5</v>
      </c>
      <c r="CO77" s="1102"/>
      <c r="CP77" s="1102"/>
      <c r="CQ77" s="1102"/>
      <c r="CR77" s="1102"/>
      <c r="CS77" s="1102"/>
      <c r="CT77" s="1102"/>
      <c r="CU77" s="1102"/>
      <c r="CV77" s="1102">
        <v>13.5</v>
      </c>
      <c r="CW77" s="1102"/>
      <c r="CX77" s="1102"/>
      <c r="CY77" s="1102"/>
      <c r="CZ77" s="1102"/>
      <c r="DA77" s="1102"/>
      <c r="DB77" s="1102"/>
      <c r="DC77" s="1102"/>
    </row>
    <row r="78" spans="2:107" ht="13">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ht="13">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414</v>
      </c>
      <c r="BC79" s="1097"/>
      <c r="BD79" s="1097"/>
      <c r="BE79" s="1097"/>
      <c r="BF79" s="1097"/>
      <c r="BG79" s="1097"/>
      <c r="BH79" s="1097"/>
      <c r="BI79" s="1097"/>
      <c r="BJ79" s="1097"/>
      <c r="BK79" s="1097"/>
      <c r="BL79" s="1097"/>
      <c r="BM79" s="1097"/>
      <c r="BN79" s="1097"/>
      <c r="BO79" s="1097"/>
      <c r="BP79" s="1102">
        <v>9.1</v>
      </c>
      <c r="BQ79" s="1102"/>
      <c r="BR79" s="1102"/>
      <c r="BS79" s="1102"/>
      <c r="BT79" s="1102"/>
      <c r="BU79" s="1102"/>
      <c r="BV79" s="1102"/>
      <c r="BW79" s="1102"/>
      <c r="BX79" s="1102">
        <v>8.9</v>
      </c>
      <c r="BY79" s="1102"/>
      <c r="BZ79" s="1102"/>
      <c r="CA79" s="1102"/>
      <c r="CB79" s="1102"/>
      <c r="CC79" s="1102"/>
      <c r="CD79" s="1102"/>
      <c r="CE79" s="1102"/>
      <c r="CF79" s="1102">
        <v>8.9</v>
      </c>
      <c r="CG79" s="1102"/>
      <c r="CH79" s="1102"/>
      <c r="CI79" s="1102"/>
      <c r="CJ79" s="1102"/>
      <c r="CK79" s="1102"/>
      <c r="CL79" s="1102"/>
      <c r="CM79" s="1102"/>
      <c r="CN79" s="1102">
        <v>8.8000000000000007</v>
      </c>
      <c r="CO79" s="1102"/>
      <c r="CP79" s="1102"/>
      <c r="CQ79" s="1102"/>
      <c r="CR79" s="1102"/>
      <c r="CS79" s="1102"/>
      <c r="CT79" s="1102"/>
      <c r="CU79" s="1102"/>
      <c r="CV79" s="1102">
        <v>8.3000000000000007</v>
      </c>
      <c r="CW79" s="1102"/>
      <c r="CX79" s="1102"/>
      <c r="CY79" s="1102"/>
      <c r="CZ79" s="1102"/>
      <c r="DA79" s="1102"/>
      <c r="DB79" s="1102"/>
      <c r="DC79" s="1102"/>
    </row>
    <row r="80" spans="2:107" ht="13">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ht="13">
      <c r="B81" s="755"/>
    </row>
    <row r="82" spans="2:109" ht="16.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ht="13">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ht="13">
      <c r="DD84" s="766"/>
      <c r="DE84" s="766"/>
    </row>
    <row r="85" spans="2:109" ht="13">
      <c r="DD85" s="766"/>
      <c r="DE85" s="766"/>
    </row>
    <row r="86" spans="2:109" ht="13" hidden="1">
      <c r="DD86" s="766"/>
      <c r="DE86" s="766"/>
    </row>
    <row r="87" spans="2:109" ht="13" hidden="1">
      <c r="K87" s="1087"/>
      <c r="AQ87" s="1087"/>
      <c r="BC87" s="1087"/>
      <c r="BO87" s="1087"/>
      <c r="CA87" s="1087"/>
      <c r="CM87" s="1087"/>
      <c r="CY87" s="1087"/>
      <c r="DD87" s="766"/>
      <c r="DE87" s="766"/>
    </row>
    <row r="88" spans="2:109" ht="13" hidden="1">
      <c r="DD88" s="766"/>
      <c r="DE88" s="766"/>
    </row>
    <row r="89" spans="2:109" ht="13" hidden="1">
      <c r="DD89" s="766"/>
      <c r="DE89" s="766"/>
    </row>
    <row r="90" spans="2:109" ht="13" hidden="1">
      <c r="DD90" s="766"/>
      <c r="DE90" s="766"/>
    </row>
    <row r="91" spans="2:109" ht="13"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7ru+JXgecCBmqRRNxft3OW8Vqsc0fxZAYWZDTw+2SGJ48fpzykd1ExRiOR72MyeMindJVyZHLWIkjDPVJRWyww==" saltValue="JNFsXzdV3lS6q7kln+c61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58" zoomScaleSheetLayoutView="70" workbookViewId="0">
      <selection activeCell="V112" sqref="V112"/>
    </sheetView>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ht="12.75">
      <c r="S2" s="753"/>
      <c r="AH2" s="753"/>
    </row>
    <row r="3" spans="1:34" ht="12.7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ht="12.75"/>
    <row r="5" spans="1:34" ht="12.75"/>
    <row r="6" spans="1:34" ht="12.75"/>
    <row r="7" spans="1:34" ht="12.75"/>
    <row r="8" spans="1:34" ht="12.75"/>
    <row r="9" spans="1:34" ht="12.75">
      <c r="AH9" s="753"/>
    </row>
    <row r="10" spans="1:34" ht="12.75"/>
    <row r="11" spans="1:34" ht="12.75"/>
    <row r="12" spans="1:34" ht="12.75"/>
    <row r="13" spans="1:34" ht="12.75"/>
    <row r="14" spans="1:34" ht="12.75"/>
    <row r="15" spans="1:34" ht="12.75"/>
    <row r="16" spans="1:34" ht="12.75"/>
    <row r="17" spans="12:34" ht="12.75">
      <c r="AH17" s="753"/>
    </row>
    <row r="18" spans="12:34" ht="12.75"/>
    <row r="19" spans="12:34" ht="12.75"/>
    <row r="20" spans="12:34" ht="12.75">
      <c r="AH20" s="753"/>
    </row>
    <row r="21" spans="12:34" ht="12.75">
      <c r="AH21" s="753"/>
    </row>
    <row r="22" spans="12:34" ht="12.75"/>
    <row r="23" spans="12:34" ht="12.75"/>
    <row r="24" spans="12:34" ht="12.75">
      <c r="Q24" s="753"/>
    </row>
    <row r="25" spans="12:34" ht="12.75"/>
    <row r="26" spans="12:34" ht="12.75"/>
    <row r="27" spans="12:34" ht="12.75"/>
    <row r="28" spans="12:34" ht="12.75">
      <c r="O28" s="753"/>
      <c r="T28" s="753"/>
      <c r="AH28" s="753"/>
    </row>
    <row r="29" spans="12:34" ht="12.75"/>
    <row r="30" spans="12:34" ht="12.75"/>
    <row r="31" spans="12:34" ht="12.75">
      <c r="Q31" s="753"/>
    </row>
    <row r="32" spans="12:34" ht="12.75">
      <c r="L32" s="753"/>
    </row>
    <row r="33" spans="2:34" ht="12.75">
      <c r="C33" s="753"/>
      <c r="E33" s="753"/>
      <c r="G33" s="753"/>
      <c r="I33" s="753"/>
      <c r="X33" s="753"/>
    </row>
    <row r="34" spans="2:34" ht="12.75">
      <c r="B34" s="753"/>
      <c r="P34" s="753"/>
      <c r="R34" s="753"/>
      <c r="T34" s="753"/>
    </row>
    <row r="35" spans="2:34" ht="12.75">
      <c r="D35" s="753"/>
      <c r="W35" s="753"/>
      <c r="AC35" s="753"/>
      <c r="AD35" s="753"/>
      <c r="AE35" s="753"/>
      <c r="AF35" s="753"/>
      <c r="AG35" s="753"/>
      <c r="AH35" s="753"/>
    </row>
    <row r="36" spans="2:34" ht="12.75">
      <c r="H36" s="753"/>
      <c r="J36" s="753"/>
      <c r="K36" s="753"/>
      <c r="M36" s="753"/>
      <c r="Y36" s="753"/>
      <c r="Z36" s="753"/>
      <c r="AA36" s="753"/>
      <c r="AB36" s="753"/>
      <c r="AC36" s="753"/>
      <c r="AD36" s="753"/>
      <c r="AE36" s="753"/>
      <c r="AF36" s="753"/>
      <c r="AG36" s="753"/>
      <c r="AH36" s="753"/>
    </row>
    <row r="37" spans="2:34" ht="12.75">
      <c r="AH37" s="753"/>
    </row>
    <row r="38" spans="2:34" ht="12.75">
      <c r="AG38" s="753"/>
      <c r="AH38" s="753"/>
    </row>
    <row r="39" spans="2:34" ht="12.75"/>
    <row r="40" spans="2:34" ht="12.75">
      <c r="X40" s="753"/>
    </row>
    <row r="41" spans="2:34" ht="12.75">
      <c r="R41" s="753"/>
    </row>
    <row r="42" spans="2:34" ht="12.75">
      <c r="W42" s="753"/>
    </row>
    <row r="43" spans="2:34" ht="12.75">
      <c r="Y43" s="753"/>
      <c r="Z43" s="753"/>
      <c r="AA43" s="753"/>
      <c r="AB43" s="753"/>
      <c r="AC43" s="753"/>
      <c r="AD43" s="753"/>
      <c r="AE43" s="753"/>
      <c r="AF43" s="753"/>
      <c r="AG43" s="753"/>
      <c r="AH43" s="753"/>
    </row>
    <row r="44" spans="2:34" ht="12.75">
      <c r="AH44" s="753"/>
    </row>
    <row r="45" spans="2:34" ht="12.75">
      <c r="X45" s="753"/>
    </row>
    <row r="46" spans="2:34" ht="12.75"/>
    <row r="47" spans="2:34" ht="12.75"/>
    <row r="48" spans="2:34" ht="12.75">
      <c r="W48" s="753"/>
      <c r="Y48" s="753"/>
      <c r="Z48" s="753"/>
      <c r="AA48" s="753"/>
      <c r="AB48" s="753"/>
      <c r="AC48" s="753"/>
      <c r="AD48" s="753"/>
      <c r="AE48" s="753"/>
      <c r="AF48" s="753"/>
      <c r="AG48" s="753"/>
      <c r="AH48" s="753"/>
    </row>
    <row r="49" spans="28:34" ht="12.75"/>
    <row r="50" spans="28:34" ht="12.75">
      <c r="AE50" s="753"/>
      <c r="AF50" s="753"/>
      <c r="AG50" s="753"/>
      <c r="AH50" s="753"/>
    </row>
    <row r="51" spans="28:34" ht="12.75">
      <c r="AC51" s="753"/>
      <c r="AD51" s="753"/>
      <c r="AE51" s="753"/>
      <c r="AF51" s="753"/>
      <c r="AG51" s="753"/>
      <c r="AH51" s="753"/>
    </row>
    <row r="52" spans="28:34" ht="12.75"/>
    <row r="53" spans="28:34" ht="12.75">
      <c r="AF53" s="753"/>
      <c r="AG53" s="753"/>
      <c r="AH53" s="753"/>
    </row>
    <row r="54" spans="28:34" ht="12.75">
      <c r="AH54" s="753"/>
    </row>
    <row r="55" spans="28:34" ht="12.75"/>
    <row r="56" spans="28:34" ht="12.75">
      <c r="AB56" s="753"/>
      <c r="AC56" s="753"/>
      <c r="AD56" s="753"/>
      <c r="AE56" s="753"/>
      <c r="AF56" s="753"/>
      <c r="AG56" s="753"/>
      <c r="AH56" s="753"/>
    </row>
    <row r="57" spans="28:34" ht="12.75">
      <c r="AH57" s="753"/>
    </row>
    <row r="58" spans="28:34" ht="13">
      <c r="AH58" s="753"/>
    </row>
    <row r="59" spans="28:34" ht="13"/>
    <row r="60" spans="28:34" ht="13"/>
    <row r="61" spans="28:34" ht="13"/>
    <row r="62" spans="28:34" ht="13"/>
    <row r="63" spans="28:34" ht="13">
      <c r="AH63" s="753"/>
    </row>
    <row r="64" spans="28:34" ht="13">
      <c r="AG64" s="753"/>
      <c r="AH64" s="753"/>
    </row>
    <row r="65" spans="28:34" ht="13"/>
    <row r="66" spans="28:34" ht="13"/>
    <row r="67" spans="28:34" ht="13"/>
    <row r="68" spans="28:34" ht="13">
      <c r="AB68" s="753"/>
      <c r="AC68" s="753"/>
      <c r="AD68" s="753"/>
      <c r="AE68" s="753"/>
      <c r="AF68" s="753"/>
      <c r="AG68" s="753"/>
      <c r="AH68" s="753"/>
    </row>
    <row r="69" spans="28:34" ht="13">
      <c r="AF69" s="753"/>
      <c r="AG69" s="753"/>
      <c r="AH69" s="753"/>
    </row>
    <row r="70" spans="28:34" ht="13"/>
    <row r="71" spans="28:34" ht="13"/>
    <row r="72" spans="28:34" ht="13"/>
    <row r="73" spans="28:34" ht="13"/>
    <row r="74" spans="28:34" ht="13"/>
    <row r="75" spans="28:34" ht="13">
      <c r="AH75" s="753"/>
    </row>
    <row r="76" spans="28:34" ht="13">
      <c r="AF76" s="753"/>
      <c r="AG76" s="753"/>
      <c r="AH76" s="753"/>
    </row>
    <row r="77" spans="28:34" ht="13">
      <c r="AG77" s="753"/>
      <c r="AH77" s="753"/>
    </row>
    <row r="78" spans="28:34" ht="13"/>
    <row r="79" spans="28:34" ht="13"/>
    <row r="80" spans="28:34" ht="13"/>
    <row r="81" spans="25:34" ht="13"/>
    <row r="82" spans="25:34" ht="13">
      <c r="Y82" s="753"/>
    </row>
    <row r="83" spans="25:34" ht="13">
      <c r="Y83" s="753"/>
      <c r="Z83" s="753"/>
      <c r="AA83" s="753"/>
      <c r="AB83" s="753"/>
      <c r="AC83" s="753"/>
      <c r="AD83" s="753"/>
      <c r="AE83" s="753"/>
      <c r="AF83" s="753"/>
      <c r="AG83" s="753"/>
      <c r="AH83" s="753"/>
    </row>
    <row r="84" spans="25:34" ht="13"/>
    <row r="85" spans="25:34" ht="13"/>
    <row r="86" spans="25:34" ht="13"/>
    <row r="87" spans="25:34" ht="13"/>
    <row r="88" spans="25:34" ht="13">
      <c r="AH88" s="753"/>
    </row>
    <row r="89" spans="25:34" ht="13"/>
    <row r="90" spans="25:34" ht="13"/>
    <row r="91" spans="25:34" ht="13"/>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c04566cJsXV8fAgmSJnjYO7jKdP9Md275xFfBwhp7SpvahXWtn6XDlJr106GsyJghoiteC4TcKOt00ly2tQAog==" saltValue="OWKBcja1QRCxWv76PhKF7g=="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abSelected="1"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ht="13">
      <c r="S2" s="753"/>
      <c r="AH2" s="753"/>
    </row>
    <row r="3" spans="2:34" ht="13">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ht="13"/>
    <row r="5" spans="2:34" ht="13"/>
    <row r="6" spans="2:34" ht="13"/>
    <row r="7" spans="2:34" ht="13"/>
    <row r="8" spans="2:34" ht="13"/>
    <row r="9" spans="2:34" ht="13">
      <c r="AH9" s="753"/>
    </row>
    <row r="10" spans="2:34" ht="13"/>
    <row r="11" spans="2:34" ht="13"/>
    <row r="12" spans="2:34" ht="13"/>
    <row r="13" spans="2:34" ht="13"/>
    <row r="14" spans="2:34" ht="13"/>
    <row r="15" spans="2:34" ht="13"/>
    <row r="16" spans="2:34" ht="13"/>
    <row r="17" spans="12:34" ht="13">
      <c r="AH17" s="753"/>
    </row>
    <row r="18" spans="12:34" ht="13"/>
    <row r="19" spans="12:34" ht="13"/>
    <row r="20" spans="12:34" ht="13">
      <c r="AH20" s="753"/>
    </row>
    <row r="21" spans="12:34" ht="13">
      <c r="AH21" s="753"/>
    </row>
    <row r="22" spans="12:34" ht="13"/>
    <row r="23" spans="12:34" ht="13"/>
    <row r="24" spans="12:34" ht="13">
      <c r="Q24" s="753"/>
    </row>
    <row r="25" spans="12:34" ht="13"/>
    <row r="26" spans="12:34" ht="13"/>
    <row r="27" spans="12:34" ht="13"/>
    <row r="28" spans="12:34" ht="13">
      <c r="O28" s="753"/>
      <c r="T28" s="753"/>
      <c r="AH28" s="753"/>
    </row>
    <row r="29" spans="12:34" ht="13"/>
    <row r="30" spans="12:34" ht="13"/>
    <row r="31" spans="12:34" ht="13">
      <c r="Q31" s="753"/>
    </row>
    <row r="32" spans="12:34" ht="13">
      <c r="L32" s="753"/>
    </row>
    <row r="33" spans="2:34" ht="13">
      <c r="C33" s="753"/>
      <c r="E33" s="753"/>
      <c r="G33" s="753"/>
      <c r="I33" s="753"/>
      <c r="X33" s="753"/>
    </row>
    <row r="34" spans="2:34" ht="13">
      <c r="B34" s="753"/>
      <c r="P34" s="753"/>
      <c r="R34" s="753"/>
      <c r="T34" s="753"/>
    </row>
    <row r="35" spans="2:34" ht="13">
      <c r="D35" s="753"/>
      <c r="W35" s="753"/>
      <c r="AC35" s="753"/>
      <c r="AD35" s="753"/>
      <c r="AE35" s="753"/>
      <c r="AF35" s="753"/>
      <c r="AG35" s="753"/>
      <c r="AH35" s="753"/>
    </row>
    <row r="36" spans="2:34" ht="13">
      <c r="H36" s="753"/>
      <c r="J36" s="753"/>
      <c r="K36" s="753"/>
      <c r="M36" s="753"/>
      <c r="Y36" s="753"/>
      <c r="Z36" s="753"/>
      <c r="AA36" s="753"/>
      <c r="AB36" s="753"/>
      <c r="AC36" s="753"/>
      <c r="AD36" s="753"/>
      <c r="AE36" s="753"/>
      <c r="AF36" s="753"/>
      <c r="AG36" s="753"/>
      <c r="AH36" s="753"/>
    </row>
    <row r="37" spans="2:34" ht="13">
      <c r="AH37" s="753"/>
    </row>
    <row r="38" spans="2:34" ht="13">
      <c r="AG38" s="753"/>
      <c r="AH38" s="753"/>
    </row>
    <row r="39" spans="2:34" ht="13"/>
    <row r="40" spans="2:34" ht="13">
      <c r="X40" s="753"/>
    </row>
    <row r="41" spans="2:34" ht="13">
      <c r="R41" s="753"/>
    </row>
    <row r="42" spans="2:34" ht="13">
      <c r="W42" s="753"/>
    </row>
    <row r="43" spans="2:34" ht="13">
      <c r="Y43" s="753"/>
      <c r="Z43" s="753"/>
      <c r="AA43" s="753"/>
      <c r="AB43" s="753"/>
      <c r="AC43" s="753"/>
      <c r="AD43" s="753"/>
      <c r="AE43" s="753"/>
      <c r="AF43" s="753"/>
      <c r="AG43" s="753"/>
      <c r="AH43" s="753"/>
    </row>
    <row r="44" spans="2:34" ht="13">
      <c r="AH44" s="753"/>
    </row>
    <row r="45" spans="2:34" ht="13">
      <c r="X45" s="753"/>
    </row>
    <row r="46" spans="2:34" ht="13"/>
    <row r="47" spans="2:34" ht="13"/>
    <row r="48" spans="2:34" ht="13">
      <c r="W48" s="753"/>
      <c r="Y48" s="753"/>
      <c r="Z48" s="753"/>
      <c r="AA48" s="753"/>
      <c r="AB48" s="753"/>
      <c r="AC48" s="753"/>
      <c r="AD48" s="753"/>
      <c r="AE48" s="753"/>
      <c r="AF48" s="753"/>
      <c r="AG48" s="753"/>
      <c r="AH48" s="753"/>
    </row>
    <row r="49" spans="28:34" ht="13"/>
    <row r="50" spans="28:34" ht="13">
      <c r="AE50" s="753"/>
      <c r="AF50" s="753"/>
      <c r="AG50" s="753"/>
      <c r="AH50" s="753"/>
    </row>
    <row r="51" spans="28:34" ht="13">
      <c r="AC51" s="753"/>
      <c r="AD51" s="753"/>
      <c r="AE51" s="753"/>
      <c r="AF51" s="753"/>
      <c r="AG51" s="753"/>
      <c r="AH51" s="753"/>
    </row>
    <row r="52" spans="28:34" ht="13"/>
    <row r="53" spans="28:34" ht="13">
      <c r="AF53" s="753"/>
      <c r="AG53" s="753"/>
      <c r="AH53" s="753"/>
    </row>
    <row r="54" spans="28:34" ht="13">
      <c r="AH54" s="753"/>
    </row>
    <row r="55" spans="28:34" ht="13"/>
    <row r="56" spans="28:34" ht="13">
      <c r="AB56" s="753"/>
      <c r="AC56" s="753"/>
      <c r="AD56" s="753"/>
      <c r="AE56" s="753"/>
      <c r="AF56" s="753"/>
      <c r="AG56" s="753"/>
      <c r="AH56" s="753"/>
    </row>
    <row r="57" spans="28:34" ht="13">
      <c r="AH57" s="753"/>
    </row>
    <row r="58" spans="28:34" ht="13">
      <c r="AH58" s="753"/>
    </row>
    <row r="59" spans="28:34" ht="13">
      <c r="AG59" s="753"/>
      <c r="AH59" s="753"/>
    </row>
    <row r="60" spans="28:34" ht="13"/>
    <row r="61" spans="28:34" ht="13"/>
    <row r="62" spans="28:34" ht="13"/>
    <row r="63" spans="28:34" ht="13">
      <c r="AH63" s="753"/>
    </row>
    <row r="64" spans="28:34" ht="13">
      <c r="AG64" s="753"/>
      <c r="AH64" s="753"/>
    </row>
    <row r="65" spans="28:34" ht="13"/>
    <row r="66" spans="28:34" ht="13"/>
    <row r="67" spans="28:34" ht="13"/>
    <row r="68" spans="28:34" ht="13">
      <c r="AB68" s="753"/>
      <c r="AC68" s="753"/>
      <c r="AD68" s="753"/>
      <c r="AE68" s="753"/>
      <c r="AF68" s="753"/>
      <c r="AG68" s="753"/>
      <c r="AH68" s="753"/>
    </row>
    <row r="69" spans="28:34" ht="13">
      <c r="AF69" s="753"/>
      <c r="AG69" s="753"/>
      <c r="AH69" s="753"/>
    </row>
    <row r="70" spans="28:34" ht="13"/>
    <row r="71" spans="28:34" ht="13"/>
    <row r="72" spans="28:34" ht="13"/>
    <row r="73" spans="28:34" ht="13"/>
    <row r="74" spans="28:34" ht="13"/>
    <row r="75" spans="28:34" ht="13">
      <c r="AH75" s="753"/>
    </row>
    <row r="76" spans="28:34" ht="13">
      <c r="AF76" s="753"/>
      <c r="AG76" s="753"/>
      <c r="AH76" s="753"/>
    </row>
    <row r="77" spans="28:34" ht="13">
      <c r="AG77" s="753"/>
      <c r="AH77" s="753"/>
    </row>
    <row r="78" spans="28:34" ht="13"/>
    <row r="79" spans="28:34" ht="13"/>
    <row r="80" spans="28:34" ht="13"/>
    <row r="81" spans="25:34" ht="13"/>
    <row r="82" spans="25:34" ht="13">
      <c r="Y82" s="753"/>
    </row>
    <row r="83" spans="25:34" ht="13">
      <c r="Y83" s="753"/>
      <c r="Z83" s="753"/>
      <c r="AA83" s="753"/>
      <c r="AB83" s="753"/>
      <c r="AC83" s="753"/>
      <c r="AD83" s="753"/>
      <c r="AE83" s="753"/>
      <c r="AF83" s="753"/>
      <c r="AG83" s="753"/>
      <c r="AH83" s="753"/>
    </row>
    <row r="84" spans="25:34" ht="13"/>
    <row r="85" spans="25:34" ht="13"/>
    <row r="86" spans="25:34" ht="13"/>
    <row r="87" spans="25:34" ht="13"/>
    <row r="88" spans="25:34" ht="13">
      <c r="AH88" s="753"/>
    </row>
    <row r="89" spans="25:34" ht="13"/>
    <row r="90" spans="25:34" ht="13"/>
    <row r="91" spans="25:34" ht="13"/>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99</v>
      </c>
    </row>
  </sheetData>
  <sheetProtection algorithmName="SHA-512" hashValue="C8BpD5RoXy45HeYURLrarqgpGiHE3bJom27gKHg1vHtKD4nJN273XCRaemoDDZnUu0HWtRCciOjvnUSxhW7GQQ==" saltValue="Z8HTW9B0UtMhD6JD9VJxaA=="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294</v>
      </c>
      <c r="DI1" s="350"/>
      <c r="DJ1" s="350"/>
      <c r="DK1" s="350"/>
      <c r="DL1" s="350"/>
      <c r="DM1" s="350"/>
      <c r="DN1" s="357"/>
      <c r="DO1" s="1"/>
      <c r="DP1" s="349" t="s">
        <v>303</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305</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106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307</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4</v>
      </c>
      <c r="C4" s="139"/>
      <c r="D4" s="139"/>
      <c r="E4" s="139"/>
      <c r="F4" s="139"/>
      <c r="G4" s="139"/>
      <c r="H4" s="139"/>
      <c r="I4" s="139"/>
      <c r="J4" s="139"/>
      <c r="K4" s="139"/>
      <c r="L4" s="139"/>
      <c r="M4" s="139"/>
      <c r="N4" s="139"/>
      <c r="O4" s="139"/>
      <c r="P4" s="139"/>
      <c r="Q4" s="144"/>
      <c r="R4" s="183" t="s">
        <v>312</v>
      </c>
      <c r="S4" s="139"/>
      <c r="T4" s="139"/>
      <c r="U4" s="139"/>
      <c r="V4" s="139"/>
      <c r="W4" s="139"/>
      <c r="X4" s="139"/>
      <c r="Y4" s="144"/>
      <c r="Z4" s="183" t="s">
        <v>314</v>
      </c>
      <c r="AA4" s="139"/>
      <c r="AB4" s="139"/>
      <c r="AC4" s="144"/>
      <c r="AD4" s="183" t="s">
        <v>262</v>
      </c>
      <c r="AE4" s="139"/>
      <c r="AF4" s="139"/>
      <c r="AG4" s="139"/>
      <c r="AH4" s="139"/>
      <c r="AI4" s="139"/>
      <c r="AJ4" s="139"/>
      <c r="AK4" s="144"/>
      <c r="AL4" s="183" t="s">
        <v>314</v>
      </c>
      <c r="AM4" s="139"/>
      <c r="AN4" s="139"/>
      <c r="AO4" s="144"/>
      <c r="AP4" s="302" t="s">
        <v>316</v>
      </c>
      <c r="AQ4" s="302"/>
      <c r="AR4" s="302"/>
      <c r="AS4" s="302"/>
      <c r="AT4" s="302"/>
      <c r="AU4" s="302"/>
      <c r="AV4" s="302"/>
      <c r="AW4" s="302"/>
      <c r="AX4" s="302"/>
      <c r="AY4" s="302"/>
      <c r="AZ4" s="302"/>
      <c r="BA4" s="302"/>
      <c r="BB4" s="302"/>
      <c r="BC4" s="302"/>
      <c r="BD4" s="302"/>
      <c r="BE4" s="302"/>
      <c r="BF4" s="302"/>
      <c r="BG4" s="302" t="s">
        <v>296</v>
      </c>
      <c r="BH4" s="302"/>
      <c r="BI4" s="302"/>
      <c r="BJ4" s="302"/>
      <c r="BK4" s="302"/>
      <c r="BL4" s="302"/>
      <c r="BM4" s="302"/>
      <c r="BN4" s="302"/>
      <c r="BO4" s="302" t="s">
        <v>314</v>
      </c>
      <c r="BP4" s="302"/>
      <c r="BQ4" s="302"/>
      <c r="BR4" s="302"/>
      <c r="BS4" s="302" t="s">
        <v>319</v>
      </c>
      <c r="BT4" s="302"/>
      <c r="BU4" s="302"/>
      <c r="BV4" s="302"/>
      <c r="BW4" s="302"/>
      <c r="BX4" s="302"/>
      <c r="BY4" s="302"/>
      <c r="BZ4" s="302"/>
      <c r="CA4" s="302"/>
      <c r="CB4" s="302"/>
      <c r="CD4" s="183" t="s">
        <v>320</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311</v>
      </c>
      <c r="C5" s="269"/>
      <c r="D5" s="269"/>
      <c r="E5" s="269"/>
      <c r="F5" s="269"/>
      <c r="G5" s="269"/>
      <c r="H5" s="269"/>
      <c r="I5" s="269"/>
      <c r="J5" s="269"/>
      <c r="K5" s="269"/>
      <c r="L5" s="269"/>
      <c r="M5" s="269"/>
      <c r="N5" s="269"/>
      <c r="O5" s="269"/>
      <c r="P5" s="269"/>
      <c r="Q5" s="272"/>
      <c r="R5" s="277">
        <v>1912471</v>
      </c>
      <c r="S5" s="280"/>
      <c r="T5" s="280"/>
      <c r="U5" s="280"/>
      <c r="V5" s="280"/>
      <c r="W5" s="280"/>
      <c r="X5" s="280"/>
      <c r="Y5" s="282"/>
      <c r="Z5" s="285">
        <v>16.3</v>
      </c>
      <c r="AA5" s="285"/>
      <c r="AB5" s="285"/>
      <c r="AC5" s="285"/>
      <c r="AD5" s="290">
        <v>1912471</v>
      </c>
      <c r="AE5" s="290"/>
      <c r="AF5" s="290"/>
      <c r="AG5" s="290"/>
      <c r="AH5" s="290"/>
      <c r="AI5" s="290"/>
      <c r="AJ5" s="290"/>
      <c r="AK5" s="290"/>
      <c r="AL5" s="295">
        <v>39.4</v>
      </c>
      <c r="AM5" s="297"/>
      <c r="AN5" s="297"/>
      <c r="AO5" s="299"/>
      <c r="AP5" s="262" t="s">
        <v>321</v>
      </c>
      <c r="AQ5" s="269"/>
      <c r="AR5" s="269"/>
      <c r="AS5" s="269"/>
      <c r="AT5" s="269"/>
      <c r="AU5" s="269"/>
      <c r="AV5" s="269"/>
      <c r="AW5" s="269"/>
      <c r="AX5" s="269"/>
      <c r="AY5" s="269"/>
      <c r="AZ5" s="269"/>
      <c r="BA5" s="269"/>
      <c r="BB5" s="269"/>
      <c r="BC5" s="269"/>
      <c r="BD5" s="269"/>
      <c r="BE5" s="269"/>
      <c r="BF5" s="272"/>
      <c r="BG5" s="278">
        <v>1910696</v>
      </c>
      <c r="BH5" s="219"/>
      <c r="BI5" s="219"/>
      <c r="BJ5" s="219"/>
      <c r="BK5" s="219"/>
      <c r="BL5" s="219"/>
      <c r="BM5" s="219"/>
      <c r="BN5" s="283"/>
      <c r="BO5" s="286">
        <v>99.9</v>
      </c>
      <c r="BP5" s="286"/>
      <c r="BQ5" s="286"/>
      <c r="BR5" s="286"/>
      <c r="BS5" s="291" t="s">
        <v>203</v>
      </c>
      <c r="BT5" s="291"/>
      <c r="BU5" s="291"/>
      <c r="BV5" s="291"/>
      <c r="BW5" s="291"/>
      <c r="BX5" s="291"/>
      <c r="BY5" s="291"/>
      <c r="BZ5" s="291"/>
      <c r="CA5" s="291"/>
      <c r="CB5" s="332"/>
      <c r="CC5" s="36"/>
      <c r="CD5" s="183" t="s">
        <v>316</v>
      </c>
      <c r="CE5" s="139"/>
      <c r="CF5" s="139"/>
      <c r="CG5" s="139"/>
      <c r="CH5" s="139"/>
      <c r="CI5" s="139"/>
      <c r="CJ5" s="139"/>
      <c r="CK5" s="139"/>
      <c r="CL5" s="139"/>
      <c r="CM5" s="139"/>
      <c r="CN5" s="139"/>
      <c r="CO5" s="139"/>
      <c r="CP5" s="139"/>
      <c r="CQ5" s="144"/>
      <c r="CR5" s="183" t="s">
        <v>323</v>
      </c>
      <c r="CS5" s="139"/>
      <c r="CT5" s="139"/>
      <c r="CU5" s="139"/>
      <c r="CV5" s="139"/>
      <c r="CW5" s="139"/>
      <c r="CX5" s="139"/>
      <c r="CY5" s="144"/>
      <c r="CZ5" s="183" t="s">
        <v>314</v>
      </c>
      <c r="DA5" s="139"/>
      <c r="DB5" s="139"/>
      <c r="DC5" s="144"/>
      <c r="DD5" s="183" t="s">
        <v>325</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328</v>
      </c>
      <c r="C6" s="36"/>
      <c r="D6" s="36"/>
      <c r="E6" s="36"/>
      <c r="F6" s="36"/>
      <c r="G6" s="36"/>
      <c r="H6" s="36"/>
      <c r="I6" s="36"/>
      <c r="J6" s="36"/>
      <c r="K6" s="36"/>
      <c r="L6" s="36"/>
      <c r="M6" s="36"/>
      <c r="N6" s="36"/>
      <c r="O6" s="36"/>
      <c r="P6" s="36"/>
      <c r="Q6" s="273"/>
      <c r="R6" s="278">
        <v>108766</v>
      </c>
      <c r="S6" s="219"/>
      <c r="T6" s="219"/>
      <c r="U6" s="219"/>
      <c r="V6" s="219"/>
      <c r="W6" s="219"/>
      <c r="X6" s="219"/>
      <c r="Y6" s="283"/>
      <c r="Z6" s="286">
        <v>0.9</v>
      </c>
      <c r="AA6" s="286"/>
      <c r="AB6" s="286"/>
      <c r="AC6" s="286"/>
      <c r="AD6" s="291">
        <v>108766</v>
      </c>
      <c r="AE6" s="291"/>
      <c r="AF6" s="291"/>
      <c r="AG6" s="291"/>
      <c r="AH6" s="291"/>
      <c r="AI6" s="291"/>
      <c r="AJ6" s="291"/>
      <c r="AK6" s="291"/>
      <c r="AL6" s="287">
        <v>2.2000000000000002</v>
      </c>
      <c r="AM6" s="240"/>
      <c r="AN6" s="240"/>
      <c r="AO6" s="300"/>
      <c r="AP6" s="263" t="s">
        <v>104</v>
      </c>
      <c r="AQ6" s="36"/>
      <c r="AR6" s="36"/>
      <c r="AS6" s="36"/>
      <c r="AT6" s="36"/>
      <c r="AU6" s="36"/>
      <c r="AV6" s="36"/>
      <c r="AW6" s="36"/>
      <c r="AX6" s="36"/>
      <c r="AY6" s="36"/>
      <c r="AZ6" s="36"/>
      <c r="BA6" s="36"/>
      <c r="BB6" s="36"/>
      <c r="BC6" s="36"/>
      <c r="BD6" s="36"/>
      <c r="BE6" s="36"/>
      <c r="BF6" s="273"/>
      <c r="BG6" s="278">
        <v>1910696</v>
      </c>
      <c r="BH6" s="219"/>
      <c r="BI6" s="219"/>
      <c r="BJ6" s="219"/>
      <c r="BK6" s="219"/>
      <c r="BL6" s="219"/>
      <c r="BM6" s="219"/>
      <c r="BN6" s="283"/>
      <c r="BO6" s="286">
        <v>99.9</v>
      </c>
      <c r="BP6" s="286"/>
      <c r="BQ6" s="286"/>
      <c r="BR6" s="286"/>
      <c r="BS6" s="291" t="s">
        <v>203</v>
      </c>
      <c r="BT6" s="291"/>
      <c r="BU6" s="291"/>
      <c r="BV6" s="291"/>
      <c r="BW6" s="291"/>
      <c r="BX6" s="291"/>
      <c r="BY6" s="291"/>
      <c r="BZ6" s="291"/>
      <c r="CA6" s="291"/>
      <c r="CB6" s="332"/>
      <c r="CD6" s="262" t="s">
        <v>329</v>
      </c>
      <c r="CE6" s="269"/>
      <c r="CF6" s="269"/>
      <c r="CG6" s="269"/>
      <c r="CH6" s="269"/>
      <c r="CI6" s="269"/>
      <c r="CJ6" s="269"/>
      <c r="CK6" s="269"/>
      <c r="CL6" s="269"/>
      <c r="CM6" s="269"/>
      <c r="CN6" s="269"/>
      <c r="CO6" s="269"/>
      <c r="CP6" s="269"/>
      <c r="CQ6" s="272"/>
      <c r="CR6" s="278">
        <v>95787</v>
      </c>
      <c r="CS6" s="219"/>
      <c r="CT6" s="219"/>
      <c r="CU6" s="219"/>
      <c r="CV6" s="219"/>
      <c r="CW6" s="219"/>
      <c r="CX6" s="219"/>
      <c r="CY6" s="283"/>
      <c r="CZ6" s="295">
        <v>0.8</v>
      </c>
      <c r="DA6" s="297"/>
      <c r="DB6" s="297"/>
      <c r="DC6" s="343"/>
      <c r="DD6" s="292" t="s">
        <v>203</v>
      </c>
      <c r="DE6" s="219"/>
      <c r="DF6" s="219"/>
      <c r="DG6" s="219"/>
      <c r="DH6" s="219"/>
      <c r="DI6" s="219"/>
      <c r="DJ6" s="219"/>
      <c r="DK6" s="219"/>
      <c r="DL6" s="219"/>
      <c r="DM6" s="219"/>
      <c r="DN6" s="219"/>
      <c r="DO6" s="219"/>
      <c r="DP6" s="283"/>
      <c r="DQ6" s="292">
        <v>95787</v>
      </c>
      <c r="DR6" s="219"/>
      <c r="DS6" s="219"/>
      <c r="DT6" s="219"/>
      <c r="DU6" s="219"/>
      <c r="DV6" s="219"/>
      <c r="DW6" s="219"/>
      <c r="DX6" s="219"/>
      <c r="DY6" s="219"/>
      <c r="DZ6" s="219"/>
      <c r="EA6" s="219"/>
      <c r="EB6" s="219"/>
      <c r="EC6" s="333"/>
    </row>
    <row r="7" spans="2:143" ht="11.25" customHeight="1">
      <c r="B7" s="263" t="s">
        <v>47</v>
      </c>
      <c r="C7" s="36"/>
      <c r="D7" s="36"/>
      <c r="E7" s="36"/>
      <c r="F7" s="36"/>
      <c r="G7" s="36"/>
      <c r="H7" s="36"/>
      <c r="I7" s="36"/>
      <c r="J7" s="36"/>
      <c r="K7" s="36"/>
      <c r="L7" s="36"/>
      <c r="M7" s="36"/>
      <c r="N7" s="36"/>
      <c r="O7" s="36"/>
      <c r="P7" s="36"/>
      <c r="Q7" s="273"/>
      <c r="R7" s="278">
        <v>1406</v>
      </c>
      <c r="S7" s="219"/>
      <c r="T7" s="219"/>
      <c r="U7" s="219"/>
      <c r="V7" s="219"/>
      <c r="W7" s="219"/>
      <c r="X7" s="219"/>
      <c r="Y7" s="283"/>
      <c r="Z7" s="286">
        <v>0</v>
      </c>
      <c r="AA7" s="286"/>
      <c r="AB7" s="286"/>
      <c r="AC7" s="286"/>
      <c r="AD7" s="291">
        <v>1406</v>
      </c>
      <c r="AE7" s="291"/>
      <c r="AF7" s="291"/>
      <c r="AG7" s="291"/>
      <c r="AH7" s="291"/>
      <c r="AI7" s="291"/>
      <c r="AJ7" s="291"/>
      <c r="AK7" s="291"/>
      <c r="AL7" s="287">
        <v>0</v>
      </c>
      <c r="AM7" s="240"/>
      <c r="AN7" s="240"/>
      <c r="AO7" s="300"/>
      <c r="AP7" s="263" t="s">
        <v>330</v>
      </c>
      <c r="AQ7" s="36"/>
      <c r="AR7" s="36"/>
      <c r="AS7" s="36"/>
      <c r="AT7" s="36"/>
      <c r="AU7" s="36"/>
      <c r="AV7" s="36"/>
      <c r="AW7" s="36"/>
      <c r="AX7" s="36"/>
      <c r="AY7" s="36"/>
      <c r="AZ7" s="36"/>
      <c r="BA7" s="36"/>
      <c r="BB7" s="36"/>
      <c r="BC7" s="36"/>
      <c r="BD7" s="36"/>
      <c r="BE7" s="36"/>
      <c r="BF7" s="273"/>
      <c r="BG7" s="278">
        <v>794115</v>
      </c>
      <c r="BH7" s="219"/>
      <c r="BI7" s="219"/>
      <c r="BJ7" s="219"/>
      <c r="BK7" s="219"/>
      <c r="BL7" s="219"/>
      <c r="BM7" s="219"/>
      <c r="BN7" s="283"/>
      <c r="BO7" s="286">
        <v>41.5</v>
      </c>
      <c r="BP7" s="286"/>
      <c r="BQ7" s="286"/>
      <c r="BR7" s="286"/>
      <c r="BS7" s="291" t="s">
        <v>203</v>
      </c>
      <c r="BT7" s="291"/>
      <c r="BU7" s="291"/>
      <c r="BV7" s="291"/>
      <c r="BW7" s="291"/>
      <c r="BX7" s="291"/>
      <c r="BY7" s="291"/>
      <c r="BZ7" s="291"/>
      <c r="CA7" s="291"/>
      <c r="CB7" s="332"/>
      <c r="CD7" s="263" t="s">
        <v>333</v>
      </c>
      <c r="CE7" s="36"/>
      <c r="CF7" s="36"/>
      <c r="CG7" s="36"/>
      <c r="CH7" s="36"/>
      <c r="CI7" s="36"/>
      <c r="CJ7" s="36"/>
      <c r="CK7" s="36"/>
      <c r="CL7" s="36"/>
      <c r="CM7" s="36"/>
      <c r="CN7" s="36"/>
      <c r="CO7" s="36"/>
      <c r="CP7" s="36"/>
      <c r="CQ7" s="273"/>
      <c r="CR7" s="278">
        <v>3906521</v>
      </c>
      <c r="CS7" s="219"/>
      <c r="CT7" s="219"/>
      <c r="CU7" s="219"/>
      <c r="CV7" s="219"/>
      <c r="CW7" s="219"/>
      <c r="CX7" s="219"/>
      <c r="CY7" s="283"/>
      <c r="CZ7" s="286">
        <v>34.299999999999997</v>
      </c>
      <c r="DA7" s="286"/>
      <c r="DB7" s="286"/>
      <c r="DC7" s="286"/>
      <c r="DD7" s="292">
        <v>702986</v>
      </c>
      <c r="DE7" s="219"/>
      <c r="DF7" s="219"/>
      <c r="DG7" s="219"/>
      <c r="DH7" s="219"/>
      <c r="DI7" s="219"/>
      <c r="DJ7" s="219"/>
      <c r="DK7" s="219"/>
      <c r="DL7" s="219"/>
      <c r="DM7" s="219"/>
      <c r="DN7" s="219"/>
      <c r="DO7" s="219"/>
      <c r="DP7" s="283"/>
      <c r="DQ7" s="292">
        <v>1223993</v>
      </c>
      <c r="DR7" s="219"/>
      <c r="DS7" s="219"/>
      <c r="DT7" s="219"/>
      <c r="DU7" s="219"/>
      <c r="DV7" s="219"/>
      <c r="DW7" s="219"/>
      <c r="DX7" s="219"/>
      <c r="DY7" s="219"/>
      <c r="DZ7" s="219"/>
      <c r="EA7" s="219"/>
      <c r="EB7" s="219"/>
      <c r="EC7" s="333"/>
    </row>
    <row r="8" spans="2:143" ht="11.25" customHeight="1">
      <c r="B8" s="263" t="s">
        <v>334</v>
      </c>
      <c r="C8" s="36"/>
      <c r="D8" s="36"/>
      <c r="E8" s="36"/>
      <c r="F8" s="36"/>
      <c r="G8" s="36"/>
      <c r="H8" s="36"/>
      <c r="I8" s="36"/>
      <c r="J8" s="36"/>
      <c r="K8" s="36"/>
      <c r="L8" s="36"/>
      <c r="M8" s="36"/>
      <c r="N8" s="36"/>
      <c r="O8" s="36"/>
      <c r="P8" s="36"/>
      <c r="Q8" s="273"/>
      <c r="R8" s="278">
        <v>4771</v>
      </c>
      <c r="S8" s="219"/>
      <c r="T8" s="219"/>
      <c r="U8" s="219"/>
      <c r="V8" s="219"/>
      <c r="W8" s="219"/>
      <c r="X8" s="219"/>
      <c r="Y8" s="283"/>
      <c r="Z8" s="286">
        <v>0</v>
      </c>
      <c r="AA8" s="286"/>
      <c r="AB8" s="286"/>
      <c r="AC8" s="286"/>
      <c r="AD8" s="291">
        <v>4771</v>
      </c>
      <c r="AE8" s="291"/>
      <c r="AF8" s="291"/>
      <c r="AG8" s="291"/>
      <c r="AH8" s="291"/>
      <c r="AI8" s="291"/>
      <c r="AJ8" s="291"/>
      <c r="AK8" s="291"/>
      <c r="AL8" s="287">
        <v>0.1</v>
      </c>
      <c r="AM8" s="240"/>
      <c r="AN8" s="240"/>
      <c r="AO8" s="300"/>
      <c r="AP8" s="263" t="s">
        <v>121</v>
      </c>
      <c r="AQ8" s="36"/>
      <c r="AR8" s="36"/>
      <c r="AS8" s="36"/>
      <c r="AT8" s="36"/>
      <c r="AU8" s="36"/>
      <c r="AV8" s="36"/>
      <c r="AW8" s="36"/>
      <c r="AX8" s="36"/>
      <c r="AY8" s="36"/>
      <c r="AZ8" s="36"/>
      <c r="BA8" s="36"/>
      <c r="BB8" s="36"/>
      <c r="BC8" s="36"/>
      <c r="BD8" s="36"/>
      <c r="BE8" s="36"/>
      <c r="BF8" s="273"/>
      <c r="BG8" s="278">
        <v>29867</v>
      </c>
      <c r="BH8" s="219"/>
      <c r="BI8" s="219"/>
      <c r="BJ8" s="219"/>
      <c r="BK8" s="219"/>
      <c r="BL8" s="219"/>
      <c r="BM8" s="219"/>
      <c r="BN8" s="283"/>
      <c r="BO8" s="286">
        <v>1.6</v>
      </c>
      <c r="BP8" s="286"/>
      <c r="BQ8" s="286"/>
      <c r="BR8" s="286"/>
      <c r="BS8" s="292" t="s">
        <v>203</v>
      </c>
      <c r="BT8" s="219"/>
      <c r="BU8" s="219"/>
      <c r="BV8" s="219"/>
      <c r="BW8" s="219"/>
      <c r="BX8" s="219"/>
      <c r="BY8" s="219"/>
      <c r="BZ8" s="219"/>
      <c r="CA8" s="219"/>
      <c r="CB8" s="333"/>
      <c r="CD8" s="263" t="s">
        <v>336</v>
      </c>
      <c r="CE8" s="36"/>
      <c r="CF8" s="36"/>
      <c r="CG8" s="36"/>
      <c r="CH8" s="36"/>
      <c r="CI8" s="36"/>
      <c r="CJ8" s="36"/>
      <c r="CK8" s="36"/>
      <c r="CL8" s="36"/>
      <c r="CM8" s="36"/>
      <c r="CN8" s="36"/>
      <c r="CO8" s="36"/>
      <c r="CP8" s="36"/>
      <c r="CQ8" s="273"/>
      <c r="CR8" s="278">
        <v>2529716</v>
      </c>
      <c r="CS8" s="219"/>
      <c r="CT8" s="219"/>
      <c r="CU8" s="219"/>
      <c r="CV8" s="219"/>
      <c r="CW8" s="219"/>
      <c r="CX8" s="219"/>
      <c r="CY8" s="283"/>
      <c r="CZ8" s="286">
        <v>22.2</v>
      </c>
      <c r="DA8" s="286"/>
      <c r="DB8" s="286"/>
      <c r="DC8" s="286"/>
      <c r="DD8" s="292">
        <v>47000</v>
      </c>
      <c r="DE8" s="219"/>
      <c r="DF8" s="219"/>
      <c r="DG8" s="219"/>
      <c r="DH8" s="219"/>
      <c r="DI8" s="219"/>
      <c r="DJ8" s="219"/>
      <c r="DK8" s="219"/>
      <c r="DL8" s="219"/>
      <c r="DM8" s="219"/>
      <c r="DN8" s="219"/>
      <c r="DO8" s="219"/>
      <c r="DP8" s="283"/>
      <c r="DQ8" s="292">
        <v>1241651</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5383</v>
      </c>
      <c r="S9" s="219"/>
      <c r="T9" s="219"/>
      <c r="U9" s="219"/>
      <c r="V9" s="219"/>
      <c r="W9" s="219"/>
      <c r="X9" s="219"/>
      <c r="Y9" s="283"/>
      <c r="Z9" s="286">
        <v>0</v>
      </c>
      <c r="AA9" s="286"/>
      <c r="AB9" s="286"/>
      <c r="AC9" s="286"/>
      <c r="AD9" s="291">
        <v>5383</v>
      </c>
      <c r="AE9" s="291"/>
      <c r="AF9" s="291"/>
      <c r="AG9" s="291"/>
      <c r="AH9" s="291"/>
      <c r="AI9" s="291"/>
      <c r="AJ9" s="291"/>
      <c r="AK9" s="291"/>
      <c r="AL9" s="287">
        <v>0.1</v>
      </c>
      <c r="AM9" s="240"/>
      <c r="AN9" s="240"/>
      <c r="AO9" s="300"/>
      <c r="AP9" s="263" t="s">
        <v>339</v>
      </c>
      <c r="AQ9" s="36"/>
      <c r="AR9" s="36"/>
      <c r="AS9" s="36"/>
      <c r="AT9" s="36"/>
      <c r="AU9" s="36"/>
      <c r="AV9" s="36"/>
      <c r="AW9" s="36"/>
      <c r="AX9" s="36"/>
      <c r="AY9" s="36"/>
      <c r="AZ9" s="36"/>
      <c r="BA9" s="36"/>
      <c r="BB9" s="36"/>
      <c r="BC9" s="36"/>
      <c r="BD9" s="36"/>
      <c r="BE9" s="36"/>
      <c r="BF9" s="273"/>
      <c r="BG9" s="278">
        <v>645760</v>
      </c>
      <c r="BH9" s="219"/>
      <c r="BI9" s="219"/>
      <c r="BJ9" s="219"/>
      <c r="BK9" s="219"/>
      <c r="BL9" s="219"/>
      <c r="BM9" s="219"/>
      <c r="BN9" s="283"/>
      <c r="BO9" s="286">
        <v>33.799999999999997</v>
      </c>
      <c r="BP9" s="286"/>
      <c r="BQ9" s="286"/>
      <c r="BR9" s="286"/>
      <c r="BS9" s="292" t="s">
        <v>203</v>
      </c>
      <c r="BT9" s="219"/>
      <c r="BU9" s="219"/>
      <c r="BV9" s="219"/>
      <c r="BW9" s="219"/>
      <c r="BX9" s="219"/>
      <c r="BY9" s="219"/>
      <c r="BZ9" s="219"/>
      <c r="CA9" s="219"/>
      <c r="CB9" s="333"/>
      <c r="CD9" s="263" t="s">
        <v>341</v>
      </c>
      <c r="CE9" s="36"/>
      <c r="CF9" s="36"/>
      <c r="CG9" s="36"/>
      <c r="CH9" s="36"/>
      <c r="CI9" s="36"/>
      <c r="CJ9" s="36"/>
      <c r="CK9" s="36"/>
      <c r="CL9" s="36"/>
      <c r="CM9" s="36"/>
      <c r="CN9" s="36"/>
      <c r="CO9" s="36"/>
      <c r="CP9" s="36"/>
      <c r="CQ9" s="273"/>
      <c r="CR9" s="278">
        <v>844019</v>
      </c>
      <c r="CS9" s="219"/>
      <c r="CT9" s="219"/>
      <c r="CU9" s="219"/>
      <c r="CV9" s="219"/>
      <c r="CW9" s="219"/>
      <c r="CX9" s="219"/>
      <c r="CY9" s="283"/>
      <c r="CZ9" s="286">
        <v>7.4</v>
      </c>
      <c r="DA9" s="286"/>
      <c r="DB9" s="286"/>
      <c r="DC9" s="286"/>
      <c r="DD9" s="292">
        <v>29312</v>
      </c>
      <c r="DE9" s="219"/>
      <c r="DF9" s="219"/>
      <c r="DG9" s="219"/>
      <c r="DH9" s="219"/>
      <c r="DI9" s="219"/>
      <c r="DJ9" s="219"/>
      <c r="DK9" s="219"/>
      <c r="DL9" s="219"/>
      <c r="DM9" s="219"/>
      <c r="DN9" s="219"/>
      <c r="DO9" s="219"/>
      <c r="DP9" s="283"/>
      <c r="DQ9" s="292">
        <v>607388</v>
      </c>
      <c r="DR9" s="219"/>
      <c r="DS9" s="219"/>
      <c r="DT9" s="219"/>
      <c r="DU9" s="219"/>
      <c r="DV9" s="219"/>
      <c r="DW9" s="219"/>
      <c r="DX9" s="219"/>
      <c r="DY9" s="219"/>
      <c r="DZ9" s="219"/>
      <c r="EA9" s="219"/>
      <c r="EB9" s="219"/>
      <c r="EC9" s="333"/>
    </row>
    <row r="10" spans="2:143" ht="11.25" customHeight="1">
      <c r="B10" s="263" t="s">
        <v>128</v>
      </c>
      <c r="C10" s="36"/>
      <c r="D10" s="36"/>
      <c r="E10" s="36"/>
      <c r="F10" s="36"/>
      <c r="G10" s="36"/>
      <c r="H10" s="36"/>
      <c r="I10" s="36"/>
      <c r="J10" s="36"/>
      <c r="K10" s="36"/>
      <c r="L10" s="36"/>
      <c r="M10" s="36"/>
      <c r="N10" s="36"/>
      <c r="O10" s="36"/>
      <c r="P10" s="36"/>
      <c r="Q10" s="273"/>
      <c r="R10" s="278" t="s">
        <v>203</v>
      </c>
      <c r="S10" s="219"/>
      <c r="T10" s="219"/>
      <c r="U10" s="219"/>
      <c r="V10" s="219"/>
      <c r="W10" s="219"/>
      <c r="X10" s="219"/>
      <c r="Y10" s="283"/>
      <c r="Z10" s="286" t="s">
        <v>203</v>
      </c>
      <c r="AA10" s="286"/>
      <c r="AB10" s="286"/>
      <c r="AC10" s="286"/>
      <c r="AD10" s="291" t="s">
        <v>203</v>
      </c>
      <c r="AE10" s="291"/>
      <c r="AF10" s="291"/>
      <c r="AG10" s="291"/>
      <c r="AH10" s="291"/>
      <c r="AI10" s="291"/>
      <c r="AJ10" s="291"/>
      <c r="AK10" s="291"/>
      <c r="AL10" s="287" t="s">
        <v>203</v>
      </c>
      <c r="AM10" s="240"/>
      <c r="AN10" s="240"/>
      <c r="AO10" s="300"/>
      <c r="AP10" s="263" t="s">
        <v>194</v>
      </c>
      <c r="AQ10" s="36"/>
      <c r="AR10" s="36"/>
      <c r="AS10" s="36"/>
      <c r="AT10" s="36"/>
      <c r="AU10" s="36"/>
      <c r="AV10" s="36"/>
      <c r="AW10" s="36"/>
      <c r="AX10" s="36"/>
      <c r="AY10" s="36"/>
      <c r="AZ10" s="36"/>
      <c r="BA10" s="36"/>
      <c r="BB10" s="36"/>
      <c r="BC10" s="36"/>
      <c r="BD10" s="36"/>
      <c r="BE10" s="36"/>
      <c r="BF10" s="273"/>
      <c r="BG10" s="278">
        <v>55322</v>
      </c>
      <c r="BH10" s="219"/>
      <c r="BI10" s="219"/>
      <c r="BJ10" s="219"/>
      <c r="BK10" s="219"/>
      <c r="BL10" s="219"/>
      <c r="BM10" s="219"/>
      <c r="BN10" s="283"/>
      <c r="BO10" s="286">
        <v>2.9</v>
      </c>
      <c r="BP10" s="286"/>
      <c r="BQ10" s="286"/>
      <c r="BR10" s="286"/>
      <c r="BS10" s="292" t="s">
        <v>203</v>
      </c>
      <c r="BT10" s="219"/>
      <c r="BU10" s="219"/>
      <c r="BV10" s="219"/>
      <c r="BW10" s="219"/>
      <c r="BX10" s="219"/>
      <c r="BY10" s="219"/>
      <c r="BZ10" s="219"/>
      <c r="CA10" s="219"/>
      <c r="CB10" s="333"/>
      <c r="CD10" s="263" t="s">
        <v>44</v>
      </c>
      <c r="CE10" s="36"/>
      <c r="CF10" s="36"/>
      <c r="CG10" s="36"/>
      <c r="CH10" s="36"/>
      <c r="CI10" s="36"/>
      <c r="CJ10" s="36"/>
      <c r="CK10" s="36"/>
      <c r="CL10" s="36"/>
      <c r="CM10" s="36"/>
      <c r="CN10" s="36"/>
      <c r="CO10" s="36"/>
      <c r="CP10" s="36"/>
      <c r="CQ10" s="273"/>
      <c r="CR10" s="278">
        <v>187</v>
      </c>
      <c r="CS10" s="219"/>
      <c r="CT10" s="219"/>
      <c r="CU10" s="219"/>
      <c r="CV10" s="219"/>
      <c r="CW10" s="219"/>
      <c r="CX10" s="219"/>
      <c r="CY10" s="283"/>
      <c r="CZ10" s="286">
        <v>0</v>
      </c>
      <c r="DA10" s="286"/>
      <c r="DB10" s="286"/>
      <c r="DC10" s="286"/>
      <c r="DD10" s="292" t="s">
        <v>203</v>
      </c>
      <c r="DE10" s="219"/>
      <c r="DF10" s="219"/>
      <c r="DG10" s="219"/>
      <c r="DH10" s="219"/>
      <c r="DI10" s="219"/>
      <c r="DJ10" s="219"/>
      <c r="DK10" s="219"/>
      <c r="DL10" s="219"/>
      <c r="DM10" s="219"/>
      <c r="DN10" s="219"/>
      <c r="DO10" s="219"/>
      <c r="DP10" s="283"/>
      <c r="DQ10" s="292">
        <v>187</v>
      </c>
      <c r="DR10" s="219"/>
      <c r="DS10" s="219"/>
      <c r="DT10" s="219"/>
      <c r="DU10" s="219"/>
      <c r="DV10" s="219"/>
      <c r="DW10" s="219"/>
      <c r="DX10" s="219"/>
      <c r="DY10" s="219"/>
      <c r="DZ10" s="219"/>
      <c r="EA10" s="219"/>
      <c r="EB10" s="219"/>
      <c r="EC10" s="333"/>
    </row>
    <row r="11" spans="2:143" ht="11.25" customHeight="1">
      <c r="B11" s="263" t="s">
        <v>102</v>
      </c>
      <c r="C11" s="36"/>
      <c r="D11" s="36"/>
      <c r="E11" s="36"/>
      <c r="F11" s="36"/>
      <c r="G11" s="36"/>
      <c r="H11" s="36"/>
      <c r="I11" s="36"/>
      <c r="J11" s="36"/>
      <c r="K11" s="36"/>
      <c r="L11" s="36"/>
      <c r="M11" s="36"/>
      <c r="N11" s="36"/>
      <c r="O11" s="36"/>
      <c r="P11" s="36"/>
      <c r="Q11" s="273"/>
      <c r="R11" s="278">
        <v>383501</v>
      </c>
      <c r="S11" s="219"/>
      <c r="T11" s="219"/>
      <c r="U11" s="219"/>
      <c r="V11" s="219"/>
      <c r="W11" s="219"/>
      <c r="X11" s="219"/>
      <c r="Y11" s="283"/>
      <c r="Z11" s="287">
        <v>3.3</v>
      </c>
      <c r="AA11" s="240"/>
      <c r="AB11" s="240"/>
      <c r="AC11" s="289"/>
      <c r="AD11" s="292">
        <v>383501</v>
      </c>
      <c r="AE11" s="219"/>
      <c r="AF11" s="219"/>
      <c r="AG11" s="219"/>
      <c r="AH11" s="219"/>
      <c r="AI11" s="219"/>
      <c r="AJ11" s="219"/>
      <c r="AK11" s="283"/>
      <c r="AL11" s="287">
        <v>7.9</v>
      </c>
      <c r="AM11" s="240"/>
      <c r="AN11" s="240"/>
      <c r="AO11" s="300"/>
      <c r="AP11" s="263" t="s">
        <v>343</v>
      </c>
      <c r="AQ11" s="36"/>
      <c r="AR11" s="36"/>
      <c r="AS11" s="36"/>
      <c r="AT11" s="36"/>
      <c r="AU11" s="36"/>
      <c r="AV11" s="36"/>
      <c r="AW11" s="36"/>
      <c r="AX11" s="36"/>
      <c r="AY11" s="36"/>
      <c r="AZ11" s="36"/>
      <c r="BA11" s="36"/>
      <c r="BB11" s="36"/>
      <c r="BC11" s="36"/>
      <c r="BD11" s="36"/>
      <c r="BE11" s="36"/>
      <c r="BF11" s="273"/>
      <c r="BG11" s="278">
        <v>63166</v>
      </c>
      <c r="BH11" s="219"/>
      <c r="BI11" s="219"/>
      <c r="BJ11" s="219"/>
      <c r="BK11" s="219"/>
      <c r="BL11" s="219"/>
      <c r="BM11" s="219"/>
      <c r="BN11" s="283"/>
      <c r="BO11" s="286">
        <v>3.3</v>
      </c>
      <c r="BP11" s="286"/>
      <c r="BQ11" s="286"/>
      <c r="BR11" s="286"/>
      <c r="BS11" s="292" t="s">
        <v>203</v>
      </c>
      <c r="BT11" s="219"/>
      <c r="BU11" s="219"/>
      <c r="BV11" s="219"/>
      <c r="BW11" s="219"/>
      <c r="BX11" s="219"/>
      <c r="BY11" s="219"/>
      <c r="BZ11" s="219"/>
      <c r="CA11" s="219"/>
      <c r="CB11" s="333"/>
      <c r="CD11" s="263" t="s">
        <v>346</v>
      </c>
      <c r="CE11" s="36"/>
      <c r="CF11" s="36"/>
      <c r="CG11" s="36"/>
      <c r="CH11" s="36"/>
      <c r="CI11" s="36"/>
      <c r="CJ11" s="36"/>
      <c r="CK11" s="36"/>
      <c r="CL11" s="36"/>
      <c r="CM11" s="36"/>
      <c r="CN11" s="36"/>
      <c r="CO11" s="36"/>
      <c r="CP11" s="36"/>
      <c r="CQ11" s="273"/>
      <c r="CR11" s="278">
        <v>432801</v>
      </c>
      <c r="CS11" s="219"/>
      <c r="CT11" s="219"/>
      <c r="CU11" s="219"/>
      <c r="CV11" s="219"/>
      <c r="CW11" s="219"/>
      <c r="CX11" s="219"/>
      <c r="CY11" s="283"/>
      <c r="CZ11" s="286">
        <v>3.8</v>
      </c>
      <c r="DA11" s="286"/>
      <c r="DB11" s="286"/>
      <c r="DC11" s="286"/>
      <c r="DD11" s="292">
        <v>187149</v>
      </c>
      <c r="DE11" s="219"/>
      <c r="DF11" s="219"/>
      <c r="DG11" s="219"/>
      <c r="DH11" s="219"/>
      <c r="DI11" s="219"/>
      <c r="DJ11" s="219"/>
      <c r="DK11" s="219"/>
      <c r="DL11" s="219"/>
      <c r="DM11" s="219"/>
      <c r="DN11" s="219"/>
      <c r="DO11" s="219"/>
      <c r="DP11" s="283"/>
      <c r="DQ11" s="292">
        <v>141054</v>
      </c>
      <c r="DR11" s="219"/>
      <c r="DS11" s="219"/>
      <c r="DT11" s="219"/>
      <c r="DU11" s="219"/>
      <c r="DV11" s="219"/>
      <c r="DW11" s="219"/>
      <c r="DX11" s="219"/>
      <c r="DY11" s="219"/>
      <c r="DZ11" s="219"/>
      <c r="EA11" s="219"/>
      <c r="EB11" s="219"/>
      <c r="EC11" s="333"/>
    </row>
    <row r="12" spans="2:143" ht="11.25" customHeight="1">
      <c r="B12" s="263" t="s">
        <v>145</v>
      </c>
      <c r="C12" s="36"/>
      <c r="D12" s="36"/>
      <c r="E12" s="36"/>
      <c r="F12" s="36"/>
      <c r="G12" s="36"/>
      <c r="H12" s="36"/>
      <c r="I12" s="36"/>
      <c r="J12" s="36"/>
      <c r="K12" s="36"/>
      <c r="L12" s="36"/>
      <c r="M12" s="36"/>
      <c r="N12" s="36"/>
      <c r="O12" s="36"/>
      <c r="P12" s="36"/>
      <c r="Q12" s="273"/>
      <c r="R12" s="278" t="s">
        <v>203</v>
      </c>
      <c r="S12" s="219"/>
      <c r="T12" s="219"/>
      <c r="U12" s="219"/>
      <c r="V12" s="219"/>
      <c r="W12" s="219"/>
      <c r="X12" s="219"/>
      <c r="Y12" s="283"/>
      <c r="Z12" s="286" t="s">
        <v>203</v>
      </c>
      <c r="AA12" s="286"/>
      <c r="AB12" s="286"/>
      <c r="AC12" s="286"/>
      <c r="AD12" s="291" t="s">
        <v>203</v>
      </c>
      <c r="AE12" s="291"/>
      <c r="AF12" s="291"/>
      <c r="AG12" s="291"/>
      <c r="AH12" s="291"/>
      <c r="AI12" s="291"/>
      <c r="AJ12" s="291"/>
      <c r="AK12" s="291"/>
      <c r="AL12" s="287" t="s">
        <v>203</v>
      </c>
      <c r="AM12" s="240"/>
      <c r="AN12" s="240"/>
      <c r="AO12" s="300"/>
      <c r="AP12" s="263" t="s">
        <v>347</v>
      </c>
      <c r="AQ12" s="36"/>
      <c r="AR12" s="36"/>
      <c r="AS12" s="36"/>
      <c r="AT12" s="36"/>
      <c r="AU12" s="36"/>
      <c r="AV12" s="36"/>
      <c r="AW12" s="36"/>
      <c r="AX12" s="36"/>
      <c r="AY12" s="36"/>
      <c r="AZ12" s="36"/>
      <c r="BA12" s="36"/>
      <c r="BB12" s="36"/>
      <c r="BC12" s="36"/>
      <c r="BD12" s="36"/>
      <c r="BE12" s="36"/>
      <c r="BF12" s="273"/>
      <c r="BG12" s="278">
        <v>964040</v>
      </c>
      <c r="BH12" s="219"/>
      <c r="BI12" s="219"/>
      <c r="BJ12" s="219"/>
      <c r="BK12" s="219"/>
      <c r="BL12" s="219"/>
      <c r="BM12" s="219"/>
      <c r="BN12" s="283"/>
      <c r="BO12" s="286">
        <v>50.4</v>
      </c>
      <c r="BP12" s="286"/>
      <c r="BQ12" s="286"/>
      <c r="BR12" s="286"/>
      <c r="BS12" s="292" t="s">
        <v>203</v>
      </c>
      <c r="BT12" s="219"/>
      <c r="BU12" s="219"/>
      <c r="BV12" s="219"/>
      <c r="BW12" s="219"/>
      <c r="BX12" s="219"/>
      <c r="BY12" s="219"/>
      <c r="BZ12" s="219"/>
      <c r="CA12" s="219"/>
      <c r="CB12" s="333"/>
      <c r="CD12" s="263" t="s">
        <v>87</v>
      </c>
      <c r="CE12" s="36"/>
      <c r="CF12" s="36"/>
      <c r="CG12" s="36"/>
      <c r="CH12" s="36"/>
      <c r="CI12" s="36"/>
      <c r="CJ12" s="36"/>
      <c r="CK12" s="36"/>
      <c r="CL12" s="36"/>
      <c r="CM12" s="36"/>
      <c r="CN12" s="36"/>
      <c r="CO12" s="36"/>
      <c r="CP12" s="36"/>
      <c r="CQ12" s="273"/>
      <c r="CR12" s="278">
        <v>301664</v>
      </c>
      <c r="CS12" s="219"/>
      <c r="CT12" s="219"/>
      <c r="CU12" s="219"/>
      <c r="CV12" s="219"/>
      <c r="CW12" s="219"/>
      <c r="CX12" s="219"/>
      <c r="CY12" s="283"/>
      <c r="CZ12" s="286">
        <v>2.6</v>
      </c>
      <c r="DA12" s="286"/>
      <c r="DB12" s="286"/>
      <c r="DC12" s="286"/>
      <c r="DD12" s="292">
        <v>1805</v>
      </c>
      <c r="DE12" s="219"/>
      <c r="DF12" s="219"/>
      <c r="DG12" s="219"/>
      <c r="DH12" s="219"/>
      <c r="DI12" s="219"/>
      <c r="DJ12" s="219"/>
      <c r="DK12" s="219"/>
      <c r="DL12" s="219"/>
      <c r="DM12" s="219"/>
      <c r="DN12" s="219"/>
      <c r="DO12" s="219"/>
      <c r="DP12" s="283"/>
      <c r="DQ12" s="292">
        <v>247673</v>
      </c>
      <c r="DR12" s="219"/>
      <c r="DS12" s="219"/>
      <c r="DT12" s="219"/>
      <c r="DU12" s="219"/>
      <c r="DV12" s="219"/>
      <c r="DW12" s="219"/>
      <c r="DX12" s="219"/>
      <c r="DY12" s="219"/>
      <c r="DZ12" s="219"/>
      <c r="EA12" s="219"/>
      <c r="EB12" s="219"/>
      <c r="EC12" s="333"/>
    </row>
    <row r="13" spans="2:143" ht="11.25" customHeight="1">
      <c r="B13" s="263" t="s">
        <v>348</v>
      </c>
      <c r="C13" s="36"/>
      <c r="D13" s="36"/>
      <c r="E13" s="36"/>
      <c r="F13" s="36"/>
      <c r="G13" s="36"/>
      <c r="H13" s="36"/>
      <c r="I13" s="36"/>
      <c r="J13" s="36"/>
      <c r="K13" s="36"/>
      <c r="L13" s="36"/>
      <c r="M13" s="36"/>
      <c r="N13" s="36"/>
      <c r="O13" s="36"/>
      <c r="P13" s="36"/>
      <c r="Q13" s="273"/>
      <c r="R13" s="278" t="s">
        <v>203</v>
      </c>
      <c r="S13" s="219"/>
      <c r="T13" s="219"/>
      <c r="U13" s="219"/>
      <c r="V13" s="219"/>
      <c r="W13" s="219"/>
      <c r="X13" s="219"/>
      <c r="Y13" s="283"/>
      <c r="Z13" s="286" t="s">
        <v>203</v>
      </c>
      <c r="AA13" s="286"/>
      <c r="AB13" s="286"/>
      <c r="AC13" s="286"/>
      <c r="AD13" s="291" t="s">
        <v>203</v>
      </c>
      <c r="AE13" s="291"/>
      <c r="AF13" s="291"/>
      <c r="AG13" s="291"/>
      <c r="AH13" s="291"/>
      <c r="AI13" s="291"/>
      <c r="AJ13" s="291"/>
      <c r="AK13" s="291"/>
      <c r="AL13" s="287" t="s">
        <v>203</v>
      </c>
      <c r="AM13" s="240"/>
      <c r="AN13" s="240"/>
      <c r="AO13" s="300"/>
      <c r="AP13" s="263" t="s">
        <v>349</v>
      </c>
      <c r="AQ13" s="36"/>
      <c r="AR13" s="36"/>
      <c r="AS13" s="36"/>
      <c r="AT13" s="36"/>
      <c r="AU13" s="36"/>
      <c r="AV13" s="36"/>
      <c r="AW13" s="36"/>
      <c r="AX13" s="36"/>
      <c r="AY13" s="36"/>
      <c r="AZ13" s="36"/>
      <c r="BA13" s="36"/>
      <c r="BB13" s="36"/>
      <c r="BC13" s="36"/>
      <c r="BD13" s="36"/>
      <c r="BE13" s="36"/>
      <c r="BF13" s="273"/>
      <c r="BG13" s="278">
        <v>854355</v>
      </c>
      <c r="BH13" s="219"/>
      <c r="BI13" s="219"/>
      <c r="BJ13" s="219"/>
      <c r="BK13" s="219"/>
      <c r="BL13" s="219"/>
      <c r="BM13" s="219"/>
      <c r="BN13" s="283"/>
      <c r="BO13" s="286">
        <v>44.7</v>
      </c>
      <c r="BP13" s="286"/>
      <c r="BQ13" s="286"/>
      <c r="BR13" s="286"/>
      <c r="BS13" s="292" t="s">
        <v>203</v>
      </c>
      <c r="BT13" s="219"/>
      <c r="BU13" s="219"/>
      <c r="BV13" s="219"/>
      <c r="BW13" s="219"/>
      <c r="BX13" s="219"/>
      <c r="BY13" s="219"/>
      <c r="BZ13" s="219"/>
      <c r="CA13" s="219"/>
      <c r="CB13" s="333"/>
      <c r="CD13" s="263" t="s">
        <v>351</v>
      </c>
      <c r="CE13" s="36"/>
      <c r="CF13" s="36"/>
      <c r="CG13" s="36"/>
      <c r="CH13" s="36"/>
      <c r="CI13" s="36"/>
      <c r="CJ13" s="36"/>
      <c r="CK13" s="36"/>
      <c r="CL13" s="36"/>
      <c r="CM13" s="36"/>
      <c r="CN13" s="36"/>
      <c r="CO13" s="36"/>
      <c r="CP13" s="36"/>
      <c r="CQ13" s="273"/>
      <c r="CR13" s="278">
        <v>698249</v>
      </c>
      <c r="CS13" s="219"/>
      <c r="CT13" s="219"/>
      <c r="CU13" s="219"/>
      <c r="CV13" s="219"/>
      <c r="CW13" s="219"/>
      <c r="CX13" s="219"/>
      <c r="CY13" s="283"/>
      <c r="CZ13" s="286">
        <v>6.1</v>
      </c>
      <c r="DA13" s="286"/>
      <c r="DB13" s="286"/>
      <c r="DC13" s="286"/>
      <c r="DD13" s="292">
        <v>288357</v>
      </c>
      <c r="DE13" s="219"/>
      <c r="DF13" s="219"/>
      <c r="DG13" s="219"/>
      <c r="DH13" s="219"/>
      <c r="DI13" s="219"/>
      <c r="DJ13" s="219"/>
      <c r="DK13" s="219"/>
      <c r="DL13" s="219"/>
      <c r="DM13" s="219"/>
      <c r="DN13" s="219"/>
      <c r="DO13" s="219"/>
      <c r="DP13" s="283"/>
      <c r="DQ13" s="292">
        <v>464580</v>
      </c>
      <c r="DR13" s="219"/>
      <c r="DS13" s="219"/>
      <c r="DT13" s="219"/>
      <c r="DU13" s="219"/>
      <c r="DV13" s="219"/>
      <c r="DW13" s="219"/>
      <c r="DX13" s="219"/>
      <c r="DY13" s="219"/>
      <c r="DZ13" s="219"/>
      <c r="EA13" s="219"/>
      <c r="EB13" s="219"/>
      <c r="EC13" s="333"/>
    </row>
    <row r="14" spans="2:143" ht="11.25" customHeight="1">
      <c r="B14" s="263" t="s">
        <v>352</v>
      </c>
      <c r="C14" s="36"/>
      <c r="D14" s="36"/>
      <c r="E14" s="36"/>
      <c r="F14" s="36"/>
      <c r="G14" s="36"/>
      <c r="H14" s="36"/>
      <c r="I14" s="36"/>
      <c r="J14" s="36"/>
      <c r="K14" s="36"/>
      <c r="L14" s="36"/>
      <c r="M14" s="36"/>
      <c r="N14" s="36"/>
      <c r="O14" s="36"/>
      <c r="P14" s="36"/>
      <c r="Q14" s="273"/>
      <c r="R14" s="278">
        <v>2</v>
      </c>
      <c r="S14" s="219"/>
      <c r="T14" s="219"/>
      <c r="U14" s="219"/>
      <c r="V14" s="219"/>
      <c r="W14" s="219"/>
      <c r="X14" s="219"/>
      <c r="Y14" s="283"/>
      <c r="Z14" s="286">
        <v>0</v>
      </c>
      <c r="AA14" s="286"/>
      <c r="AB14" s="286"/>
      <c r="AC14" s="286"/>
      <c r="AD14" s="291">
        <v>2</v>
      </c>
      <c r="AE14" s="291"/>
      <c r="AF14" s="291"/>
      <c r="AG14" s="291"/>
      <c r="AH14" s="291"/>
      <c r="AI14" s="291"/>
      <c r="AJ14" s="291"/>
      <c r="AK14" s="291"/>
      <c r="AL14" s="287">
        <v>0</v>
      </c>
      <c r="AM14" s="240"/>
      <c r="AN14" s="240"/>
      <c r="AO14" s="300"/>
      <c r="AP14" s="263" t="s">
        <v>225</v>
      </c>
      <c r="AQ14" s="36"/>
      <c r="AR14" s="36"/>
      <c r="AS14" s="36"/>
      <c r="AT14" s="36"/>
      <c r="AU14" s="36"/>
      <c r="AV14" s="36"/>
      <c r="AW14" s="36"/>
      <c r="AX14" s="36"/>
      <c r="AY14" s="36"/>
      <c r="AZ14" s="36"/>
      <c r="BA14" s="36"/>
      <c r="BB14" s="36"/>
      <c r="BC14" s="36"/>
      <c r="BD14" s="36"/>
      <c r="BE14" s="36"/>
      <c r="BF14" s="273"/>
      <c r="BG14" s="278">
        <v>63936</v>
      </c>
      <c r="BH14" s="219"/>
      <c r="BI14" s="219"/>
      <c r="BJ14" s="219"/>
      <c r="BK14" s="219"/>
      <c r="BL14" s="219"/>
      <c r="BM14" s="219"/>
      <c r="BN14" s="283"/>
      <c r="BO14" s="286">
        <v>3.3</v>
      </c>
      <c r="BP14" s="286"/>
      <c r="BQ14" s="286"/>
      <c r="BR14" s="286"/>
      <c r="BS14" s="292" t="s">
        <v>203</v>
      </c>
      <c r="BT14" s="219"/>
      <c r="BU14" s="219"/>
      <c r="BV14" s="219"/>
      <c r="BW14" s="219"/>
      <c r="BX14" s="219"/>
      <c r="BY14" s="219"/>
      <c r="BZ14" s="219"/>
      <c r="CA14" s="219"/>
      <c r="CB14" s="333"/>
      <c r="CD14" s="263" t="s">
        <v>354</v>
      </c>
      <c r="CE14" s="36"/>
      <c r="CF14" s="36"/>
      <c r="CG14" s="36"/>
      <c r="CH14" s="36"/>
      <c r="CI14" s="36"/>
      <c r="CJ14" s="36"/>
      <c r="CK14" s="36"/>
      <c r="CL14" s="36"/>
      <c r="CM14" s="36"/>
      <c r="CN14" s="36"/>
      <c r="CO14" s="36"/>
      <c r="CP14" s="36"/>
      <c r="CQ14" s="273"/>
      <c r="CR14" s="278">
        <v>331107</v>
      </c>
      <c r="CS14" s="219"/>
      <c r="CT14" s="219"/>
      <c r="CU14" s="219"/>
      <c r="CV14" s="219"/>
      <c r="CW14" s="219"/>
      <c r="CX14" s="219"/>
      <c r="CY14" s="283"/>
      <c r="CZ14" s="286">
        <v>2.9</v>
      </c>
      <c r="DA14" s="286"/>
      <c r="DB14" s="286"/>
      <c r="DC14" s="286"/>
      <c r="DD14" s="292">
        <v>69863</v>
      </c>
      <c r="DE14" s="219"/>
      <c r="DF14" s="219"/>
      <c r="DG14" s="219"/>
      <c r="DH14" s="219"/>
      <c r="DI14" s="219"/>
      <c r="DJ14" s="219"/>
      <c r="DK14" s="219"/>
      <c r="DL14" s="219"/>
      <c r="DM14" s="219"/>
      <c r="DN14" s="219"/>
      <c r="DO14" s="219"/>
      <c r="DP14" s="283"/>
      <c r="DQ14" s="292">
        <v>265488</v>
      </c>
      <c r="DR14" s="219"/>
      <c r="DS14" s="219"/>
      <c r="DT14" s="219"/>
      <c r="DU14" s="219"/>
      <c r="DV14" s="219"/>
      <c r="DW14" s="219"/>
      <c r="DX14" s="219"/>
      <c r="DY14" s="219"/>
      <c r="DZ14" s="219"/>
      <c r="EA14" s="219"/>
      <c r="EB14" s="219"/>
      <c r="EC14" s="333"/>
    </row>
    <row r="15" spans="2:143" ht="11.25" customHeight="1">
      <c r="B15" s="263" t="s">
        <v>322</v>
      </c>
      <c r="C15" s="36"/>
      <c r="D15" s="36"/>
      <c r="E15" s="36"/>
      <c r="F15" s="36"/>
      <c r="G15" s="36"/>
      <c r="H15" s="36"/>
      <c r="I15" s="36"/>
      <c r="J15" s="36"/>
      <c r="K15" s="36"/>
      <c r="L15" s="36"/>
      <c r="M15" s="36"/>
      <c r="N15" s="36"/>
      <c r="O15" s="36"/>
      <c r="P15" s="36"/>
      <c r="Q15" s="273"/>
      <c r="R15" s="278" t="s">
        <v>203</v>
      </c>
      <c r="S15" s="219"/>
      <c r="T15" s="219"/>
      <c r="U15" s="219"/>
      <c r="V15" s="219"/>
      <c r="W15" s="219"/>
      <c r="X15" s="219"/>
      <c r="Y15" s="283"/>
      <c r="Z15" s="286" t="s">
        <v>203</v>
      </c>
      <c r="AA15" s="286"/>
      <c r="AB15" s="286"/>
      <c r="AC15" s="286"/>
      <c r="AD15" s="291" t="s">
        <v>203</v>
      </c>
      <c r="AE15" s="291"/>
      <c r="AF15" s="291"/>
      <c r="AG15" s="291"/>
      <c r="AH15" s="291"/>
      <c r="AI15" s="291"/>
      <c r="AJ15" s="291"/>
      <c r="AK15" s="291"/>
      <c r="AL15" s="287" t="s">
        <v>203</v>
      </c>
      <c r="AM15" s="240"/>
      <c r="AN15" s="240"/>
      <c r="AO15" s="300"/>
      <c r="AP15" s="263" t="s">
        <v>355</v>
      </c>
      <c r="AQ15" s="36"/>
      <c r="AR15" s="36"/>
      <c r="AS15" s="36"/>
      <c r="AT15" s="36"/>
      <c r="AU15" s="36"/>
      <c r="AV15" s="36"/>
      <c r="AW15" s="36"/>
      <c r="AX15" s="36"/>
      <c r="AY15" s="36"/>
      <c r="AZ15" s="36"/>
      <c r="BA15" s="36"/>
      <c r="BB15" s="36"/>
      <c r="BC15" s="36"/>
      <c r="BD15" s="36"/>
      <c r="BE15" s="36"/>
      <c r="BF15" s="273"/>
      <c r="BG15" s="278">
        <v>88605</v>
      </c>
      <c r="BH15" s="219"/>
      <c r="BI15" s="219"/>
      <c r="BJ15" s="219"/>
      <c r="BK15" s="219"/>
      <c r="BL15" s="219"/>
      <c r="BM15" s="219"/>
      <c r="BN15" s="283"/>
      <c r="BO15" s="286">
        <v>4.5999999999999996</v>
      </c>
      <c r="BP15" s="286"/>
      <c r="BQ15" s="286"/>
      <c r="BR15" s="286"/>
      <c r="BS15" s="292" t="s">
        <v>203</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1325809</v>
      </c>
      <c r="CS15" s="219"/>
      <c r="CT15" s="219"/>
      <c r="CU15" s="219"/>
      <c r="CV15" s="219"/>
      <c r="CW15" s="219"/>
      <c r="CX15" s="219"/>
      <c r="CY15" s="283"/>
      <c r="CZ15" s="286">
        <v>11.6</v>
      </c>
      <c r="DA15" s="286"/>
      <c r="DB15" s="286"/>
      <c r="DC15" s="286"/>
      <c r="DD15" s="292">
        <v>322472</v>
      </c>
      <c r="DE15" s="219"/>
      <c r="DF15" s="219"/>
      <c r="DG15" s="219"/>
      <c r="DH15" s="219"/>
      <c r="DI15" s="219"/>
      <c r="DJ15" s="219"/>
      <c r="DK15" s="219"/>
      <c r="DL15" s="219"/>
      <c r="DM15" s="219"/>
      <c r="DN15" s="219"/>
      <c r="DO15" s="219"/>
      <c r="DP15" s="283"/>
      <c r="DQ15" s="292">
        <v>1082315</v>
      </c>
      <c r="DR15" s="219"/>
      <c r="DS15" s="219"/>
      <c r="DT15" s="219"/>
      <c r="DU15" s="219"/>
      <c r="DV15" s="219"/>
      <c r="DW15" s="219"/>
      <c r="DX15" s="219"/>
      <c r="DY15" s="219"/>
      <c r="DZ15" s="219"/>
      <c r="EA15" s="219"/>
      <c r="EB15" s="219"/>
      <c r="EC15" s="333"/>
    </row>
    <row r="16" spans="2:143" ht="11.25" customHeight="1">
      <c r="B16" s="263" t="s">
        <v>357</v>
      </c>
      <c r="C16" s="36"/>
      <c r="D16" s="36"/>
      <c r="E16" s="36"/>
      <c r="F16" s="36"/>
      <c r="G16" s="36"/>
      <c r="H16" s="36"/>
      <c r="I16" s="36"/>
      <c r="J16" s="36"/>
      <c r="K16" s="36"/>
      <c r="L16" s="36"/>
      <c r="M16" s="36"/>
      <c r="N16" s="36"/>
      <c r="O16" s="36"/>
      <c r="P16" s="36"/>
      <c r="Q16" s="273"/>
      <c r="R16" s="278">
        <v>6626</v>
      </c>
      <c r="S16" s="219"/>
      <c r="T16" s="219"/>
      <c r="U16" s="219"/>
      <c r="V16" s="219"/>
      <c r="W16" s="219"/>
      <c r="X16" s="219"/>
      <c r="Y16" s="283"/>
      <c r="Z16" s="286">
        <v>0.1</v>
      </c>
      <c r="AA16" s="286"/>
      <c r="AB16" s="286"/>
      <c r="AC16" s="286"/>
      <c r="AD16" s="291">
        <v>6626</v>
      </c>
      <c r="AE16" s="291"/>
      <c r="AF16" s="291"/>
      <c r="AG16" s="291"/>
      <c r="AH16" s="291"/>
      <c r="AI16" s="291"/>
      <c r="AJ16" s="291"/>
      <c r="AK16" s="291"/>
      <c r="AL16" s="287">
        <v>0.1</v>
      </c>
      <c r="AM16" s="240"/>
      <c r="AN16" s="240"/>
      <c r="AO16" s="300"/>
      <c r="AP16" s="263" t="s">
        <v>358</v>
      </c>
      <c r="AQ16" s="36"/>
      <c r="AR16" s="36"/>
      <c r="AS16" s="36"/>
      <c r="AT16" s="36"/>
      <c r="AU16" s="36"/>
      <c r="AV16" s="36"/>
      <c r="AW16" s="36"/>
      <c r="AX16" s="36"/>
      <c r="AY16" s="36"/>
      <c r="AZ16" s="36"/>
      <c r="BA16" s="36"/>
      <c r="BB16" s="36"/>
      <c r="BC16" s="36"/>
      <c r="BD16" s="36"/>
      <c r="BE16" s="36"/>
      <c r="BF16" s="273"/>
      <c r="BG16" s="278" t="s">
        <v>203</v>
      </c>
      <c r="BH16" s="219"/>
      <c r="BI16" s="219"/>
      <c r="BJ16" s="219"/>
      <c r="BK16" s="219"/>
      <c r="BL16" s="219"/>
      <c r="BM16" s="219"/>
      <c r="BN16" s="283"/>
      <c r="BO16" s="286" t="s">
        <v>203</v>
      </c>
      <c r="BP16" s="286"/>
      <c r="BQ16" s="286"/>
      <c r="BR16" s="286"/>
      <c r="BS16" s="292" t="s">
        <v>203</v>
      </c>
      <c r="BT16" s="219"/>
      <c r="BU16" s="219"/>
      <c r="BV16" s="219"/>
      <c r="BW16" s="219"/>
      <c r="BX16" s="219"/>
      <c r="BY16" s="219"/>
      <c r="BZ16" s="219"/>
      <c r="CA16" s="219"/>
      <c r="CB16" s="333"/>
      <c r="CD16" s="263" t="s">
        <v>359</v>
      </c>
      <c r="CE16" s="36"/>
      <c r="CF16" s="36"/>
      <c r="CG16" s="36"/>
      <c r="CH16" s="36"/>
      <c r="CI16" s="36"/>
      <c r="CJ16" s="36"/>
      <c r="CK16" s="36"/>
      <c r="CL16" s="36"/>
      <c r="CM16" s="36"/>
      <c r="CN16" s="36"/>
      <c r="CO16" s="36"/>
      <c r="CP16" s="36"/>
      <c r="CQ16" s="273"/>
      <c r="CR16" s="278">
        <v>294160</v>
      </c>
      <c r="CS16" s="219"/>
      <c r="CT16" s="219"/>
      <c r="CU16" s="219"/>
      <c r="CV16" s="219"/>
      <c r="CW16" s="219"/>
      <c r="CX16" s="219"/>
      <c r="CY16" s="283"/>
      <c r="CZ16" s="286">
        <v>2.6</v>
      </c>
      <c r="DA16" s="286"/>
      <c r="DB16" s="286"/>
      <c r="DC16" s="286"/>
      <c r="DD16" s="292" t="s">
        <v>203</v>
      </c>
      <c r="DE16" s="219"/>
      <c r="DF16" s="219"/>
      <c r="DG16" s="219"/>
      <c r="DH16" s="219"/>
      <c r="DI16" s="219"/>
      <c r="DJ16" s="219"/>
      <c r="DK16" s="219"/>
      <c r="DL16" s="219"/>
      <c r="DM16" s="219"/>
      <c r="DN16" s="219"/>
      <c r="DO16" s="219"/>
      <c r="DP16" s="283"/>
      <c r="DQ16" s="292">
        <v>35093</v>
      </c>
      <c r="DR16" s="219"/>
      <c r="DS16" s="219"/>
      <c r="DT16" s="219"/>
      <c r="DU16" s="219"/>
      <c r="DV16" s="219"/>
      <c r="DW16" s="219"/>
      <c r="DX16" s="219"/>
      <c r="DY16" s="219"/>
      <c r="DZ16" s="219"/>
      <c r="EA16" s="219"/>
      <c r="EB16" s="219"/>
      <c r="EC16" s="333"/>
    </row>
    <row r="17" spans="2:133" ht="11.25" customHeight="1">
      <c r="B17" s="263" t="s">
        <v>360</v>
      </c>
      <c r="C17" s="36"/>
      <c r="D17" s="36"/>
      <c r="E17" s="36"/>
      <c r="F17" s="36"/>
      <c r="G17" s="36"/>
      <c r="H17" s="36"/>
      <c r="I17" s="36"/>
      <c r="J17" s="36"/>
      <c r="K17" s="36"/>
      <c r="L17" s="36"/>
      <c r="M17" s="36"/>
      <c r="N17" s="36"/>
      <c r="O17" s="36"/>
      <c r="P17" s="36"/>
      <c r="Q17" s="273"/>
      <c r="R17" s="278">
        <v>13816</v>
      </c>
      <c r="S17" s="219"/>
      <c r="T17" s="219"/>
      <c r="U17" s="219"/>
      <c r="V17" s="219"/>
      <c r="W17" s="219"/>
      <c r="X17" s="219"/>
      <c r="Y17" s="283"/>
      <c r="Z17" s="286">
        <v>0.1</v>
      </c>
      <c r="AA17" s="286"/>
      <c r="AB17" s="286"/>
      <c r="AC17" s="286"/>
      <c r="AD17" s="291">
        <v>13816</v>
      </c>
      <c r="AE17" s="291"/>
      <c r="AF17" s="291"/>
      <c r="AG17" s="291"/>
      <c r="AH17" s="291"/>
      <c r="AI17" s="291"/>
      <c r="AJ17" s="291"/>
      <c r="AK17" s="291"/>
      <c r="AL17" s="287">
        <v>0.3</v>
      </c>
      <c r="AM17" s="240"/>
      <c r="AN17" s="240"/>
      <c r="AO17" s="300"/>
      <c r="AP17" s="263" t="s">
        <v>361</v>
      </c>
      <c r="AQ17" s="36"/>
      <c r="AR17" s="36"/>
      <c r="AS17" s="36"/>
      <c r="AT17" s="36"/>
      <c r="AU17" s="36"/>
      <c r="AV17" s="36"/>
      <c r="AW17" s="36"/>
      <c r="AX17" s="36"/>
      <c r="AY17" s="36"/>
      <c r="AZ17" s="36"/>
      <c r="BA17" s="36"/>
      <c r="BB17" s="36"/>
      <c r="BC17" s="36"/>
      <c r="BD17" s="36"/>
      <c r="BE17" s="36"/>
      <c r="BF17" s="273"/>
      <c r="BG17" s="278" t="s">
        <v>203</v>
      </c>
      <c r="BH17" s="219"/>
      <c r="BI17" s="219"/>
      <c r="BJ17" s="219"/>
      <c r="BK17" s="219"/>
      <c r="BL17" s="219"/>
      <c r="BM17" s="219"/>
      <c r="BN17" s="283"/>
      <c r="BO17" s="286" t="s">
        <v>203</v>
      </c>
      <c r="BP17" s="286"/>
      <c r="BQ17" s="286"/>
      <c r="BR17" s="286"/>
      <c r="BS17" s="292" t="s">
        <v>203</v>
      </c>
      <c r="BT17" s="219"/>
      <c r="BU17" s="219"/>
      <c r="BV17" s="219"/>
      <c r="BW17" s="219"/>
      <c r="BX17" s="219"/>
      <c r="BY17" s="219"/>
      <c r="BZ17" s="219"/>
      <c r="CA17" s="219"/>
      <c r="CB17" s="333"/>
      <c r="CD17" s="263" t="s">
        <v>363</v>
      </c>
      <c r="CE17" s="36"/>
      <c r="CF17" s="36"/>
      <c r="CG17" s="36"/>
      <c r="CH17" s="36"/>
      <c r="CI17" s="36"/>
      <c r="CJ17" s="36"/>
      <c r="CK17" s="36"/>
      <c r="CL17" s="36"/>
      <c r="CM17" s="36"/>
      <c r="CN17" s="36"/>
      <c r="CO17" s="36"/>
      <c r="CP17" s="36"/>
      <c r="CQ17" s="273"/>
      <c r="CR17" s="278">
        <v>631128</v>
      </c>
      <c r="CS17" s="219"/>
      <c r="CT17" s="219"/>
      <c r="CU17" s="219"/>
      <c r="CV17" s="219"/>
      <c r="CW17" s="219"/>
      <c r="CX17" s="219"/>
      <c r="CY17" s="283"/>
      <c r="CZ17" s="286">
        <v>5.5</v>
      </c>
      <c r="DA17" s="286"/>
      <c r="DB17" s="286"/>
      <c r="DC17" s="286"/>
      <c r="DD17" s="292" t="s">
        <v>203</v>
      </c>
      <c r="DE17" s="219"/>
      <c r="DF17" s="219"/>
      <c r="DG17" s="219"/>
      <c r="DH17" s="219"/>
      <c r="DI17" s="219"/>
      <c r="DJ17" s="219"/>
      <c r="DK17" s="219"/>
      <c r="DL17" s="219"/>
      <c r="DM17" s="219"/>
      <c r="DN17" s="219"/>
      <c r="DO17" s="219"/>
      <c r="DP17" s="283"/>
      <c r="DQ17" s="292">
        <v>629520</v>
      </c>
      <c r="DR17" s="219"/>
      <c r="DS17" s="219"/>
      <c r="DT17" s="219"/>
      <c r="DU17" s="219"/>
      <c r="DV17" s="219"/>
      <c r="DW17" s="219"/>
      <c r="DX17" s="219"/>
      <c r="DY17" s="219"/>
      <c r="DZ17" s="219"/>
      <c r="EA17" s="219"/>
      <c r="EB17" s="219"/>
      <c r="EC17" s="333"/>
    </row>
    <row r="18" spans="2:133" ht="11.25" customHeight="1">
      <c r="B18" s="263" t="s">
        <v>167</v>
      </c>
      <c r="C18" s="36"/>
      <c r="D18" s="36"/>
      <c r="E18" s="36"/>
      <c r="F18" s="36"/>
      <c r="G18" s="36"/>
      <c r="H18" s="36"/>
      <c r="I18" s="36"/>
      <c r="J18" s="36"/>
      <c r="K18" s="36"/>
      <c r="L18" s="36"/>
      <c r="M18" s="36"/>
      <c r="N18" s="36"/>
      <c r="O18" s="36"/>
      <c r="P18" s="36"/>
      <c r="Q18" s="273"/>
      <c r="R18" s="278">
        <v>16400</v>
      </c>
      <c r="S18" s="219"/>
      <c r="T18" s="219"/>
      <c r="U18" s="219"/>
      <c r="V18" s="219"/>
      <c r="W18" s="219"/>
      <c r="X18" s="219"/>
      <c r="Y18" s="283"/>
      <c r="Z18" s="286">
        <v>0.1</v>
      </c>
      <c r="AA18" s="286"/>
      <c r="AB18" s="286"/>
      <c r="AC18" s="286"/>
      <c r="AD18" s="291">
        <v>16400</v>
      </c>
      <c r="AE18" s="291"/>
      <c r="AF18" s="291"/>
      <c r="AG18" s="291"/>
      <c r="AH18" s="291"/>
      <c r="AI18" s="291"/>
      <c r="AJ18" s="291"/>
      <c r="AK18" s="291"/>
      <c r="AL18" s="287">
        <v>0.3</v>
      </c>
      <c r="AM18" s="240"/>
      <c r="AN18" s="240"/>
      <c r="AO18" s="300"/>
      <c r="AP18" s="263" t="s">
        <v>98</v>
      </c>
      <c r="AQ18" s="36"/>
      <c r="AR18" s="36"/>
      <c r="AS18" s="36"/>
      <c r="AT18" s="36"/>
      <c r="AU18" s="36"/>
      <c r="AV18" s="36"/>
      <c r="AW18" s="36"/>
      <c r="AX18" s="36"/>
      <c r="AY18" s="36"/>
      <c r="AZ18" s="36"/>
      <c r="BA18" s="36"/>
      <c r="BB18" s="36"/>
      <c r="BC18" s="36"/>
      <c r="BD18" s="36"/>
      <c r="BE18" s="36"/>
      <c r="BF18" s="273"/>
      <c r="BG18" s="278" t="s">
        <v>203</v>
      </c>
      <c r="BH18" s="219"/>
      <c r="BI18" s="219"/>
      <c r="BJ18" s="219"/>
      <c r="BK18" s="219"/>
      <c r="BL18" s="219"/>
      <c r="BM18" s="219"/>
      <c r="BN18" s="283"/>
      <c r="BO18" s="286" t="s">
        <v>203</v>
      </c>
      <c r="BP18" s="286"/>
      <c r="BQ18" s="286"/>
      <c r="BR18" s="286"/>
      <c r="BS18" s="292" t="s">
        <v>203</v>
      </c>
      <c r="BT18" s="219"/>
      <c r="BU18" s="219"/>
      <c r="BV18" s="219"/>
      <c r="BW18" s="219"/>
      <c r="BX18" s="219"/>
      <c r="BY18" s="219"/>
      <c r="BZ18" s="219"/>
      <c r="CA18" s="219"/>
      <c r="CB18" s="333"/>
      <c r="CD18" s="263" t="s">
        <v>364</v>
      </c>
      <c r="CE18" s="36"/>
      <c r="CF18" s="36"/>
      <c r="CG18" s="36"/>
      <c r="CH18" s="36"/>
      <c r="CI18" s="36"/>
      <c r="CJ18" s="36"/>
      <c r="CK18" s="36"/>
      <c r="CL18" s="36"/>
      <c r="CM18" s="36"/>
      <c r="CN18" s="36"/>
      <c r="CO18" s="36"/>
      <c r="CP18" s="36"/>
      <c r="CQ18" s="273"/>
      <c r="CR18" s="278" t="s">
        <v>203</v>
      </c>
      <c r="CS18" s="219"/>
      <c r="CT18" s="219"/>
      <c r="CU18" s="219"/>
      <c r="CV18" s="219"/>
      <c r="CW18" s="219"/>
      <c r="CX18" s="219"/>
      <c r="CY18" s="283"/>
      <c r="CZ18" s="286" t="s">
        <v>203</v>
      </c>
      <c r="DA18" s="286"/>
      <c r="DB18" s="286"/>
      <c r="DC18" s="286"/>
      <c r="DD18" s="292" t="s">
        <v>203</v>
      </c>
      <c r="DE18" s="219"/>
      <c r="DF18" s="219"/>
      <c r="DG18" s="219"/>
      <c r="DH18" s="219"/>
      <c r="DI18" s="219"/>
      <c r="DJ18" s="219"/>
      <c r="DK18" s="219"/>
      <c r="DL18" s="219"/>
      <c r="DM18" s="219"/>
      <c r="DN18" s="219"/>
      <c r="DO18" s="219"/>
      <c r="DP18" s="283"/>
      <c r="DQ18" s="292" t="s">
        <v>203</v>
      </c>
      <c r="DR18" s="219"/>
      <c r="DS18" s="219"/>
      <c r="DT18" s="219"/>
      <c r="DU18" s="219"/>
      <c r="DV18" s="219"/>
      <c r="DW18" s="219"/>
      <c r="DX18" s="219"/>
      <c r="DY18" s="219"/>
      <c r="DZ18" s="219"/>
      <c r="EA18" s="219"/>
      <c r="EB18" s="219"/>
      <c r="EC18" s="333"/>
    </row>
    <row r="19" spans="2:133" ht="11.25" customHeight="1">
      <c r="B19" s="263" t="s">
        <v>365</v>
      </c>
      <c r="C19" s="36"/>
      <c r="D19" s="36"/>
      <c r="E19" s="36"/>
      <c r="F19" s="36"/>
      <c r="G19" s="36"/>
      <c r="H19" s="36"/>
      <c r="I19" s="36"/>
      <c r="J19" s="36"/>
      <c r="K19" s="36"/>
      <c r="L19" s="36"/>
      <c r="M19" s="36"/>
      <c r="N19" s="36"/>
      <c r="O19" s="36"/>
      <c r="P19" s="36"/>
      <c r="Q19" s="273"/>
      <c r="R19" s="278">
        <v>11622</v>
      </c>
      <c r="S19" s="219"/>
      <c r="T19" s="219"/>
      <c r="U19" s="219"/>
      <c r="V19" s="219"/>
      <c r="W19" s="219"/>
      <c r="X19" s="219"/>
      <c r="Y19" s="283"/>
      <c r="Z19" s="286">
        <v>0.1</v>
      </c>
      <c r="AA19" s="286"/>
      <c r="AB19" s="286"/>
      <c r="AC19" s="286"/>
      <c r="AD19" s="291">
        <v>11622</v>
      </c>
      <c r="AE19" s="291"/>
      <c r="AF19" s="291"/>
      <c r="AG19" s="291"/>
      <c r="AH19" s="291"/>
      <c r="AI19" s="291"/>
      <c r="AJ19" s="291"/>
      <c r="AK19" s="291"/>
      <c r="AL19" s="287">
        <v>0.2</v>
      </c>
      <c r="AM19" s="240"/>
      <c r="AN19" s="240"/>
      <c r="AO19" s="300"/>
      <c r="AP19" s="263" t="s">
        <v>366</v>
      </c>
      <c r="AQ19" s="36"/>
      <c r="AR19" s="36"/>
      <c r="AS19" s="36"/>
      <c r="AT19" s="36"/>
      <c r="AU19" s="36"/>
      <c r="AV19" s="36"/>
      <c r="AW19" s="36"/>
      <c r="AX19" s="36"/>
      <c r="AY19" s="36"/>
      <c r="AZ19" s="36"/>
      <c r="BA19" s="36"/>
      <c r="BB19" s="36"/>
      <c r="BC19" s="36"/>
      <c r="BD19" s="36"/>
      <c r="BE19" s="36"/>
      <c r="BF19" s="273"/>
      <c r="BG19" s="278">
        <v>1775</v>
      </c>
      <c r="BH19" s="219"/>
      <c r="BI19" s="219"/>
      <c r="BJ19" s="219"/>
      <c r="BK19" s="219"/>
      <c r="BL19" s="219"/>
      <c r="BM19" s="219"/>
      <c r="BN19" s="283"/>
      <c r="BO19" s="286">
        <v>0.1</v>
      </c>
      <c r="BP19" s="286"/>
      <c r="BQ19" s="286"/>
      <c r="BR19" s="286"/>
      <c r="BS19" s="292" t="s">
        <v>203</v>
      </c>
      <c r="BT19" s="219"/>
      <c r="BU19" s="219"/>
      <c r="BV19" s="219"/>
      <c r="BW19" s="219"/>
      <c r="BX19" s="219"/>
      <c r="BY19" s="219"/>
      <c r="BZ19" s="219"/>
      <c r="CA19" s="219"/>
      <c r="CB19" s="333"/>
      <c r="CD19" s="263" t="s">
        <v>367</v>
      </c>
      <c r="CE19" s="36"/>
      <c r="CF19" s="36"/>
      <c r="CG19" s="36"/>
      <c r="CH19" s="36"/>
      <c r="CI19" s="36"/>
      <c r="CJ19" s="36"/>
      <c r="CK19" s="36"/>
      <c r="CL19" s="36"/>
      <c r="CM19" s="36"/>
      <c r="CN19" s="36"/>
      <c r="CO19" s="36"/>
      <c r="CP19" s="36"/>
      <c r="CQ19" s="273"/>
      <c r="CR19" s="278" t="s">
        <v>203</v>
      </c>
      <c r="CS19" s="219"/>
      <c r="CT19" s="219"/>
      <c r="CU19" s="219"/>
      <c r="CV19" s="219"/>
      <c r="CW19" s="219"/>
      <c r="CX19" s="219"/>
      <c r="CY19" s="283"/>
      <c r="CZ19" s="286" t="s">
        <v>203</v>
      </c>
      <c r="DA19" s="286"/>
      <c r="DB19" s="286"/>
      <c r="DC19" s="286"/>
      <c r="DD19" s="292" t="s">
        <v>203</v>
      </c>
      <c r="DE19" s="219"/>
      <c r="DF19" s="219"/>
      <c r="DG19" s="219"/>
      <c r="DH19" s="219"/>
      <c r="DI19" s="219"/>
      <c r="DJ19" s="219"/>
      <c r="DK19" s="219"/>
      <c r="DL19" s="219"/>
      <c r="DM19" s="219"/>
      <c r="DN19" s="219"/>
      <c r="DO19" s="219"/>
      <c r="DP19" s="283"/>
      <c r="DQ19" s="292" t="s">
        <v>203</v>
      </c>
      <c r="DR19" s="219"/>
      <c r="DS19" s="219"/>
      <c r="DT19" s="219"/>
      <c r="DU19" s="219"/>
      <c r="DV19" s="219"/>
      <c r="DW19" s="219"/>
      <c r="DX19" s="219"/>
      <c r="DY19" s="219"/>
      <c r="DZ19" s="219"/>
      <c r="EA19" s="219"/>
      <c r="EB19" s="219"/>
      <c r="EC19" s="333"/>
    </row>
    <row r="20" spans="2:133" ht="11.25" customHeight="1">
      <c r="B20" s="263" t="s">
        <v>73</v>
      </c>
      <c r="C20" s="36"/>
      <c r="D20" s="36"/>
      <c r="E20" s="36"/>
      <c r="F20" s="36"/>
      <c r="G20" s="36"/>
      <c r="H20" s="36"/>
      <c r="I20" s="36"/>
      <c r="J20" s="36"/>
      <c r="K20" s="36"/>
      <c r="L20" s="36"/>
      <c r="M20" s="36"/>
      <c r="N20" s="36"/>
      <c r="O20" s="36"/>
      <c r="P20" s="36"/>
      <c r="Q20" s="273"/>
      <c r="R20" s="278">
        <v>3076</v>
      </c>
      <c r="S20" s="219"/>
      <c r="T20" s="219"/>
      <c r="U20" s="219"/>
      <c r="V20" s="219"/>
      <c r="W20" s="219"/>
      <c r="X20" s="219"/>
      <c r="Y20" s="283"/>
      <c r="Z20" s="286">
        <v>0</v>
      </c>
      <c r="AA20" s="286"/>
      <c r="AB20" s="286"/>
      <c r="AC20" s="286"/>
      <c r="AD20" s="291">
        <v>3076</v>
      </c>
      <c r="AE20" s="291"/>
      <c r="AF20" s="291"/>
      <c r="AG20" s="291"/>
      <c r="AH20" s="291"/>
      <c r="AI20" s="291"/>
      <c r="AJ20" s="291"/>
      <c r="AK20" s="291"/>
      <c r="AL20" s="287">
        <v>0.1</v>
      </c>
      <c r="AM20" s="240"/>
      <c r="AN20" s="240"/>
      <c r="AO20" s="300"/>
      <c r="AP20" s="263" t="s">
        <v>368</v>
      </c>
      <c r="AQ20" s="36"/>
      <c r="AR20" s="36"/>
      <c r="AS20" s="36"/>
      <c r="AT20" s="36"/>
      <c r="AU20" s="36"/>
      <c r="AV20" s="36"/>
      <c r="AW20" s="36"/>
      <c r="AX20" s="36"/>
      <c r="AY20" s="36"/>
      <c r="AZ20" s="36"/>
      <c r="BA20" s="36"/>
      <c r="BB20" s="36"/>
      <c r="BC20" s="36"/>
      <c r="BD20" s="36"/>
      <c r="BE20" s="36"/>
      <c r="BF20" s="273"/>
      <c r="BG20" s="278">
        <v>1775</v>
      </c>
      <c r="BH20" s="219"/>
      <c r="BI20" s="219"/>
      <c r="BJ20" s="219"/>
      <c r="BK20" s="219"/>
      <c r="BL20" s="219"/>
      <c r="BM20" s="219"/>
      <c r="BN20" s="283"/>
      <c r="BO20" s="286">
        <v>0.1</v>
      </c>
      <c r="BP20" s="286"/>
      <c r="BQ20" s="286"/>
      <c r="BR20" s="286"/>
      <c r="BS20" s="292" t="s">
        <v>203</v>
      </c>
      <c r="BT20" s="219"/>
      <c r="BU20" s="219"/>
      <c r="BV20" s="219"/>
      <c r="BW20" s="219"/>
      <c r="BX20" s="219"/>
      <c r="BY20" s="219"/>
      <c r="BZ20" s="219"/>
      <c r="CA20" s="219"/>
      <c r="CB20" s="333"/>
      <c r="CD20" s="263" t="s">
        <v>196</v>
      </c>
      <c r="CE20" s="36"/>
      <c r="CF20" s="36"/>
      <c r="CG20" s="36"/>
      <c r="CH20" s="36"/>
      <c r="CI20" s="36"/>
      <c r="CJ20" s="36"/>
      <c r="CK20" s="36"/>
      <c r="CL20" s="36"/>
      <c r="CM20" s="36"/>
      <c r="CN20" s="36"/>
      <c r="CO20" s="36"/>
      <c r="CP20" s="36"/>
      <c r="CQ20" s="273"/>
      <c r="CR20" s="278">
        <v>11391148</v>
      </c>
      <c r="CS20" s="219"/>
      <c r="CT20" s="219"/>
      <c r="CU20" s="219"/>
      <c r="CV20" s="219"/>
      <c r="CW20" s="219"/>
      <c r="CX20" s="219"/>
      <c r="CY20" s="283"/>
      <c r="CZ20" s="286">
        <v>100</v>
      </c>
      <c r="DA20" s="286"/>
      <c r="DB20" s="286"/>
      <c r="DC20" s="286"/>
      <c r="DD20" s="292">
        <v>1648944</v>
      </c>
      <c r="DE20" s="219"/>
      <c r="DF20" s="219"/>
      <c r="DG20" s="219"/>
      <c r="DH20" s="219"/>
      <c r="DI20" s="219"/>
      <c r="DJ20" s="219"/>
      <c r="DK20" s="219"/>
      <c r="DL20" s="219"/>
      <c r="DM20" s="219"/>
      <c r="DN20" s="219"/>
      <c r="DO20" s="219"/>
      <c r="DP20" s="283"/>
      <c r="DQ20" s="292">
        <v>6034729</v>
      </c>
      <c r="DR20" s="219"/>
      <c r="DS20" s="219"/>
      <c r="DT20" s="219"/>
      <c r="DU20" s="219"/>
      <c r="DV20" s="219"/>
      <c r="DW20" s="219"/>
      <c r="DX20" s="219"/>
      <c r="DY20" s="219"/>
      <c r="DZ20" s="219"/>
      <c r="EA20" s="219"/>
      <c r="EB20" s="219"/>
      <c r="EC20" s="333"/>
    </row>
    <row r="21" spans="2:133" ht="11.25" customHeight="1">
      <c r="B21" s="263" t="s">
        <v>370</v>
      </c>
      <c r="C21" s="36"/>
      <c r="D21" s="36"/>
      <c r="E21" s="36"/>
      <c r="F21" s="36"/>
      <c r="G21" s="36"/>
      <c r="H21" s="36"/>
      <c r="I21" s="36"/>
      <c r="J21" s="36"/>
      <c r="K21" s="36"/>
      <c r="L21" s="36"/>
      <c r="M21" s="36"/>
      <c r="N21" s="36"/>
      <c r="O21" s="36"/>
      <c r="P21" s="36"/>
      <c r="Q21" s="273"/>
      <c r="R21" s="278">
        <v>1702</v>
      </c>
      <c r="S21" s="219"/>
      <c r="T21" s="219"/>
      <c r="U21" s="219"/>
      <c r="V21" s="219"/>
      <c r="W21" s="219"/>
      <c r="X21" s="219"/>
      <c r="Y21" s="283"/>
      <c r="Z21" s="286">
        <v>0</v>
      </c>
      <c r="AA21" s="286"/>
      <c r="AB21" s="286"/>
      <c r="AC21" s="286"/>
      <c r="AD21" s="291">
        <v>1702</v>
      </c>
      <c r="AE21" s="291"/>
      <c r="AF21" s="291"/>
      <c r="AG21" s="291"/>
      <c r="AH21" s="291"/>
      <c r="AI21" s="291"/>
      <c r="AJ21" s="291"/>
      <c r="AK21" s="291"/>
      <c r="AL21" s="287">
        <v>0</v>
      </c>
      <c r="AM21" s="240"/>
      <c r="AN21" s="240"/>
      <c r="AO21" s="300"/>
      <c r="AP21" s="303" t="s">
        <v>371</v>
      </c>
      <c r="AQ21" s="306"/>
      <c r="AR21" s="306"/>
      <c r="AS21" s="306"/>
      <c r="AT21" s="306"/>
      <c r="AU21" s="306"/>
      <c r="AV21" s="306"/>
      <c r="AW21" s="306"/>
      <c r="AX21" s="306"/>
      <c r="AY21" s="306"/>
      <c r="AZ21" s="306"/>
      <c r="BA21" s="306"/>
      <c r="BB21" s="306"/>
      <c r="BC21" s="306"/>
      <c r="BD21" s="306"/>
      <c r="BE21" s="306"/>
      <c r="BF21" s="320"/>
      <c r="BG21" s="278">
        <v>1775</v>
      </c>
      <c r="BH21" s="219"/>
      <c r="BI21" s="219"/>
      <c r="BJ21" s="219"/>
      <c r="BK21" s="219"/>
      <c r="BL21" s="219"/>
      <c r="BM21" s="219"/>
      <c r="BN21" s="283"/>
      <c r="BO21" s="286">
        <v>0.1</v>
      </c>
      <c r="BP21" s="286"/>
      <c r="BQ21" s="286"/>
      <c r="BR21" s="286"/>
      <c r="BS21" s="292" t="s">
        <v>203</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344</v>
      </c>
      <c r="C22" s="36"/>
      <c r="D22" s="36"/>
      <c r="E22" s="36"/>
      <c r="F22" s="36"/>
      <c r="G22" s="36"/>
      <c r="H22" s="36"/>
      <c r="I22" s="36"/>
      <c r="J22" s="36"/>
      <c r="K22" s="36"/>
      <c r="L22" s="36"/>
      <c r="M22" s="36"/>
      <c r="N22" s="36"/>
      <c r="O22" s="36"/>
      <c r="P22" s="36"/>
      <c r="Q22" s="273"/>
      <c r="R22" s="278">
        <v>2916557</v>
      </c>
      <c r="S22" s="219"/>
      <c r="T22" s="219"/>
      <c r="U22" s="219"/>
      <c r="V22" s="219"/>
      <c r="W22" s="219"/>
      <c r="X22" s="219"/>
      <c r="Y22" s="283"/>
      <c r="Z22" s="286">
        <v>24.8</v>
      </c>
      <c r="AA22" s="286"/>
      <c r="AB22" s="286"/>
      <c r="AC22" s="286"/>
      <c r="AD22" s="291">
        <v>2400722</v>
      </c>
      <c r="AE22" s="291"/>
      <c r="AF22" s="291"/>
      <c r="AG22" s="291"/>
      <c r="AH22" s="291"/>
      <c r="AI22" s="291"/>
      <c r="AJ22" s="291"/>
      <c r="AK22" s="291"/>
      <c r="AL22" s="287">
        <v>49.4</v>
      </c>
      <c r="AM22" s="240"/>
      <c r="AN22" s="240"/>
      <c r="AO22" s="300"/>
      <c r="AP22" s="303" t="s">
        <v>373</v>
      </c>
      <c r="AQ22" s="306"/>
      <c r="AR22" s="306"/>
      <c r="AS22" s="306"/>
      <c r="AT22" s="306"/>
      <c r="AU22" s="306"/>
      <c r="AV22" s="306"/>
      <c r="AW22" s="306"/>
      <c r="AX22" s="306"/>
      <c r="AY22" s="306"/>
      <c r="AZ22" s="306"/>
      <c r="BA22" s="306"/>
      <c r="BB22" s="306"/>
      <c r="BC22" s="306"/>
      <c r="BD22" s="306"/>
      <c r="BE22" s="306"/>
      <c r="BF22" s="320"/>
      <c r="BG22" s="278" t="s">
        <v>203</v>
      </c>
      <c r="BH22" s="219"/>
      <c r="BI22" s="219"/>
      <c r="BJ22" s="219"/>
      <c r="BK22" s="219"/>
      <c r="BL22" s="219"/>
      <c r="BM22" s="219"/>
      <c r="BN22" s="283"/>
      <c r="BO22" s="286" t="s">
        <v>203</v>
      </c>
      <c r="BP22" s="286"/>
      <c r="BQ22" s="286"/>
      <c r="BR22" s="286"/>
      <c r="BS22" s="292" t="s">
        <v>203</v>
      </c>
      <c r="BT22" s="219"/>
      <c r="BU22" s="219"/>
      <c r="BV22" s="219"/>
      <c r="BW22" s="219"/>
      <c r="BX22" s="219"/>
      <c r="BY22" s="219"/>
      <c r="BZ22" s="219"/>
      <c r="CA22" s="219"/>
      <c r="CB22" s="333"/>
      <c r="CD22" s="183" t="s">
        <v>375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300</v>
      </c>
      <c r="C23" s="36"/>
      <c r="D23" s="36"/>
      <c r="E23" s="36"/>
      <c r="F23" s="36"/>
      <c r="G23" s="36"/>
      <c r="H23" s="36"/>
      <c r="I23" s="36"/>
      <c r="J23" s="36"/>
      <c r="K23" s="36"/>
      <c r="L23" s="36"/>
      <c r="M23" s="36"/>
      <c r="N23" s="36"/>
      <c r="O23" s="36"/>
      <c r="P23" s="36"/>
      <c r="Q23" s="273"/>
      <c r="R23" s="278">
        <v>2400722</v>
      </c>
      <c r="S23" s="219"/>
      <c r="T23" s="219"/>
      <c r="U23" s="219"/>
      <c r="V23" s="219"/>
      <c r="W23" s="219"/>
      <c r="X23" s="219"/>
      <c r="Y23" s="283"/>
      <c r="Z23" s="286">
        <v>20.399999999999999</v>
      </c>
      <c r="AA23" s="286"/>
      <c r="AB23" s="286"/>
      <c r="AC23" s="286"/>
      <c r="AD23" s="291">
        <v>2400722</v>
      </c>
      <c r="AE23" s="291"/>
      <c r="AF23" s="291"/>
      <c r="AG23" s="291"/>
      <c r="AH23" s="291"/>
      <c r="AI23" s="291"/>
      <c r="AJ23" s="291"/>
      <c r="AK23" s="291"/>
      <c r="AL23" s="287">
        <v>49.4</v>
      </c>
      <c r="AM23" s="240"/>
      <c r="AN23" s="240"/>
      <c r="AO23" s="300"/>
      <c r="AP23" s="303" t="s">
        <v>116</v>
      </c>
      <c r="AQ23" s="306"/>
      <c r="AR23" s="306"/>
      <c r="AS23" s="306"/>
      <c r="AT23" s="306"/>
      <c r="AU23" s="306"/>
      <c r="AV23" s="306"/>
      <c r="AW23" s="306"/>
      <c r="AX23" s="306"/>
      <c r="AY23" s="306"/>
      <c r="AZ23" s="306"/>
      <c r="BA23" s="306"/>
      <c r="BB23" s="306"/>
      <c r="BC23" s="306"/>
      <c r="BD23" s="306"/>
      <c r="BE23" s="306"/>
      <c r="BF23" s="320"/>
      <c r="BG23" s="278" t="s">
        <v>203</v>
      </c>
      <c r="BH23" s="219"/>
      <c r="BI23" s="219"/>
      <c r="BJ23" s="219"/>
      <c r="BK23" s="219"/>
      <c r="BL23" s="219"/>
      <c r="BM23" s="219"/>
      <c r="BN23" s="283"/>
      <c r="BO23" s="286" t="s">
        <v>203</v>
      </c>
      <c r="BP23" s="286"/>
      <c r="BQ23" s="286"/>
      <c r="BR23" s="286"/>
      <c r="BS23" s="292" t="s">
        <v>203</v>
      </c>
      <c r="BT23" s="219"/>
      <c r="BU23" s="219"/>
      <c r="BV23" s="219"/>
      <c r="BW23" s="219"/>
      <c r="BX23" s="219"/>
      <c r="BY23" s="219"/>
      <c r="BZ23" s="219"/>
      <c r="CA23" s="219"/>
      <c r="CB23" s="333"/>
      <c r="CD23" s="183" t="s">
        <v>316</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379</v>
      </c>
      <c r="DA23" s="139"/>
      <c r="DB23" s="139"/>
      <c r="DC23" s="144"/>
      <c r="DD23" s="183" t="s">
        <v>155</v>
      </c>
      <c r="DE23" s="139"/>
      <c r="DF23" s="139"/>
      <c r="DG23" s="139"/>
      <c r="DH23" s="139"/>
      <c r="DI23" s="139"/>
      <c r="DJ23" s="139"/>
      <c r="DK23" s="144"/>
      <c r="DL23" s="351" t="s">
        <v>382</v>
      </c>
      <c r="DM23" s="354"/>
      <c r="DN23" s="354"/>
      <c r="DO23" s="354"/>
      <c r="DP23" s="354"/>
      <c r="DQ23" s="354"/>
      <c r="DR23" s="354"/>
      <c r="DS23" s="354"/>
      <c r="DT23" s="354"/>
      <c r="DU23" s="354"/>
      <c r="DV23" s="358"/>
      <c r="DW23" s="183" t="s">
        <v>383</v>
      </c>
      <c r="DX23" s="139"/>
      <c r="DY23" s="139"/>
      <c r="DZ23" s="139"/>
      <c r="EA23" s="139"/>
      <c r="EB23" s="139"/>
      <c r="EC23" s="144"/>
    </row>
    <row r="24" spans="2:133" ht="11.25" customHeight="1">
      <c r="B24" s="263" t="s">
        <v>298</v>
      </c>
      <c r="C24" s="36"/>
      <c r="D24" s="36"/>
      <c r="E24" s="36"/>
      <c r="F24" s="36"/>
      <c r="G24" s="36"/>
      <c r="H24" s="36"/>
      <c r="I24" s="36"/>
      <c r="J24" s="36"/>
      <c r="K24" s="36"/>
      <c r="L24" s="36"/>
      <c r="M24" s="36"/>
      <c r="N24" s="36"/>
      <c r="O24" s="36"/>
      <c r="P24" s="36"/>
      <c r="Q24" s="273"/>
      <c r="R24" s="278">
        <v>263252</v>
      </c>
      <c r="S24" s="219"/>
      <c r="T24" s="219"/>
      <c r="U24" s="219"/>
      <c r="V24" s="219"/>
      <c r="W24" s="219"/>
      <c r="X24" s="219"/>
      <c r="Y24" s="283"/>
      <c r="Z24" s="286">
        <v>2.2000000000000002</v>
      </c>
      <c r="AA24" s="286"/>
      <c r="AB24" s="286"/>
      <c r="AC24" s="286"/>
      <c r="AD24" s="291" t="s">
        <v>203</v>
      </c>
      <c r="AE24" s="291"/>
      <c r="AF24" s="291"/>
      <c r="AG24" s="291"/>
      <c r="AH24" s="291"/>
      <c r="AI24" s="291"/>
      <c r="AJ24" s="291"/>
      <c r="AK24" s="291"/>
      <c r="AL24" s="287" t="s">
        <v>203</v>
      </c>
      <c r="AM24" s="240"/>
      <c r="AN24" s="240"/>
      <c r="AO24" s="300"/>
      <c r="AP24" s="303" t="s">
        <v>384</v>
      </c>
      <c r="AQ24" s="306"/>
      <c r="AR24" s="306"/>
      <c r="AS24" s="306"/>
      <c r="AT24" s="306"/>
      <c r="AU24" s="306"/>
      <c r="AV24" s="306"/>
      <c r="AW24" s="306"/>
      <c r="AX24" s="306"/>
      <c r="AY24" s="306"/>
      <c r="AZ24" s="306"/>
      <c r="BA24" s="306"/>
      <c r="BB24" s="306"/>
      <c r="BC24" s="306"/>
      <c r="BD24" s="306"/>
      <c r="BE24" s="306"/>
      <c r="BF24" s="320"/>
      <c r="BG24" s="278" t="s">
        <v>203</v>
      </c>
      <c r="BH24" s="219"/>
      <c r="BI24" s="219"/>
      <c r="BJ24" s="219"/>
      <c r="BK24" s="219"/>
      <c r="BL24" s="219"/>
      <c r="BM24" s="219"/>
      <c r="BN24" s="283"/>
      <c r="BO24" s="286" t="s">
        <v>203</v>
      </c>
      <c r="BP24" s="286"/>
      <c r="BQ24" s="286"/>
      <c r="BR24" s="286"/>
      <c r="BS24" s="292" t="s">
        <v>203</v>
      </c>
      <c r="BT24" s="219"/>
      <c r="BU24" s="219"/>
      <c r="BV24" s="219"/>
      <c r="BW24" s="219"/>
      <c r="BX24" s="219"/>
      <c r="BY24" s="219"/>
      <c r="BZ24" s="219"/>
      <c r="CA24" s="219"/>
      <c r="CB24" s="333"/>
      <c r="CD24" s="262" t="s">
        <v>385</v>
      </c>
      <c r="CE24" s="269"/>
      <c r="CF24" s="269"/>
      <c r="CG24" s="269"/>
      <c r="CH24" s="269"/>
      <c r="CI24" s="269"/>
      <c r="CJ24" s="269"/>
      <c r="CK24" s="269"/>
      <c r="CL24" s="269"/>
      <c r="CM24" s="269"/>
      <c r="CN24" s="269"/>
      <c r="CO24" s="269"/>
      <c r="CP24" s="269"/>
      <c r="CQ24" s="272"/>
      <c r="CR24" s="277">
        <v>2805933</v>
      </c>
      <c r="CS24" s="280"/>
      <c r="CT24" s="280"/>
      <c r="CU24" s="280"/>
      <c r="CV24" s="280"/>
      <c r="CW24" s="280"/>
      <c r="CX24" s="280"/>
      <c r="CY24" s="282"/>
      <c r="CZ24" s="295">
        <v>24.6</v>
      </c>
      <c r="DA24" s="297"/>
      <c r="DB24" s="297"/>
      <c r="DC24" s="343"/>
      <c r="DD24" s="347">
        <v>2075610</v>
      </c>
      <c r="DE24" s="280"/>
      <c r="DF24" s="280"/>
      <c r="DG24" s="280"/>
      <c r="DH24" s="280"/>
      <c r="DI24" s="280"/>
      <c r="DJ24" s="280"/>
      <c r="DK24" s="282"/>
      <c r="DL24" s="347">
        <v>2059422</v>
      </c>
      <c r="DM24" s="280"/>
      <c r="DN24" s="280"/>
      <c r="DO24" s="280"/>
      <c r="DP24" s="280"/>
      <c r="DQ24" s="280"/>
      <c r="DR24" s="280"/>
      <c r="DS24" s="280"/>
      <c r="DT24" s="280"/>
      <c r="DU24" s="280"/>
      <c r="DV24" s="282"/>
      <c r="DW24" s="295">
        <v>40.700000000000003</v>
      </c>
      <c r="DX24" s="297"/>
      <c r="DY24" s="297"/>
      <c r="DZ24" s="297"/>
      <c r="EA24" s="297"/>
      <c r="EB24" s="297"/>
      <c r="EC24" s="299"/>
    </row>
    <row r="25" spans="2:133" ht="11.25" customHeight="1">
      <c r="B25" s="263" t="s">
        <v>388</v>
      </c>
      <c r="C25" s="36"/>
      <c r="D25" s="36"/>
      <c r="E25" s="36"/>
      <c r="F25" s="36"/>
      <c r="G25" s="36"/>
      <c r="H25" s="36"/>
      <c r="I25" s="36"/>
      <c r="J25" s="36"/>
      <c r="K25" s="36"/>
      <c r="L25" s="36"/>
      <c r="M25" s="36"/>
      <c r="N25" s="36"/>
      <c r="O25" s="36"/>
      <c r="P25" s="36"/>
      <c r="Q25" s="273"/>
      <c r="R25" s="278">
        <v>252583</v>
      </c>
      <c r="S25" s="219"/>
      <c r="T25" s="219"/>
      <c r="U25" s="219"/>
      <c r="V25" s="219"/>
      <c r="W25" s="219"/>
      <c r="X25" s="219"/>
      <c r="Y25" s="283"/>
      <c r="Z25" s="286">
        <v>2.1</v>
      </c>
      <c r="AA25" s="286"/>
      <c r="AB25" s="286"/>
      <c r="AC25" s="286"/>
      <c r="AD25" s="291" t="s">
        <v>203</v>
      </c>
      <c r="AE25" s="291"/>
      <c r="AF25" s="291"/>
      <c r="AG25" s="291"/>
      <c r="AH25" s="291"/>
      <c r="AI25" s="291"/>
      <c r="AJ25" s="291"/>
      <c r="AK25" s="291"/>
      <c r="AL25" s="287" t="s">
        <v>203</v>
      </c>
      <c r="AM25" s="240"/>
      <c r="AN25" s="240"/>
      <c r="AO25" s="300"/>
      <c r="AP25" s="303" t="s">
        <v>277</v>
      </c>
      <c r="AQ25" s="306"/>
      <c r="AR25" s="306"/>
      <c r="AS25" s="306"/>
      <c r="AT25" s="306"/>
      <c r="AU25" s="306"/>
      <c r="AV25" s="306"/>
      <c r="AW25" s="306"/>
      <c r="AX25" s="306"/>
      <c r="AY25" s="306"/>
      <c r="AZ25" s="306"/>
      <c r="BA25" s="306"/>
      <c r="BB25" s="306"/>
      <c r="BC25" s="306"/>
      <c r="BD25" s="306"/>
      <c r="BE25" s="306"/>
      <c r="BF25" s="320"/>
      <c r="BG25" s="278" t="s">
        <v>203</v>
      </c>
      <c r="BH25" s="219"/>
      <c r="BI25" s="219"/>
      <c r="BJ25" s="219"/>
      <c r="BK25" s="219"/>
      <c r="BL25" s="219"/>
      <c r="BM25" s="219"/>
      <c r="BN25" s="283"/>
      <c r="BO25" s="286" t="s">
        <v>203</v>
      </c>
      <c r="BP25" s="286"/>
      <c r="BQ25" s="286"/>
      <c r="BR25" s="286"/>
      <c r="BS25" s="292" t="s">
        <v>203</v>
      </c>
      <c r="BT25" s="219"/>
      <c r="BU25" s="219"/>
      <c r="BV25" s="219"/>
      <c r="BW25" s="219"/>
      <c r="BX25" s="219"/>
      <c r="BY25" s="219"/>
      <c r="BZ25" s="219"/>
      <c r="CA25" s="219"/>
      <c r="CB25" s="333"/>
      <c r="CD25" s="263" t="s">
        <v>201</v>
      </c>
      <c r="CE25" s="36"/>
      <c r="CF25" s="36"/>
      <c r="CG25" s="36"/>
      <c r="CH25" s="36"/>
      <c r="CI25" s="36"/>
      <c r="CJ25" s="36"/>
      <c r="CK25" s="36"/>
      <c r="CL25" s="36"/>
      <c r="CM25" s="36"/>
      <c r="CN25" s="36"/>
      <c r="CO25" s="36"/>
      <c r="CP25" s="36"/>
      <c r="CQ25" s="273"/>
      <c r="CR25" s="278">
        <v>1369756</v>
      </c>
      <c r="CS25" s="319"/>
      <c r="CT25" s="319"/>
      <c r="CU25" s="319"/>
      <c r="CV25" s="319"/>
      <c r="CW25" s="319"/>
      <c r="CX25" s="319"/>
      <c r="CY25" s="338"/>
      <c r="CZ25" s="287">
        <v>12</v>
      </c>
      <c r="DA25" s="341"/>
      <c r="DB25" s="341"/>
      <c r="DC25" s="344"/>
      <c r="DD25" s="292">
        <v>1178876</v>
      </c>
      <c r="DE25" s="319"/>
      <c r="DF25" s="319"/>
      <c r="DG25" s="319"/>
      <c r="DH25" s="319"/>
      <c r="DI25" s="319"/>
      <c r="DJ25" s="319"/>
      <c r="DK25" s="338"/>
      <c r="DL25" s="292">
        <v>1164255</v>
      </c>
      <c r="DM25" s="319"/>
      <c r="DN25" s="319"/>
      <c r="DO25" s="319"/>
      <c r="DP25" s="319"/>
      <c r="DQ25" s="319"/>
      <c r="DR25" s="319"/>
      <c r="DS25" s="319"/>
      <c r="DT25" s="319"/>
      <c r="DU25" s="319"/>
      <c r="DV25" s="338"/>
      <c r="DW25" s="287">
        <v>23</v>
      </c>
      <c r="DX25" s="341"/>
      <c r="DY25" s="341"/>
      <c r="DZ25" s="341"/>
      <c r="EA25" s="341"/>
      <c r="EB25" s="341"/>
      <c r="EC25" s="366"/>
    </row>
    <row r="26" spans="2:133" ht="11.25" customHeight="1">
      <c r="B26" s="263" t="s">
        <v>79</v>
      </c>
      <c r="C26" s="36"/>
      <c r="D26" s="36"/>
      <c r="E26" s="36"/>
      <c r="F26" s="36"/>
      <c r="G26" s="36"/>
      <c r="H26" s="36"/>
      <c r="I26" s="36"/>
      <c r="J26" s="36"/>
      <c r="K26" s="36"/>
      <c r="L26" s="36"/>
      <c r="M26" s="36"/>
      <c r="N26" s="36"/>
      <c r="O26" s="36"/>
      <c r="P26" s="36"/>
      <c r="Q26" s="273"/>
      <c r="R26" s="278">
        <v>5369699</v>
      </c>
      <c r="S26" s="219"/>
      <c r="T26" s="219"/>
      <c r="U26" s="219"/>
      <c r="V26" s="219"/>
      <c r="W26" s="219"/>
      <c r="X26" s="219"/>
      <c r="Y26" s="283"/>
      <c r="Z26" s="286">
        <v>45.7</v>
      </c>
      <c r="AA26" s="286"/>
      <c r="AB26" s="286"/>
      <c r="AC26" s="286"/>
      <c r="AD26" s="291">
        <v>4853864</v>
      </c>
      <c r="AE26" s="291"/>
      <c r="AF26" s="291"/>
      <c r="AG26" s="291"/>
      <c r="AH26" s="291"/>
      <c r="AI26" s="291"/>
      <c r="AJ26" s="291"/>
      <c r="AK26" s="291"/>
      <c r="AL26" s="287">
        <v>99.9</v>
      </c>
      <c r="AM26" s="240"/>
      <c r="AN26" s="240"/>
      <c r="AO26" s="300"/>
      <c r="AP26" s="303" t="s">
        <v>389</v>
      </c>
      <c r="AQ26" s="305"/>
      <c r="AR26" s="305"/>
      <c r="AS26" s="305"/>
      <c r="AT26" s="305"/>
      <c r="AU26" s="305"/>
      <c r="AV26" s="305"/>
      <c r="AW26" s="305"/>
      <c r="AX26" s="305"/>
      <c r="AY26" s="305"/>
      <c r="AZ26" s="305"/>
      <c r="BA26" s="305"/>
      <c r="BB26" s="305"/>
      <c r="BC26" s="305"/>
      <c r="BD26" s="305"/>
      <c r="BE26" s="305"/>
      <c r="BF26" s="320"/>
      <c r="BG26" s="278" t="s">
        <v>203</v>
      </c>
      <c r="BH26" s="219"/>
      <c r="BI26" s="219"/>
      <c r="BJ26" s="219"/>
      <c r="BK26" s="219"/>
      <c r="BL26" s="219"/>
      <c r="BM26" s="219"/>
      <c r="BN26" s="283"/>
      <c r="BO26" s="286" t="s">
        <v>203</v>
      </c>
      <c r="BP26" s="286"/>
      <c r="BQ26" s="286"/>
      <c r="BR26" s="286"/>
      <c r="BS26" s="292" t="s">
        <v>203</v>
      </c>
      <c r="BT26" s="219"/>
      <c r="BU26" s="219"/>
      <c r="BV26" s="219"/>
      <c r="BW26" s="219"/>
      <c r="BX26" s="219"/>
      <c r="BY26" s="219"/>
      <c r="BZ26" s="219"/>
      <c r="CA26" s="219"/>
      <c r="CB26" s="333"/>
      <c r="CD26" s="263" t="s">
        <v>122</v>
      </c>
      <c r="CE26" s="36"/>
      <c r="CF26" s="36"/>
      <c r="CG26" s="36"/>
      <c r="CH26" s="36"/>
      <c r="CI26" s="36"/>
      <c r="CJ26" s="36"/>
      <c r="CK26" s="36"/>
      <c r="CL26" s="36"/>
      <c r="CM26" s="36"/>
      <c r="CN26" s="36"/>
      <c r="CO26" s="36"/>
      <c r="CP26" s="36"/>
      <c r="CQ26" s="273"/>
      <c r="CR26" s="278">
        <v>783848</v>
      </c>
      <c r="CS26" s="219"/>
      <c r="CT26" s="219"/>
      <c r="CU26" s="219"/>
      <c r="CV26" s="219"/>
      <c r="CW26" s="219"/>
      <c r="CX26" s="219"/>
      <c r="CY26" s="283"/>
      <c r="CZ26" s="287">
        <v>6.9</v>
      </c>
      <c r="DA26" s="341"/>
      <c r="DB26" s="341"/>
      <c r="DC26" s="344"/>
      <c r="DD26" s="292">
        <v>666125</v>
      </c>
      <c r="DE26" s="219"/>
      <c r="DF26" s="219"/>
      <c r="DG26" s="219"/>
      <c r="DH26" s="219"/>
      <c r="DI26" s="219"/>
      <c r="DJ26" s="219"/>
      <c r="DK26" s="283"/>
      <c r="DL26" s="292" t="s">
        <v>203</v>
      </c>
      <c r="DM26" s="219"/>
      <c r="DN26" s="219"/>
      <c r="DO26" s="219"/>
      <c r="DP26" s="219"/>
      <c r="DQ26" s="219"/>
      <c r="DR26" s="219"/>
      <c r="DS26" s="219"/>
      <c r="DT26" s="219"/>
      <c r="DU26" s="219"/>
      <c r="DV26" s="283"/>
      <c r="DW26" s="287" t="s">
        <v>203</v>
      </c>
      <c r="DX26" s="341"/>
      <c r="DY26" s="341"/>
      <c r="DZ26" s="341"/>
      <c r="EA26" s="341"/>
      <c r="EB26" s="341"/>
      <c r="EC26" s="366"/>
    </row>
    <row r="27" spans="2:133" ht="11.25" customHeight="1">
      <c r="B27" s="263" t="s">
        <v>391</v>
      </c>
      <c r="C27" s="36"/>
      <c r="D27" s="36"/>
      <c r="E27" s="36"/>
      <c r="F27" s="36"/>
      <c r="G27" s="36"/>
      <c r="H27" s="36"/>
      <c r="I27" s="36"/>
      <c r="J27" s="36"/>
      <c r="K27" s="36"/>
      <c r="L27" s="36"/>
      <c r="M27" s="36"/>
      <c r="N27" s="36"/>
      <c r="O27" s="36"/>
      <c r="P27" s="36"/>
      <c r="Q27" s="273"/>
      <c r="R27" s="278">
        <v>1734</v>
      </c>
      <c r="S27" s="219"/>
      <c r="T27" s="219"/>
      <c r="U27" s="219"/>
      <c r="V27" s="219"/>
      <c r="W27" s="219"/>
      <c r="X27" s="219"/>
      <c r="Y27" s="283"/>
      <c r="Z27" s="286">
        <v>0</v>
      </c>
      <c r="AA27" s="286"/>
      <c r="AB27" s="286"/>
      <c r="AC27" s="286"/>
      <c r="AD27" s="291">
        <v>1734</v>
      </c>
      <c r="AE27" s="291"/>
      <c r="AF27" s="291"/>
      <c r="AG27" s="291"/>
      <c r="AH27" s="291"/>
      <c r="AI27" s="291"/>
      <c r="AJ27" s="291"/>
      <c r="AK27" s="291"/>
      <c r="AL27" s="287">
        <v>0</v>
      </c>
      <c r="AM27" s="240"/>
      <c r="AN27" s="240"/>
      <c r="AO27" s="300"/>
      <c r="AP27" s="263" t="s">
        <v>393</v>
      </c>
      <c r="AQ27" s="36"/>
      <c r="AR27" s="36"/>
      <c r="AS27" s="36"/>
      <c r="AT27" s="36"/>
      <c r="AU27" s="36"/>
      <c r="AV27" s="36"/>
      <c r="AW27" s="36"/>
      <c r="AX27" s="36"/>
      <c r="AY27" s="36"/>
      <c r="AZ27" s="36"/>
      <c r="BA27" s="36"/>
      <c r="BB27" s="36"/>
      <c r="BC27" s="36"/>
      <c r="BD27" s="36"/>
      <c r="BE27" s="36"/>
      <c r="BF27" s="273"/>
      <c r="BG27" s="278">
        <v>1912471</v>
      </c>
      <c r="BH27" s="219"/>
      <c r="BI27" s="219"/>
      <c r="BJ27" s="219"/>
      <c r="BK27" s="219"/>
      <c r="BL27" s="219"/>
      <c r="BM27" s="219"/>
      <c r="BN27" s="283"/>
      <c r="BO27" s="286">
        <v>100</v>
      </c>
      <c r="BP27" s="286"/>
      <c r="BQ27" s="286"/>
      <c r="BR27" s="286"/>
      <c r="BS27" s="292" t="s">
        <v>203</v>
      </c>
      <c r="BT27" s="219"/>
      <c r="BU27" s="219"/>
      <c r="BV27" s="219"/>
      <c r="BW27" s="219"/>
      <c r="BX27" s="219"/>
      <c r="BY27" s="219"/>
      <c r="BZ27" s="219"/>
      <c r="CA27" s="219"/>
      <c r="CB27" s="333"/>
      <c r="CD27" s="263" t="s">
        <v>229</v>
      </c>
      <c r="CE27" s="36"/>
      <c r="CF27" s="36"/>
      <c r="CG27" s="36"/>
      <c r="CH27" s="36"/>
      <c r="CI27" s="36"/>
      <c r="CJ27" s="36"/>
      <c r="CK27" s="36"/>
      <c r="CL27" s="36"/>
      <c r="CM27" s="36"/>
      <c r="CN27" s="36"/>
      <c r="CO27" s="36"/>
      <c r="CP27" s="36"/>
      <c r="CQ27" s="273"/>
      <c r="CR27" s="278">
        <v>805049</v>
      </c>
      <c r="CS27" s="319"/>
      <c r="CT27" s="319"/>
      <c r="CU27" s="319"/>
      <c r="CV27" s="319"/>
      <c r="CW27" s="319"/>
      <c r="CX27" s="319"/>
      <c r="CY27" s="338"/>
      <c r="CZ27" s="287">
        <v>7.1</v>
      </c>
      <c r="DA27" s="341"/>
      <c r="DB27" s="341"/>
      <c r="DC27" s="344"/>
      <c r="DD27" s="292">
        <v>267214</v>
      </c>
      <c r="DE27" s="319"/>
      <c r="DF27" s="319"/>
      <c r="DG27" s="319"/>
      <c r="DH27" s="319"/>
      <c r="DI27" s="319"/>
      <c r="DJ27" s="319"/>
      <c r="DK27" s="338"/>
      <c r="DL27" s="292">
        <v>265647</v>
      </c>
      <c r="DM27" s="319"/>
      <c r="DN27" s="319"/>
      <c r="DO27" s="319"/>
      <c r="DP27" s="319"/>
      <c r="DQ27" s="319"/>
      <c r="DR27" s="319"/>
      <c r="DS27" s="319"/>
      <c r="DT27" s="319"/>
      <c r="DU27" s="319"/>
      <c r="DV27" s="338"/>
      <c r="DW27" s="287">
        <v>5.2</v>
      </c>
      <c r="DX27" s="341"/>
      <c r="DY27" s="341"/>
      <c r="DZ27" s="341"/>
      <c r="EA27" s="341"/>
      <c r="EB27" s="341"/>
      <c r="EC27" s="366"/>
    </row>
    <row r="28" spans="2:133" ht="11.25" customHeight="1">
      <c r="B28" s="263" t="s">
        <v>160</v>
      </c>
      <c r="C28" s="36"/>
      <c r="D28" s="36"/>
      <c r="E28" s="36"/>
      <c r="F28" s="36"/>
      <c r="G28" s="36"/>
      <c r="H28" s="36"/>
      <c r="I28" s="36"/>
      <c r="J28" s="36"/>
      <c r="K28" s="36"/>
      <c r="L28" s="36"/>
      <c r="M28" s="36"/>
      <c r="N28" s="36"/>
      <c r="O28" s="36"/>
      <c r="P28" s="36"/>
      <c r="Q28" s="273"/>
      <c r="R28" s="278">
        <v>81073</v>
      </c>
      <c r="S28" s="219"/>
      <c r="T28" s="219"/>
      <c r="U28" s="219"/>
      <c r="V28" s="219"/>
      <c r="W28" s="219"/>
      <c r="X28" s="219"/>
      <c r="Y28" s="283"/>
      <c r="Z28" s="286">
        <v>0.7</v>
      </c>
      <c r="AA28" s="286"/>
      <c r="AB28" s="286"/>
      <c r="AC28" s="286"/>
      <c r="AD28" s="291" t="s">
        <v>203</v>
      </c>
      <c r="AE28" s="291"/>
      <c r="AF28" s="291"/>
      <c r="AG28" s="291"/>
      <c r="AH28" s="291"/>
      <c r="AI28" s="291"/>
      <c r="AJ28" s="291"/>
      <c r="AK28" s="291"/>
      <c r="AL28" s="287" t="s">
        <v>203</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386</v>
      </c>
      <c r="CE28" s="36"/>
      <c r="CF28" s="36"/>
      <c r="CG28" s="36"/>
      <c r="CH28" s="36"/>
      <c r="CI28" s="36"/>
      <c r="CJ28" s="36"/>
      <c r="CK28" s="36"/>
      <c r="CL28" s="36"/>
      <c r="CM28" s="36"/>
      <c r="CN28" s="36"/>
      <c r="CO28" s="36"/>
      <c r="CP28" s="36"/>
      <c r="CQ28" s="273"/>
      <c r="CR28" s="278">
        <v>631128</v>
      </c>
      <c r="CS28" s="219"/>
      <c r="CT28" s="219"/>
      <c r="CU28" s="219"/>
      <c r="CV28" s="219"/>
      <c r="CW28" s="219"/>
      <c r="CX28" s="219"/>
      <c r="CY28" s="283"/>
      <c r="CZ28" s="287">
        <v>5.5</v>
      </c>
      <c r="DA28" s="341"/>
      <c r="DB28" s="341"/>
      <c r="DC28" s="344"/>
      <c r="DD28" s="292">
        <v>629520</v>
      </c>
      <c r="DE28" s="219"/>
      <c r="DF28" s="219"/>
      <c r="DG28" s="219"/>
      <c r="DH28" s="219"/>
      <c r="DI28" s="219"/>
      <c r="DJ28" s="219"/>
      <c r="DK28" s="283"/>
      <c r="DL28" s="292">
        <v>629520</v>
      </c>
      <c r="DM28" s="219"/>
      <c r="DN28" s="219"/>
      <c r="DO28" s="219"/>
      <c r="DP28" s="219"/>
      <c r="DQ28" s="219"/>
      <c r="DR28" s="219"/>
      <c r="DS28" s="219"/>
      <c r="DT28" s="219"/>
      <c r="DU28" s="219"/>
      <c r="DV28" s="283"/>
      <c r="DW28" s="287">
        <v>12.4</v>
      </c>
      <c r="DX28" s="341"/>
      <c r="DY28" s="341"/>
      <c r="DZ28" s="341"/>
      <c r="EA28" s="341"/>
      <c r="EB28" s="341"/>
      <c r="EC28" s="366"/>
    </row>
    <row r="29" spans="2:133" ht="11.25" customHeight="1">
      <c r="B29" s="263" t="s">
        <v>315</v>
      </c>
      <c r="C29" s="36"/>
      <c r="D29" s="36"/>
      <c r="E29" s="36"/>
      <c r="F29" s="36"/>
      <c r="G29" s="36"/>
      <c r="H29" s="36"/>
      <c r="I29" s="36"/>
      <c r="J29" s="36"/>
      <c r="K29" s="36"/>
      <c r="L29" s="36"/>
      <c r="M29" s="36"/>
      <c r="N29" s="36"/>
      <c r="O29" s="36"/>
      <c r="P29" s="36"/>
      <c r="Q29" s="273"/>
      <c r="R29" s="278">
        <v>124345</v>
      </c>
      <c r="S29" s="219"/>
      <c r="T29" s="219"/>
      <c r="U29" s="219"/>
      <c r="V29" s="219"/>
      <c r="W29" s="219"/>
      <c r="X29" s="219"/>
      <c r="Y29" s="283"/>
      <c r="Z29" s="286">
        <v>1.1000000000000001</v>
      </c>
      <c r="AA29" s="286"/>
      <c r="AB29" s="286"/>
      <c r="AC29" s="286"/>
      <c r="AD29" s="291" t="s">
        <v>203</v>
      </c>
      <c r="AE29" s="291"/>
      <c r="AF29" s="291"/>
      <c r="AG29" s="291"/>
      <c r="AH29" s="291"/>
      <c r="AI29" s="291"/>
      <c r="AJ29" s="291"/>
      <c r="AK29" s="291"/>
      <c r="AL29" s="287" t="s">
        <v>203</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179</v>
      </c>
      <c r="CE29" s="42"/>
      <c r="CF29" s="263" t="s">
        <v>23</v>
      </c>
      <c r="CG29" s="36"/>
      <c r="CH29" s="36"/>
      <c r="CI29" s="36"/>
      <c r="CJ29" s="36"/>
      <c r="CK29" s="36"/>
      <c r="CL29" s="36"/>
      <c r="CM29" s="36"/>
      <c r="CN29" s="36"/>
      <c r="CO29" s="36"/>
      <c r="CP29" s="36"/>
      <c r="CQ29" s="273"/>
      <c r="CR29" s="278">
        <v>631124</v>
      </c>
      <c r="CS29" s="319"/>
      <c r="CT29" s="319"/>
      <c r="CU29" s="319"/>
      <c r="CV29" s="319"/>
      <c r="CW29" s="319"/>
      <c r="CX29" s="319"/>
      <c r="CY29" s="338"/>
      <c r="CZ29" s="287">
        <v>5.5</v>
      </c>
      <c r="DA29" s="341"/>
      <c r="DB29" s="341"/>
      <c r="DC29" s="344"/>
      <c r="DD29" s="292">
        <v>629516</v>
      </c>
      <c r="DE29" s="319"/>
      <c r="DF29" s="319"/>
      <c r="DG29" s="319"/>
      <c r="DH29" s="319"/>
      <c r="DI29" s="319"/>
      <c r="DJ29" s="319"/>
      <c r="DK29" s="338"/>
      <c r="DL29" s="292">
        <v>629516</v>
      </c>
      <c r="DM29" s="319"/>
      <c r="DN29" s="319"/>
      <c r="DO29" s="319"/>
      <c r="DP29" s="319"/>
      <c r="DQ29" s="319"/>
      <c r="DR29" s="319"/>
      <c r="DS29" s="319"/>
      <c r="DT29" s="319"/>
      <c r="DU29" s="319"/>
      <c r="DV29" s="338"/>
      <c r="DW29" s="287">
        <v>12.4</v>
      </c>
      <c r="DX29" s="341"/>
      <c r="DY29" s="341"/>
      <c r="DZ29" s="341"/>
      <c r="EA29" s="341"/>
      <c r="EB29" s="341"/>
      <c r="EC29" s="366"/>
    </row>
    <row r="30" spans="2:133" ht="11.25" customHeight="1">
      <c r="B30" s="263" t="s">
        <v>19</v>
      </c>
      <c r="C30" s="36"/>
      <c r="D30" s="36"/>
      <c r="E30" s="36"/>
      <c r="F30" s="36"/>
      <c r="G30" s="36"/>
      <c r="H30" s="36"/>
      <c r="I30" s="36"/>
      <c r="J30" s="36"/>
      <c r="K30" s="36"/>
      <c r="L30" s="36"/>
      <c r="M30" s="36"/>
      <c r="N30" s="36"/>
      <c r="O30" s="36"/>
      <c r="P30" s="36"/>
      <c r="Q30" s="273"/>
      <c r="R30" s="278">
        <v>22764</v>
      </c>
      <c r="S30" s="219"/>
      <c r="T30" s="219"/>
      <c r="U30" s="219"/>
      <c r="V30" s="219"/>
      <c r="W30" s="219"/>
      <c r="X30" s="219"/>
      <c r="Y30" s="283"/>
      <c r="Z30" s="286">
        <v>0.2</v>
      </c>
      <c r="AA30" s="286"/>
      <c r="AB30" s="286"/>
      <c r="AC30" s="286"/>
      <c r="AD30" s="291" t="s">
        <v>203</v>
      </c>
      <c r="AE30" s="291"/>
      <c r="AF30" s="291"/>
      <c r="AG30" s="291"/>
      <c r="AH30" s="291"/>
      <c r="AI30" s="291"/>
      <c r="AJ30" s="291"/>
      <c r="AK30" s="291"/>
      <c r="AL30" s="287" t="s">
        <v>203</v>
      </c>
      <c r="AM30" s="240"/>
      <c r="AN30" s="240"/>
      <c r="AO30" s="300"/>
      <c r="AP30" s="183" t="s">
        <v>316</v>
      </c>
      <c r="AQ30" s="139"/>
      <c r="AR30" s="139"/>
      <c r="AS30" s="139"/>
      <c r="AT30" s="139"/>
      <c r="AU30" s="139"/>
      <c r="AV30" s="139"/>
      <c r="AW30" s="139"/>
      <c r="AX30" s="139"/>
      <c r="AY30" s="139"/>
      <c r="AZ30" s="139"/>
      <c r="BA30" s="139"/>
      <c r="BB30" s="139"/>
      <c r="BC30" s="139"/>
      <c r="BD30" s="139"/>
      <c r="BE30" s="139"/>
      <c r="BF30" s="144"/>
      <c r="BG30" s="183" t="s">
        <v>395</v>
      </c>
      <c r="BH30" s="327"/>
      <c r="BI30" s="327"/>
      <c r="BJ30" s="327"/>
      <c r="BK30" s="327"/>
      <c r="BL30" s="327"/>
      <c r="BM30" s="327"/>
      <c r="BN30" s="327"/>
      <c r="BO30" s="327"/>
      <c r="BP30" s="327"/>
      <c r="BQ30" s="330"/>
      <c r="BR30" s="183" t="s">
        <v>131</v>
      </c>
      <c r="BS30" s="327"/>
      <c r="BT30" s="327"/>
      <c r="BU30" s="327"/>
      <c r="BV30" s="327"/>
      <c r="BW30" s="327"/>
      <c r="BX30" s="327"/>
      <c r="BY30" s="327"/>
      <c r="BZ30" s="327"/>
      <c r="CA30" s="327"/>
      <c r="CB30" s="330"/>
      <c r="CD30" s="134"/>
      <c r="CE30" s="43"/>
      <c r="CF30" s="263" t="s">
        <v>397</v>
      </c>
      <c r="CG30" s="36"/>
      <c r="CH30" s="36"/>
      <c r="CI30" s="36"/>
      <c r="CJ30" s="36"/>
      <c r="CK30" s="36"/>
      <c r="CL30" s="36"/>
      <c r="CM30" s="36"/>
      <c r="CN30" s="36"/>
      <c r="CO30" s="36"/>
      <c r="CP30" s="36"/>
      <c r="CQ30" s="273"/>
      <c r="CR30" s="278">
        <v>589155</v>
      </c>
      <c r="CS30" s="219"/>
      <c r="CT30" s="219"/>
      <c r="CU30" s="219"/>
      <c r="CV30" s="219"/>
      <c r="CW30" s="219"/>
      <c r="CX30" s="219"/>
      <c r="CY30" s="283"/>
      <c r="CZ30" s="287">
        <v>5.2</v>
      </c>
      <c r="DA30" s="341"/>
      <c r="DB30" s="341"/>
      <c r="DC30" s="344"/>
      <c r="DD30" s="292">
        <v>587547</v>
      </c>
      <c r="DE30" s="219"/>
      <c r="DF30" s="219"/>
      <c r="DG30" s="219"/>
      <c r="DH30" s="219"/>
      <c r="DI30" s="219"/>
      <c r="DJ30" s="219"/>
      <c r="DK30" s="283"/>
      <c r="DL30" s="292">
        <v>587547</v>
      </c>
      <c r="DM30" s="219"/>
      <c r="DN30" s="219"/>
      <c r="DO30" s="219"/>
      <c r="DP30" s="219"/>
      <c r="DQ30" s="219"/>
      <c r="DR30" s="219"/>
      <c r="DS30" s="219"/>
      <c r="DT30" s="219"/>
      <c r="DU30" s="219"/>
      <c r="DV30" s="283"/>
      <c r="DW30" s="287">
        <v>11.6</v>
      </c>
      <c r="DX30" s="341"/>
      <c r="DY30" s="341"/>
      <c r="DZ30" s="341"/>
      <c r="EA30" s="341"/>
      <c r="EB30" s="341"/>
      <c r="EC30" s="366"/>
    </row>
    <row r="31" spans="2:133" ht="11.25" customHeight="1">
      <c r="B31" s="263" t="s">
        <v>345</v>
      </c>
      <c r="C31" s="36"/>
      <c r="D31" s="36"/>
      <c r="E31" s="36"/>
      <c r="F31" s="36"/>
      <c r="G31" s="36"/>
      <c r="H31" s="36"/>
      <c r="I31" s="36"/>
      <c r="J31" s="36"/>
      <c r="K31" s="36"/>
      <c r="L31" s="36"/>
      <c r="M31" s="36"/>
      <c r="N31" s="36"/>
      <c r="O31" s="36"/>
      <c r="P31" s="36"/>
      <c r="Q31" s="273"/>
      <c r="R31" s="278">
        <v>2876580</v>
      </c>
      <c r="S31" s="219"/>
      <c r="T31" s="219"/>
      <c r="U31" s="219"/>
      <c r="V31" s="219"/>
      <c r="W31" s="219"/>
      <c r="X31" s="219"/>
      <c r="Y31" s="283"/>
      <c r="Z31" s="286">
        <v>24.5</v>
      </c>
      <c r="AA31" s="286"/>
      <c r="AB31" s="286"/>
      <c r="AC31" s="286"/>
      <c r="AD31" s="291" t="s">
        <v>203</v>
      </c>
      <c r="AE31" s="291"/>
      <c r="AF31" s="291"/>
      <c r="AG31" s="291"/>
      <c r="AH31" s="291"/>
      <c r="AI31" s="291"/>
      <c r="AJ31" s="291"/>
      <c r="AK31" s="291"/>
      <c r="AL31" s="287" t="s">
        <v>203</v>
      </c>
      <c r="AM31" s="240"/>
      <c r="AN31" s="240"/>
      <c r="AO31" s="300"/>
      <c r="AP31" s="163" t="s">
        <v>5</v>
      </c>
      <c r="AQ31" s="179"/>
      <c r="AR31" s="179"/>
      <c r="AS31" s="179"/>
      <c r="AT31" s="312" t="s">
        <v>398</v>
      </c>
      <c r="AU31" s="269"/>
      <c r="AV31" s="269"/>
      <c r="AW31" s="269"/>
      <c r="AX31" s="262" t="s">
        <v>279</v>
      </c>
      <c r="AY31" s="269"/>
      <c r="AZ31" s="269"/>
      <c r="BA31" s="269"/>
      <c r="BB31" s="269"/>
      <c r="BC31" s="269"/>
      <c r="BD31" s="269"/>
      <c r="BE31" s="269"/>
      <c r="BF31" s="272"/>
      <c r="BG31" s="324">
        <v>99.5</v>
      </c>
      <c r="BH31" s="328"/>
      <c r="BI31" s="328"/>
      <c r="BJ31" s="328"/>
      <c r="BK31" s="328"/>
      <c r="BL31" s="328"/>
      <c r="BM31" s="297">
        <v>99.3</v>
      </c>
      <c r="BN31" s="328"/>
      <c r="BO31" s="328"/>
      <c r="BP31" s="328"/>
      <c r="BQ31" s="331"/>
      <c r="BR31" s="324">
        <v>99.7</v>
      </c>
      <c r="BS31" s="328"/>
      <c r="BT31" s="328"/>
      <c r="BU31" s="328"/>
      <c r="BV31" s="328"/>
      <c r="BW31" s="328"/>
      <c r="BX31" s="297">
        <v>99.4</v>
      </c>
      <c r="BY31" s="328"/>
      <c r="BZ31" s="328"/>
      <c r="CA31" s="328"/>
      <c r="CB31" s="331"/>
      <c r="CD31" s="134"/>
      <c r="CE31" s="43"/>
      <c r="CF31" s="263" t="s">
        <v>318</v>
      </c>
      <c r="CG31" s="36"/>
      <c r="CH31" s="36"/>
      <c r="CI31" s="36"/>
      <c r="CJ31" s="36"/>
      <c r="CK31" s="36"/>
      <c r="CL31" s="36"/>
      <c r="CM31" s="36"/>
      <c r="CN31" s="36"/>
      <c r="CO31" s="36"/>
      <c r="CP31" s="36"/>
      <c r="CQ31" s="273"/>
      <c r="CR31" s="278">
        <v>41969</v>
      </c>
      <c r="CS31" s="319"/>
      <c r="CT31" s="319"/>
      <c r="CU31" s="319"/>
      <c r="CV31" s="319"/>
      <c r="CW31" s="319"/>
      <c r="CX31" s="319"/>
      <c r="CY31" s="338"/>
      <c r="CZ31" s="287">
        <v>0.4</v>
      </c>
      <c r="DA31" s="341"/>
      <c r="DB31" s="341"/>
      <c r="DC31" s="344"/>
      <c r="DD31" s="292">
        <v>41969</v>
      </c>
      <c r="DE31" s="319"/>
      <c r="DF31" s="319"/>
      <c r="DG31" s="319"/>
      <c r="DH31" s="319"/>
      <c r="DI31" s="319"/>
      <c r="DJ31" s="319"/>
      <c r="DK31" s="338"/>
      <c r="DL31" s="292">
        <v>41969</v>
      </c>
      <c r="DM31" s="319"/>
      <c r="DN31" s="319"/>
      <c r="DO31" s="319"/>
      <c r="DP31" s="319"/>
      <c r="DQ31" s="319"/>
      <c r="DR31" s="319"/>
      <c r="DS31" s="319"/>
      <c r="DT31" s="319"/>
      <c r="DU31" s="319"/>
      <c r="DV31" s="338"/>
      <c r="DW31" s="287">
        <v>0.8</v>
      </c>
      <c r="DX31" s="341"/>
      <c r="DY31" s="341"/>
      <c r="DZ31" s="341"/>
      <c r="EA31" s="341"/>
      <c r="EB31" s="341"/>
      <c r="EC31" s="366"/>
    </row>
    <row r="32" spans="2:133" ht="11.25" customHeight="1">
      <c r="B32" s="264" t="s">
        <v>55</v>
      </c>
      <c r="C32" s="270"/>
      <c r="D32" s="270"/>
      <c r="E32" s="270"/>
      <c r="F32" s="270"/>
      <c r="G32" s="270"/>
      <c r="H32" s="270"/>
      <c r="I32" s="270"/>
      <c r="J32" s="270"/>
      <c r="K32" s="270"/>
      <c r="L32" s="270"/>
      <c r="M32" s="270"/>
      <c r="N32" s="270"/>
      <c r="O32" s="270"/>
      <c r="P32" s="270"/>
      <c r="Q32" s="274"/>
      <c r="R32" s="278" t="s">
        <v>203</v>
      </c>
      <c r="S32" s="219"/>
      <c r="T32" s="219"/>
      <c r="U32" s="219"/>
      <c r="V32" s="219"/>
      <c r="W32" s="219"/>
      <c r="X32" s="219"/>
      <c r="Y32" s="283"/>
      <c r="Z32" s="286" t="s">
        <v>203</v>
      </c>
      <c r="AA32" s="286"/>
      <c r="AB32" s="286"/>
      <c r="AC32" s="286"/>
      <c r="AD32" s="291" t="s">
        <v>203</v>
      </c>
      <c r="AE32" s="291"/>
      <c r="AF32" s="291"/>
      <c r="AG32" s="291"/>
      <c r="AH32" s="291"/>
      <c r="AI32" s="291"/>
      <c r="AJ32" s="291"/>
      <c r="AK32" s="291"/>
      <c r="AL32" s="287" t="s">
        <v>203</v>
      </c>
      <c r="AM32" s="240"/>
      <c r="AN32" s="240"/>
      <c r="AO32" s="300"/>
      <c r="AP32" s="304"/>
      <c r="AQ32" s="29"/>
      <c r="AR32" s="29"/>
      <c r="AS32" s="29"/>
      <c r="AT32" s="313"/>
      <c r="AU32" s="36" t="s">
        <v>254</v>
      </c>
      <c r="AV32" s="36"/>
      <c r="AW32" s="36"/>
      <c r="AX32" s="263" t="s">
        <v>377</v>
      </c>
      <c r="AY32" s="36"/>
      <c r="AZ32" s="36"/>
      <c r="BA32" s="36"/>
      <c r="BB32" s="36"/>
      <c r="BC32" s="36"/>
      <c r="BD32" s="36"/>
      <c r="BE32" s="36"/>
      <c r="BF32" s="273"/>
      <c r="BG32" s="325">
        <v>99.3</v>
      </c>
      <c r="BH32" s="319"/>
      <c r="BI32" s="319"/>
      <c r="BJ32" s="319"/>
      <c r="BK32" s="319"/>
      <c r="BL32" s="319"/>
      <c r="BM32" s="240">
        <v>99</v>
      </c>
      <c r="BN32" s="329"/>
      <c r="BO32" s="329"/>
      <c r="BP32" s="329"/>
      <c r="BQ32" s="322"/>
      <c r="BR32" s="325">
        <v>99.7</v>
      </c>
      <c r="BS32" s="319"/>
      <c r="BT32" s="319"/>
      <c r="BU32" s="319"/>
      <c r="BV32" s="319"/>
      <c r="BW32" s="319"/>
      <c r="BX32" s="240">
        <v>99.3</v>
      </c>
      <c r="BY32" s="329"/>
      <c r="BZ32" s="329"/>
      <c r="CA32" s="329"/>
      <c r="CB32" s="322"/>
      <c r="CD32" s="135"/>
      <c r="CE32" s="142"/>
      <c r="CF32" s="263" t="s">
        <v>211</v>
      </c>
      <c r="CG32" s="36"/>
      <c r="CH32" s="36"/>
      <c r="CI32" s="36"/>
      <c r="CJ32" s="36"/>
      <c r="CK32" s="36"/>
      <c r="CL32" s="36"/>
      <c r="CM32" s="36"/>
      <c r="CN32" s="36"/>
      <c r="CO32" s="36"/>
      <c r="CP32" s="36"/>
      <c r="CQ32" s="273"/>
      <c r="CR32" s="278">
        <v>4</v>
      </c>
      <c r="CS32" s="219"/>
      <c r="CT32" s="219"/>
      <c r="CU32" s="219"/>
      <c r="CV32" s="219"/>
      <c r="CW32" s="219"/>
      <c r="CX32" s="219"/>
      <c r="CY32" s="283"/>
      <c r="CZ32" s="287">
        <v>0</v>
      </c>
      <c r="DA32" s="341"/>
      <c r="DB32" s="341"/>
      <c r="DC32" s="344"/>
      <c r="DD32" s="292">
        <v>4</v>
      </c>
      <c r="DE32" s="219"/>
      <c r="DF32" s="219"/>
      <c r="DG32" s="219"/>
      <c r="DH32" s="219"/>
      <c r="DI32" s="219"/>
      <c r="DJ32" s="219"/>
      <c r="DK32" s="283"/>
      <c r="DL32" s="292">
        <v>4</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399</v>
      </c>
      <c r="C33" s="36"/>
      <c r="D33" s="36"/>
      <c r="E33" s="36"/>
      <c r="F33" s="36"/>
      <c r="G33" s="36"/>
      <c r="H33" s="36"/>
      <c r="I33" s="36"/>
      <c r="J33" s="36"/>
      <c r="K33" s="36"/>
      <c r="L33" s="36"/>
      <c r="M33" s="36"/>
      <c r="N33" s="36"/>
      <c r="O33" s="36"/>
      <c r="P33" s="36"/>
      <c r="Q33" s="273"/>
      <c r="R33" s="278">
        <v>1153083</v>
      </c>
      <c r="S33" s="219"/>
      <c r="T33" s="219"/>
      <c r="U33" s="219"/>
      <c r="V33" s="219"/>
      <c r="W33" s="219"/>
      <c r="X33" s="219"/>
      <c r="Y33" s="283"/>
      <c r="Z33" s="286">
        <v>9.8000000000000007</v>
      </c>
      <c r="AA33" s="286"/>
      <c r="AB33" s="286"/>
      <c r="AC33" s="286"/>
      <c r="AD33" s="291" t="s">
        <v>203</v>
      </c>
      <c r="AE33" s="291"/>
      <c r="AF33" s="291"/>
      <c r="AG33" s="291"/>
      <c r="AH33" s="291"/>
      <c r="AI33" s="291"/>
      <c r="AJ33" s="291"/>
      <c r="AK33" s="291"/>
      <c r="AL33" s="287" t="s">
        <v>203</v>
      </c>
      <c r="AM33" s="240"/>
      <c r="AN33" s="240"/>
      <c r="AO33" s="300"/>
      <c r="AP33" s="177"/>
      <c r="AQ33" s="180"/>
      <c r="AR33" s="180"/>
      <c r="AS33" s="180"/>
      <c r="AT33" s="314"/>
      <c r="AU33" s="271"/>
      <c r="AV33" s="271"/>
      <c r="AW33" s="271"/>
      <c r="AX33" s="265" t="s">
        <v>162</v>
      </c>
      <c r="AY33" s="271"/>
      <c r="AZ33" s="271"/>
      <c r="BA33" s="271"/>
      <c r="BB33" s="271"/>
      <c r="BC33" s="271"/>
      <c r="BD33" s="271"/>
      <c r="BE33" s="271"/>
      <c r="BF33" s="275"/>
      <c r="BG33" s="326">
        <v>99.6</v>
      </c>
      <c r="BH33" s="318"/>
      <c r="BI33" s="318"/>
      <c r="BJ33" s="318"/>
      <c r="BK33" s="318"/>
      <c r="BL33" s="318"/>
      <c r="BM33" s="298">
        <v>99.3</v>
      </c>
      <c r="BN33" s="318"/>
      <c r="BO33" s="318"/>
      <c r="BP33" s="318"/>
      <c r="BQ33" s="323"/>
      <c r="BR33" s="326">
        <v>99.7</v>
      </c>
      <c r="BS33" s="318"/>
      <c r="BT33" s="318"/>
      <c r="BU33" s="318"/>
      <c r="BV33" s="318"/>
      <c r="BW33" s="318"/>
      <c r="BX33" s="298">
        <v>99.5</v>
      </c>
      <c r="BY33" s="318"/>
      <c r="BZ33" s="318"/>
      <c r="CA33" s="318"/>
      <c r="CB33" s="323"/>
      <c r="CD33" s="263" t="s">
        <v>400</v>
      </c>
      <c r="CE33" s="36"/>
      <c r="CF33" s="36"/>
      <c r="CG33" s="36"/>
      <c r="CH33" s="36"/>
      <c r="CI33" s="36"/>
      <c r="CJ33" s="36"/>
      <c r="CK33" s="36"/>
      <c r="CL33" s="36"/>
      <c r="CM33" s="36"/>
      <c r="CN33" s="36"/>
      <c r="CO33" s="36"/>
      <c r="CP33" s="36"/>
      <c r="CQ33" s="273"/>
      <c r="CR33" s="278">
        <v>6642111</v>
      </c>
      <c r="CS33" s="319"/>
      <c r="CT33" s="319"/>
      <c r="CU33" s="319"/>
      <c r="CV33" s="319"/>
      <c r="CW33" s="319"/>
      <c r="CX33" s="319"/>
      <c r="CY33" s="338"/>
      <c r="CZ33" s="287">
        <v>58.3</v>
      </c>
      <c r="DA33" s="341"/>
      <c r="DB33" s="341"/>
      <c r="DC33" s="344"/>
      <c r="DD33" s="292">
        <v>3552038</v>
      </c>
      <c r="DE33" s="319"/>
      <c r="DF33" s="319"/>
      <c r="DG33" s="319"/>
      <c r="DH33" s="319"/>
      <c r="DI33" s="319"/>
      <c r="DJ33" s="319"/>
      <c r="DK33" s="338"/>
      <c r="DL33" s="292">
        <v>2284943</v>
      </c>
      <c r="DM33" s="319"/>
      <c r="DN33" s="319"/>
      <c r="DO33" s="319"/>
      <c r="DP33" s="319"/>
      <c r="DQ33" s="319"/>
      <c r="DR33" s="319"/>
      <c r="DS33" s="319"/>
      <c r="DT33" s="319"/>
      <c r="DU33" s="319"/>
      <c r="DV33" s="338"/>
      <c r="DW33" s="287">
        <v>45.1</v>
      </c>
      <c r="DX33" s="341"/>
      <c r="DY33" s="341"/>
      <c r="DZ33" s="341"/>
      <c r="EA33" s="341"/>
      <c r="EB33" s="341"/>
      <c r="EC33" s="366"/>
    </row>
    <row r="34" spans="2:133" ht="11.25" customHeight="1">
      <c r="B34" s="263" t="s">
        <v>242</v>
      </c>
      <c r="C34" s="36"/>
      <c r="D34" s="36"/>
      <c r="E34" s="36"/>
      <c r="F34" s="36"/>
      <c r="G34" s="36"/>
      <c r="H34" s="36"/>
      <c r="I34" s="36"/>
      <c r="J34" s="36"/>
      <c r="K34" s="36"/>
      <c r="L34" s="36"/>
      <c r="M34" s="36"/>
      <c r="N34" s="36"/>
      <c r="O34" s="36"/>
      <c r="P34" s="36"/>
      <c r="Q34" s="273"/>
      <c r="R34" s="278">
        <v>46796</v>
      </c>
      <c r="S34" s="219"/>
      <c r="T34" s="219"/>
      <c r="U34" s="219"/>
      <c r="V34" s="219"/>
      <c r="W34" s="219"/>
      <c r="X34" s="219"/>
      <c r="Y34" s="283"/>
      <c r="Z34" s="286">
        <v>0.4</v>
      </c>
      <c r="AA34" s="286"/>
      <c r="AB34" s="286"/>
      <c r="AC34" s="286"/>
      <c r="AD34" s="291" t="s">
        <v>203</v>
      </c>
      <c r="AE34" s="291"/>
      <c r="AF34" s="291"/>
      <c r="AG34" s="291"/>
      <c r="AH34" s="291"/>
      <c r="AI34" s="291"/>
      <c r="AJ34" s="291"/>
      <c r="AK34" s="291"/>
      <c r="AL34" s="287" t="s">
        <v>203</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36"/>
      <c r="CF34" s="36"/>
      <c r="CG34" s="36"/>
      <c r="CH34" s="36"/>
      <c r="CI34" s="36"/>
      <c r="CJ34" s="36"/>
      <c r="CK34" s="36"/>
      <c r="CL34" s="36"/>
      <c r="CM34" s="36"/>
      <c r="CN34" s="36"/>
      <c r="CO34" s="36"/>
      <c r="CP34" s="36"/>
      <c r="CQ34" s="273"/>
      <c r="CR34" s="278">
        <v>2048457</v>
      </c>
      <c r="CS34" s="219"/>
      <c r="CT34" s="219"/>
      <c r="CU34" s="219"/>
      <c r="CV34" s="219"/>
      <c r="CW34" s="219"/>
      <c r="CX34" s="219"/>
      <c r="CY34" s="283"/>
      <c r="CZ34" s="287">
        <v>18</v>
      </c>
      <c r="DA34" s="341"/>
      <c r="DB34" s="341"/>
      <c r="DC34" s="344"/>
      <c r="DD34" s="292">
        <v>1303711</v>
      </c>
      <c r="DE34" s="219"/>
      <c r="DF34" s="219"/>
      <c r="DG34" s="219"/>
      <c r="DH34" s="219"/>
      <c r="DI34" s="219"/>
      <c r="DJ34" s="219"/>
      <c r="DK34" s="283"/>
      <c r="DL34" s="292">
        <v>990959</v>
      </c>
      <c r="DM34" s="219"/>
      <c r="DN34" s="219"/>
      <c r="DO34" s="219"/>
      <c r="DP34" s="219"/>
      <c r="DQ34" s="219"/>
      <c r="DR34" s="219"/>
      <c r="DS34" s="219"/>
      <c r="DT34" s="219"/>
      <c r="DU34" s="219"/>
      <c r="DV34" s="283"/>
      <c r="DW34" s="287">
        <v>19.600000000000001</v>
      </c>
      <c r="DX34" s="341"/>
      <c r="DY34" s="341"/>
      <c r="DZ34" s="341"/>
      <c r="EA34" s="341"/>
      <c r="EB34" s="341"/>
      <c r="EC34" s="366"/>
    </row>
    <row r="35" spans="2:133" ht="11.25" customHeight="1">
      <c r="B35" s="263" t="s">
        <v>146</v>
      </c>
      <c r="C35" s="36"/>
      <c r="D35" s="36"/>
      <c r="E35" s="36"/>
      <c r="F35" s="36"/>
      <c r="G35" s="36"/>
      <c r="H35" s="36"/>
      <c r="I35" s="36"/>
      <c r="J35" s="36"/>
      <c r="K35" s="36"/>
      <c r="L35" s="36"/>
      <c r="M35" s="36"/>
      <c r="N35" s="36"/>
      <c r="O35" s="36"/>
      <c r="P35" s="36"/>
      <c r="Q35" s="273"/>
      <c r="R35" s="278">
        <v>15791</v>
      </c>
      <c r="S35" s="219"/>
      <c r="T35" s="219"/>
      <c r="U35" s="219"/>
      <c r="V35" s="219"/>
      <c r="W35" s="219"/>
      <c r="X35" s="219"/>
      <c r="Y35" s="283"/>
      <c r="Z35" s="286">
        <v>0.1</v>
      </c>
      <c r="AA35" s="286"/>
      <c r="AB35" s="286"/>
      <c r="AC35" s="286"/>
      <c r="AD35" s="291" t="s">
        <v>203</v>
      </c>
      <c r="AE35" s="291"/>
      <c r="AF35" s="291"/>
      <c r="AG35" s="291"/>
      <c r="AH35" s="291"/>
      <c r="AI35" s="291"/>
      <c r="AJ35" s="291"/>
      <c r="AK35" s="291"/>
      <c r="AL35" s="287" t="s">
        <v>203</v>
      </c>
      <c r="AM35" s="240"/>
      <c r="AN35" s="240"/>
      <c r="AO35" s="300"/>
      <c r="AP35" s="96"/>
      <c r="AQ35" s="183" t="s">
        <v>406</v>
      </c>
      <c r="AR35" s="139"/>
      <c r="AS35" s="139"/>
      <c r="AT35" s="139"/>
      <c r="AU35" s="139"/>
      <c r="AV35" s="139"/>
      <c r="AW35" s="139"/>
      <c r="AX35" s="139"/>
      <c r="AY35" s="139"/>
      <c r="AZ35" s="139"/>
      <c r="BA35" s="139"/>
      <c r="BB35" s="139"/>
      <c r="BC35" s="139"/>
      <c r="BD35" s="139"/>
      <c r="BE35" s="139"/>
      <c r="BF35" s="144"/>
      <c r="BG35" s="183" t="s">
        <v>216</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408</v>
      </c>
      <c r="CE35" s="36"/>
      <c r="CF35" s="36"/>
      <c r="CG35" s="36"/>
      <c r="CH35" s="36"/>
      <c r="CI35" s="36"/>
      <c r="CJ35" s="36"/>
      <c r="CK35" s="36"/>
      <c r="CL35" s="36"/>
      <c r="CM35" s="36"/>
      <c r="CN35" s="36"/>
      <c r="CO35" s="36"/>
      <c r="CP35" s="36"/>
      <c r="CQ35" s="273"/>
      <c r="CR35" s="278">
        <v>90618</v>
      </c>
      <c r="CS35" s="319"/>
      <c r="CT35" s="319"/>
      <c r="CU35" s="319"/>
      <c r="CV35" s="319"/>
      <c r="CW35" s="319"/>
      <c r="CX35" s="319"/>
      <c r="CY35" s="338"/>
      <c r="CZ35" s="287">
        <v>0.8</v>
      </c>
      <c r="DA35" s="341"/>
      <c r="DB35" s="341"/>
      <c r="DC35" s="344"/>
      <c r="DD35" s="292">
        <v>84925</v>
      </c>
      <c r="DE35" s="319"/>
      <c r="DF35" s="319"/>
      <c r="DG35" s="319"/>
      <c r="DH35" s="319"/>
      <c r="DI35" s="319"/>
      <c r="DJ35" s="319"/>
      <c r="DK35" s="338"/>
      <c r="DL35" s="292">
        <v>63423</v>
      </c>
      <c r="DM35" s="319"/>
      <c r="DN35" s="319"/>
      <c r="DO35" s="319"/>
      <c r="DP35" s="319"/>
      <c r="DQ35" s="319"/>
      <c r="DR35" s="319"/>
      <c r="DS35" s="319"/>
      <c r="DT35" s="319"/>
      <c r="DU35" s="319"/>
      <c r="DV35" s="338"/>
      <c r="DW35" s="287">
        <v>1.3</v>
      </c>
      <c r="DX35" s="341"/>
      <c r="DY35" s="341"/>
      <c r="DZ35" s="341"/>
      <c r="EA35" s="341"/>
      <c r="EB35" s="341"/>
      <c r="EC35" s="366"/>
    </row>
    <row r="36" spans="2:133" ht="11.25" customHeight="1">
      <c r="B36" s="263" t="s">
        <v>410</v>
      </c>
      <c r="C36" s="36"/>
      <c r="D36" s="36"/>
      <c r="E36" s="36"/>
      <c r="F36" s="36"/>
      <c r="G36" s="36"/>
      <c r="H36" s="36"/>
      <c r="I36" s="36"/>
      <c r="J36" s="36"/>
      <c r="K36" s="36"/>
      <c r="L36" s="36"/>
      <c r="M36" s="36"/>
      <c r="N36" s="36"/>
      <c r="O36" s="36"/>
      <c r="P36" s="36"/>
      <c r="Q36" s="273"/>
      <c r="R36" s="278">
        <v>598809</v>
      </c>
      <c r="S36" s="219"/>
      <c r="T36" s="219"/>
      <c r="U36" s="219"/>
      <c r="V36" s="219"/>
      <c r="W36" s="219"/>
      <c r="X36" s="219"/>
      <c r="Y36" s="283"/>
      <c r="Z36" s="286">
        <v>5.0999999999999996</v>
      </c>
      <c r="AA36" s="286"/>
      <c r="AB36" s="286"/>
      <c r="AC36" s="286"/>
      <c r="AD36" s="291" t="s">
        <v>203</v>
      </c>
      <c r="AE36" s="291"/>
      <c r="AF36" s="291"/>
      <c r="AG36" s="291"/>
      <c r="AH36" s="291"/>
      <c r="AI36" s="291"/>
      <c r="AJ36" s="291"/>
      <c r="AK36" s="291"/>
      <c r="AL36" s="287" t="s">
        <v>203</v>
      </c>
      <c r="AM36" s="240"/>
      <c r="AN36" s="240"/>
      <c r="AO36" s="300"/>
      <c r="AP36" s="96"/>
      <c r="AQ36" s="307" t="s">
        <v>393</v>
      </c>
      <c r="AR36" s="310"/>
      <c r="AS36" s="310"/>
      <c r="AT36" s="310"/>
      <c r="AU36" s="310"/>
      <c r="AV36" s="310"/>
      <c r="AW36" s="310"/>
      <c r="AX36" s="310"/>
      <c r="AY36" s="315"/>
      <c r="AZ36" s="277">
        <v>945963</v>
      </c>
      <c r="BA36" s="280"/>
      <c r="BB36" s="280"/>
      <c r="BC36" s="280"/>
      <c r="BD36" s="280"/>
      <c r="BE36" s="280"/>
      <c r="BF36" s="321"/>
      <c r="BG36" s="262" t="s">
        <v>412</v>
      </c>
      <c r="BH36" s="269"/>
      <c r="BI36" s="269"/>
      <c r="BJ36" s="269"/>
      <c r="BK36" s="269"/>
      <c r="BL36" s="269"/>
      <c r="BM36" s="269"/>
      <c r="BN36" s="269"/>
      <c r="BO36" s="269"/>
      <c r="BP36" s="269"/>
      <c r="BQ36" s="269"/>
      <c r="BR36" s="269"/>
      <c r="BS36" s="269"/>
      <c r="BT36" s="269"/>
      <c r="BU36" s="272"/>
      <c r="BV36" s="277">
        <v>22061</v>
      </c>
      <c r="BW36" s="280"/>
      <c r="BX36" s="280"/>
      <c r="BY36" s="280"/>
      <c r="BZ36" s="280"/>
      <c r="CA36" s="280"/>
      <c r="CB36" s="321"/>
      <c r="CD36" s="263" t="s">
        <v>27</v>
      </c>
      <c r="CE36" s="36"/>
      <c r="CF36" s="36"/>
      <c r="CG36" s="36"/>
      <c r="CH36" s="36"/>
      <c r="CI36" s="36"/>
      <c r="CJ36" s="36"/>
      <c r="CK36" s="36"/>
      <c r="CL36" s="36"/>
      <c r="CM36" s="36"/>
      <c r="CN36" s="36"/>
      <c r="CO36" s="36"/>
      <c r="CP36" s="36"/>
      <c r="CQ36" s="273"/>
      <c r="CR36" s="278">
        <v>2882490</v>
      </c>
      <c r="CS36" s="219"/>
      <c r="CT36" s="219"/>
      <c r="CU36" s="219"/>
      <c r="CV36" s="219"/>
      <c r="CW36" s="219"/>
      <c r="CX36" s="219"/>
      <c r="CY36" s="283"/>
      <c r="CZ36" s="287">
        <v>25.3</v>
      </c>
      <c r="DA36" s="341"/>
      <c r="DB36" s="341"/>
      <c r="DC36" s="344"/>
      <c r="DD36" s="292">
        <v>900544</v>
      </c>
      <c r="DE36" s="219"/>
      <c r="DF36" s="219"/>
      <c r="DG36" s="219"/>
      <c r="DH36" s="219"/>
      <c r="DI36" s="219"/>
      <c r="DJ36" s="219"/>
      <c r="DK36" s="283"/>
      <c r="DL36" s="292">
        <v>687044</v>
      </c>
      <c r="DM36" s="219"/>
      <c r="DN36" s="219"/>
      <c r="DO36" s="219"/>
      <c r="DP36" s="219"/>
      <c r="DQ36" s="219"/>
      <c r="DR36" s="219"/>
      <c r="DS36" s="219"/>
      <c r="DT36" s="219"/>
      <c r="DU36" s="219"/>
      <c r="DV36" s="283"/>
      <c r="DW36" s="287">
        <v>13.6</v>
      </c>
      <c r="DX36" s="341"/>
      <c r="DY36" s="341"/>
      <c r="DZ36" s="341"/>
      <c r="EA36" s="341"/>
      <c r="EB36" s="341"/>
      <c r="EC36" s="366"/>
    </row>
    <row r="37" spans="2:133" ht="11.25" customHeight="1">
      <c r="B37" s="263" t="s">
        <v>378</v>
      </c>
      <c r="C37" s="36"/>
      <c r="D37" s="36"/>
      <c r="E37" s="36"/>
      <c r="F37" s="36"/>
      <c r="G37" s="36"/>
      <c r="H37" s="36"/>
      <c r="I37" s="36"/>
      <c r="J37" s="36"/>
      <c r="K37" s="36"/>
      <c r="L37" s="36"/>
      <c r="M37" s="36"/>
      <c r="N37" s="36"/>
      <c r="O37" s="36"/>
      <c r="P37" s="36"/>
      <c r="Q37" s="273"/>
      <c r="R37" s="278">
        <v>270917</v>
      </c>
      <c r="S37" s="219"/>
      <c r="T37" s="219"/>
      <c r="U37" s="219"/>
      <c r="V37" s="219"/>
      <c r="W37" s="219"/>
      <c r="X37" s="219"/>
      <c r="Y37" s="283"/>
      <c r="Z37" s="286">
        <v>2.2999999999999998</v>
      </c>
      <c r="AA37" s="286"/>
      <c r="AB37" s="286"/>
      <c r="AC37" s="286"/>
      <c r="AD37" s="291" t="s">
        <v>203</v>
      </c>
      <c r="AE37" s="291"/>
      <c r="AF37" s="291"/>
      <c r="AG37" s="291"/>
      <c r="AH37" s="291"/>
      <c r="AI37" s="291"/>
      <c r="AJ37" s="291"/>
      <c r="AK37" s="291"/>
      <c r="AL37" s="287" t="s">
        <v>203</v>
      </c>
      <c r="AM37" s="240"/>
      <c r="AN37" s="240"/>
      <c r="AO37" s="300"/>
      <c r="AQ37" s="308" t="s">
        <v>413</v>
      </c>
      <c r="AR37" s="201"/>
      <c r="AS37" s="201"/>
      <c r="AT37" s="201"/>
      <c r="AU37" s="201"/>
      <c r="AV37" s="201"/>
      <c r="AW37" s="201"/>
      <c r="AX37" s="201"/>
      <c r="AY37" s="316"/>
      <c r="AZ37" s="278">
        <v>198447</v>
      </c>
      <c r="BA37" s="219"/>
      <c r="BB37" s="219"/>
      <c r="BC37" s="219"/>
      <c r="BD37" s="319"/>
      <c r="BE37" s="319"/>
      <c r="BF37" s="322"/>
      <c r="BG37" s="263" t="s">
        <v>415</v>
      </c>
      <c r="BH37" s="36"/>
      <c r="BI37" s="36"/>
      <c r="BJ37" s="36"/>
      <c r="BK37" s="36"/>
      <c r="BL37" s="36"/>
      <c r="BM37" s="36"/>
      <c r="BN37" s="36"/>
      <c r="BO37" s="36"/>
      <c r="BP37" s="36"/>
      <c r="BQ37" s="36"/>
      <c r="BR37" s="36"/>
      <c r="BS37" s="36"/>
      <c r="BT37" s="36"/>
      <c r="BU37" s="273"/>
      <c r="BV37" s="278">
        <v>4614</v>
      </c>
      <c r="BW37" s="219"/>
      <c r="BX37" s="219"/>
      <c r="BY37" s="219"/>
      <c r="BZ37" s="219"/>
      <c r="CA37" s="219"/>
      <c r="CB37" s="333"/>
      <c r="CD37" s="263" t="s">
        <v>164</v>
      </c>
      <c r="CE37" s="36"/>
      <c r="CF37" s="36"/>
      <c r="CG37" s="36"/>
      <c r="CH37" s="36"/>
      <c r="CI37" s="36"/>
      <c r="CJ37" s="36"/>
      <c r="CK37" s="36"/>
      <c r="CL37" s="36"/>
      <c r="CM37" s="36"/>
      <c r="CN37" s="36"/>
      <c r="CO37" s="36"/>
      <c r="CP37" s="36"/>
      <c r="CQ37" s="273"/>
      <c r="CR37" s="278">
        <v>399707</v>
      </c>
      <c r="CS37" s="319"/>
      <c r="CT37" s="319"/>
      <c r="CU37" s="319"/>
      <c r="CV37" s="319"/>
      <c r="CW37" s="319"/>
      <c r="CX37" s="319"/>
      <c r="CY37" s="338"/>
      <c r="CZ37" s="287">
        <v>3.5</v>
      </c>
      <c r="DA37" s="341"/>
      <c r="DB37" s="341"/>
      <c r="DC37" s="344"/>
      <c r="DD37" s="292">
        <v>399707</v>
      </c>
      <c r="DE37" s="319"/>
      <c r="DF37" s="319"/>
      <c r="DG37" s="319"/>
      <c r="DH37" s="319"/>
      <c r="DI37" s="319"/>
      <c r="DJ37" s="319"/>
      <c r="DK37" s="338"/>
      <c r="DL37" s="292">
        <v>399707</v>
      </c>
      <c r="DM37" s="319"/>
      <c r="DN37" s="319"/>
      <c r="DO37" s="319"/>
      <c r="DP37" s="319"/>
      <c r="DQ37" s="319"/>
      <c r="DR37" s="319"/>
      <c r="DS37" s="319"/>
      <c r="DT37" s="319"/>
      <c r="DU37" s="319"/>
      <c r="DV37" s="338"/>
      <c r="DW37" s="287">
        <v>7.9</v>
      </c>
      <c r="DX37" s="341"/>
      <c r="DY37" s="341"/>
      <c r="DZ37" s="341"/>
      <c r="EA37" s="341"/>
      <c r="EB37" s="341"/>
      <c r="EC37" s="366"/>
    </row>
    <row r="38" spans="2:133" ht="11.25" customHeight="1">
      <c r="B38" s="263" t="s">
        <v>401</v>
      </c>
      <c r="C38" s="36"/>
      <c r="D38" s="36"/>
      <c r="E38" s="36"/>
      <c r="F38" s="36"/>
      <c r="G38" s="36"/>
      <c r="H38" s="36"/>
      <c r="I38" s="36"/>
      <c r="J38" s="36"/>
      <c r="K38" s="36"/>
      <c r="L38" s="36"/>
      <c r="M38" s="36"/>
      <c r="N38" s="36"/>
      <c r="O38" s="36"/>
      <c r="P38" s="36"/>
      <c r="Q38" s="273"/>
      <c r="R38" s="278">
        <v>149441</v>
      </c>
      <c r="S38" s="219"/>
      <c r="T38" s="219"/>
      <c r="U38" s="219"/>
      <c r="V38" s="219"/>
      <c r="W38" s="219"/>
      <c r="X38" s="219"/>
      <c r="Y38" s="283"/>
      <c r="Z38" s="286">
        <v>1.3</v>
      </c>
      <c r="AA38" s="286"/>
      <c r="AB38" s="286"/>
      <c r="AC38" s="286"/>
      <c r="AD38" s="291">
        <v>3240</v>
      </c>
      <c r="AE38" s="291"/>
      <c r="AF38" s="291"/>
      <c r="AG38" s="291"/>
      <c r="AH38" s="291"/>
      <c r="AI38" s="291"/>
      <c r="AJ38" s="291"/>
      <c r="AK38" s="291"/>
      <c r="AL38" s="287">
        <v>0.1</v>
      </c>
      <c r="AM38" s="240"/>
      <c r="AN38" s="240"/>
      <c r="AO38" s="300"/>
      <c r="AQ38" s="308" t="s">
        <v>420</v>
      </c>
      <c r="AR38" s="201"/>
      <c r="AS38" s="201"/>
      <c r="AT38" s="201"/>
      <c r="AU38" s="201"/>
      <c r="AV38" s="201"/>
      <c r="AW38" s="201"/>
      <c r="AX38" s="201"/>
      <c r="AY38" s="316"/>
      <c r="AZ38" s="278">
        <v>83286</v>
      </c>
      <c r="BA38" s="219"/>
      <c r="BB38" s="219"/>
      <c r="BC38" s="219"/>
      <c r="BD38" s="319"/>
      <c r="BE38" s="319"/>
      <c r="BF38" s="322"/>
      <c r="BG38" s="263" t="s">
        <v>422</v>
      </c>
      <c r="BH38" s="36"/>
      <c r="BI38" s="36"/>
      <c r="BJ38" s="36"/>
      <c r="BK38" s="36"/>
      <c r="BL38" s="36"/>
      <c r="BM38" s="36"/>
      <c r="BN38" s="36"/>
      <c r="BO38" s="36"/>
      <c r="BP38" s="36"/>
      <c r="BQ38" s="36"/>
      <c r="BR38" s="36"/>
      <c r="BS38" s="36"/>
      <c r="BT38" s="36"/>
      <c r="BU38" s="273"/>
      <c r="BV38" s="278">
        <v>2383</v>
      </c>
      <c r="BW38" s="219"/>
      <c r="BX38" s="219"/>
      <c r="BY38" s="219"/>
      <c r="BZ38" s="219"/>
      <c r="CA38" s="219"/>
      <c r="CB38" s="333"/>
      <c r="CD38" s="263" t="s">
        <v>423</v>
      </c>
      <c r="CE38" s="36"/>
      <c r="CF38" s="36"/>
      <c r="CG38" s="36"/>
      <c r="CH38" s="36"/>
      <c r="CI38" s="36"/>
      <c r="CJ38" s="36"/>
      <c r="CK38" s="36"/>
      <c r="CL38" s="36"/>
      <c r="CM38" s="36"/>
      <c r="CN38" s="36"/>
      <c r="CO38" s="36"/>
      <c r="CP38" s="36"/>
      <c r="CQ38" s="273"/>
      <c r="CR38" s="278">
        <v>645413</v>
      </c>
      <c r="CS38" s="219"/>
      <c r="CT38" s="219"/>
      <c r="CU38" s="219"/>
      <c r="CV38" s="219"/>
      <c r="CW38" s="219"/>
      <c r="CX38" s="219"/>
      <c r="CY38" s="283"/>
      <c r="CZ38" s="287">
        <v>5.7</v>
      </c>
      <c r="DA38" s="341"/>
      <c r="DB38" s="341"/>
      <c r="DC38" s="344"/>
      <c r="DD38" s="292">
        <v>543517</v>
      </c>
      <c r="DE38" s="219"/>
      <c r="DF38" s="219"/>
      <c r="DG38" s="219"/>
      <c r="DH38" s="219"/>
      <c r="DI38" s="219"/>
      <c r="DJ38" s="219"/>
      <c r="DK38" s="283"/>
      <c r="DL38" s="292">
        <v>543517</v>
      </c>
      <c r="DM38" s="219"/>
      <c r="DN38" s="219"/>
      <c r="DO38" s="219"/>
      <c r="DP38" s="219"/>
      <c r="DQ38" s="219"/>
      <c r="DR38" s="219"/>
      <c r="DS38" s="219"/>
      <c r="DT38" s="219"/>
      <c r="DU38" s="219"/>
      <c r="DV38" s="283"/>
      <c r="DW38" s="287">
        <v>10.7</v>
      </c>
      <c r="DX38" s="341"/>
      <c r="DY38" s="341"/>
      <c r="DZ38" s="341"/>
      <c r="EA38" s="341"/>
      <c r="EB38" s="341"/>
      <c r="EC38" s="366"/>
    </row>
    <row r="39" spans="2:133" ht="11.25" customHeight="1">
      <c r="B39" s="263" t="s">
        <v>424</v>
      </c>
      <c r="C39" s="36"/>
      <c r="D39" s="36"/>
      <c r="E39" s="36"/>
      <c r="F39" s="36"/>
      <c r="G39" s="36"/>
      <c r="H39" s="36"/>
      <c r="I39" s="36"/>
      <c r="J39" s="36"/>
      <c r="K39" s="36"/>
      <c r="L39" s="36"/>
      <c r="M39" s="36"/>
      <c r="N39" s="36"/>
      <c r="O39" s="36"/>
      <c r="P39" s="36"/>
      <c r="Q39" s="273"/>
      <c r="R39" s="278">
        <v>1046900</v>
      </c>
      <c r="S39" s="219"/>
      <c r="T39" s="219"/>
      <c r="U39" s="219"/>
      <c r="V39" s="219"/>
      <c r="W39" s="219"/>
      <c r="X39" s="219"/>
      <c r="Y39" s="283"/>
      <c r="Z39" s="286">
        <v>8.9</v>
      </c>
      <c r="AA39" s="286"/>
      <c r="AB39" s="286"/>
      <c r="AC39" s="286"/>
      <c r="AD39" s="291" t="s">
        <v>203</v>
      </c>
      <c r="AE39" s="291"/>
      <c r="AF39" s="291"/>
      <c r="AG39" s="291"/>
      <c r="AH39" s="291"/>
      <c r="AI39" s="291"/>
      <c r="AJ39" s="291"/>
      <c r="AK39" s="291"/>
      <c r="AL39" s="287" t="s">
        <v>203</v>
      </c>
      <c r="AM39" s="240"/>
      <c r="AN39" s="240"/>
      <c r="AO39" s="300"/>
      <c r="AQ39" s="308" t="s">
        <v>309</v>
      </c>
      <c r="AR39" s="201"/>
      <c r="AS39" s="201"/>
      <c r="AT39" s="201"/>
      <c r="AU39" s="201"/>
      <c r="AV39" s="201"/>
      <c r="AW39" s="201"/>
      <c r="AX39" s="201"/>
      <c r="AY39" s="316"/>
      <c r="AZ39" s="278">
        <v>18817</v>
      </c>
      <c r="BA39" s="219"/>
      <c r="BB39" s="219"/>
      <c r="BC39" s="219"/>
      <c r="BD39" s="319"/>
      <c r="BE39" s="319"/>
      <c r="BF39" s="322"/>
      <c r="BG39" s="263" t="s">
        <v>338</v>
      </c>
      <c r="BH39" s="36"/>
      <c r="BI39" s="36"/>
      <c r="BJ39" s="36"/>
      <c r="BK39" s="36"/>
      <c r="BL39" s="36"/>
      <c r="BM39" s="36"/>
      <c r="BN39" s="36"/>
      <c r="BO39" s="36"/>
      <c r="BP39" s="36"/>
      <c r="BQ39" s="36"/>
      <c r="BR39" s="36"/>
      <c r="BS39" s="36"/>
      <c r="BT39" s="36"/>
      <c r="BU39" s="273"/>
      <c r="BV39" s="278">
        <v>3765</v>
      </c>
      <c r="BW39" s="219"/>
      <c r="BX39" s="219"/>
      <c r="BY39" s="219"/>
      <c r="BZ39" s="219"/>
      <c r="CA39" s="219"/>
      <c r="CB39" s="333"/>
      <c r="CD39" s="263" t="s">
        <v>425</v>
      </c>
      <c r="CE39" s="36"/>
      <c r="CF39" s="36"/>
      <c r="CG39" s="36"/>
      <c r="CH39" s="36"/>
      <c r="CI39" s="36"/>
      <c r="CJ39" s="36"/>
      <c r="CK39" s="36"/>
      <c r="CL39" s="36"/>
      <c r="CM39" s="36"/>
      <c r="CN39" s="36"/>
      <c r="CO39" s="36"/>
      <c r="CP39" s="36"/>
      <c r="CQ39" s="273"/>
      <c r="CR39" s="278">
        <v>764269</v>
      </c>
      <c r="CS39" s="319"/>
      <c r="CT39" s="319"/>
      <c r="CU39" s="319"/>
      <c r="CV39" s="319"/>
      <c r="CW39" s="319"/>
      <c r="CX39" s="319"/>
      <c r="CY39" s="338"/>
      <c r="CZ39" s="287">
        <v>6.7</v>
      </c>
      <c r="DA39" s="341"/>
      <c r="DB39" s="341"/>
      <c r="DC39" s="344"/>
      <c r="DD39" s="292">
        <v>546877</v>
      </c>
      <c r="DE39" s="319"/>
      <c r="DF39" s="319"/>
      <c r="DG39" s="319"/>
      <c r="DH39" s="319"/>
      <c r="DI39" s="319"/>
      <c r="DJ39" s="319"/>
      <c r="DK39" s="338"/>
      <c r="DL39" s="292" t="s">
        <v>203</v>
      </c>
      <c r="DM39" s="319"/>
      <c r="DN39" s="319"/>
      <c r="DO39" s="319"/>
      <c r="DP39" s="319"/>
      <c r="DQ39" s="319"/>
      <c r="DR39" s="319"/>
      <c r="DS39" s="319"/>
      <c r="DT39" s="319"/>
      <c r="DU39" s="319"/>
      <c r="DV39" s="338"/>
      <c r="DW39" s="287" t="s">
        <v>203</v>
      </c>
      <c r="DX39" s="341"/>
      <c r="DY39" s="341"/>
      <c r="DZ39" s="341"/>
      <c r="EA39" s="341"/>
      <c r="EB39" s="341"/>
      <c r="EC39" s="366"/>
    </row>
    <row r="40" spans="2:133" ht="11.25" customHeight="1">
      <c r="B40" s="263" t="s">
        <v>429</v>
      </c>
      <c r="C40" s="36"/>
      <c r="D40" s="36"/>
      <c r="E40" s="36"/>
      <c r="F40" s="36"/>
      <c r="G40" s="36"/>
      <c r="H40" s="36"/>
      <c r="I40" s="36"/>
      <c r="J40" s="36"/>
      <c r="K40" s="36"/>
      <c r="L40" s="36"/>
      <c r="M40" s="36"/>
      <c r="N40" s="36"/>
      <c r="O40" s="36"/>
      <c r="P40" s="36"/>
      <c r="Q40" s="273"/>
      <c r="R40" s="278" t="s">
        <v>203</v>
      </c>
      <c r="S40" s="219"/>
      <c r="T40" s="219"/>
      <c r="U40" s="219"/>
      <c r="V40" s="219"/>
      <c r="W40" s="219"/>
      <c r="X40" s="219"/>
      <c r="Y40" s="283"/>
      <c r="Z40" s="286" t="s">
        <v>203</v>
      </c>
      <c r="AA40" s="286"/>
      <c r="AB40" s="286"/>
      <c r="AC40" s="286"/>
      <c r="AD40" s="291" t="s">
        <v>203</v>
      </c>
      <c r="AE40" s="291"/>
      <c r="AF40" s="291"/>
      <c r="AG40" s="291"/>
      <c r="AH40" s="291"/>
      <c r="AI40" s="291"/>
      <c r="AJ40" s="291"/>
      <c r="AK40" s="291"/>
      <c r="AL40" s="287" t="s">
        <v>203</v>
      </c>
      <c r="AM40" s="240"/>
      <c r="AN40" s="240"/>
      <c r="AO40" s="300"/>
      <c r="AQ40" s="308" t="s">
        <v>430</v>
      </c>
      <c r="AR40" s="201"/>
      <c r="AS40" s="201"/>
      <c r="AT40" s="201"/>
      <c r="AU40" s="201"/>
      <c r="AV40" s="201"/>
      <c r="AW40" s="201"/>
      <c r="AX40" s="201"/>
      <c r="AY40" s="316"/>
      <c r="AZ40" s="278" t="s">
        <v>203</v>
      </c>
      <c r="BA40" s="219"/>
      <c r="BB40" s="219"/>
      <c r="BC40" s="219"/>
      <c r="BD40" s="319"/>
      <c r="BE40" s="319"/>
      <c r="BF40" s="322"/>
      <c r="BG40" s="304" t="s">
        <v>431</v>
      </c>
      <c r="BH40" s="29"/>
      <c r="BI40" s="29"/>
      <c r="BJ40" s="29"/>
      <c r="BK40" s="29"/>
      <c r="BL40" s="29"/>
      <c r="BM40" s="36" t="s">
        <v>432</v>
      </c>
      <c r="BN40" s="36"/>
      <c r="BO40" s="36"/>
      <c r="BP40" s="36"/>
      <c r="BQ40" s="36"/>
      <c r="BR40" s="36"/>
      <c r="BS40" s="36"/>
      <c r="BT40" s="36"/>
      <c r="BU40" s="273"/>
      <c r="BV40" s="278">
        <v>80</v>
      </c>
      <c r="BW40" s="219"/>
      <c r="BX40" s="219"/>
      <c r="BY40" s="219"/>
      <c r="BZ40" s="219"/>
      <c r="CA40" s="219"/>
      <c r="CB40" s="333"/>
      <c r="CD40" s="263" t="s">
        <v>374</v>
      </c>
      <c r="CE40" s="36"/>
      <c r="CF40" s="36"/>
      <c r="CG40" s="36"/>
      <c r="CH40" s="36"/>
      <c r="CI40" s="36"/>
      <c r="CJ40" s="36"/>
      <c r="CK40" s="36"/>
      <c r="CL40" s="36"/>
      <c r="CM40" s="36"/>
      <c r="CN40" s="36"/>
      <c r="CO40" s="36"/>
      <c r="CP40" s="36"/>
      <c r="CQ40" s="273"/>
      <c r="CR40" s="278">
        <v>210864</v>
      </c>
      <c r="CS40" s="219"/>
      <c r="CT40" s="219"/>
      <c r="CU40" s="219"/>
      <c r="CV40" s="219"/>
      <c r="CW40" s="219"/>
      <c r="CX40" s="219"/>
      <c r="CY40" s="283"/>
      <c r="CZ40" s="287">
        <v>1.9</v>
      </c>
      <c r="DA40" s="341"/>
      <c r="DB40" s="341"/>
      <c r="DC40" s="344"/>
      <c r="DD40" s="292">
        <v>172464</v>
      </c>
      <c r="DE40" s="219"/>
      <c r="DF40" s="219"/>
      <c r="DG40" s="219"/>
      <c r="DH40" s="219"/>
      <c r="DI40" s="219"/>
      <c r="DJ40" s="219"/>
      <c r="DK40" s="283"/>
      <c r="DL40" s="292" t="s">
        <v>203</v>
      </c>
      <c r="DM40" s="219"/>
      <c r="DN40" s="219"/>
      <c r="DO40" s="219"/>
      <c r="DP40" s="219"/>
      <c r="DQ40" s="219"/>
      <c r="DR40" s="219"/>
      <c r="DS40" s="219"/>
      <c r="DT40" s="219"/>
      <c r="DU40" s="219"/>
      <c r="DV40" s="283"/>
      <c r="DW40" s="287" t="s">
        <v>203</v>
      </c>
      <c r="DX40" s="341"/>
      <c r="DY40" s="341"/>
      <c r="DZ40" s="341"/>
      <c r="EA40" s="341"/>
      <c r="EB40" s="341"/>
      <c r="EC40" s="366"/>
    </row>
    <row r="41" spans="2:133" ht="11.25" customHeight="1">
      <c r="B41" s="263" t="s">
        <v>433</v>
      </c>
      <c r="C41" s="36"/>
      <c r="D41" s="36"/>
      <c r="E41" s="36"/>
      <c r="F41" s="36"/>
      <c r="G41" s="36"/>
      <c r="H41" s="36"/>
      <c r="I41" s="36"/>
      <c r="J41" s="36"/>
      <c r="K41" s="36"/>
      <c r="L41" s="36"/>
      <c r="M41" s="36"/>
      <c r="N41" s="36"/>
      <c r="O41" s="36"/>
      <c r="P41" s="36"/>
      <c r="Q41" s="273"/>
      <c r="R41" s="278" t="s">
        <v>203</v>
      </c>
      <c r="S41" s="219"/>
      <c r="T41" s="219"/>
      <c r="U41" s="219"/>
      <c r="V41" s="219"/>
      <c r="W41" s="219"/>
      <c r="X41" s="219"/>
      <c r="Y41" s="283"/>
      <c r="Z41" s="286" t="s">
        <v>203</v>
      </c>
      <c r="AA41" s="286"/>
      <c r="AB41" s="286"/>
      <c r="AC41" s="286"/>
      <c r="AD41" s="291" t="s">
        <v>203</v>
      </c>
      <c r="AE41" s="291"/>
      <c r="AF41" s="291"/>
      <c r="AG41" s="291"/>
      <c r="AH41" s="291"/>
      <c r="AI41" s="291"/>
      <c r="AJ41" s="291"/>
      <c r="AK41" s="291"/>
      <c r="AL41" s="287" t="s">
        <v>203</v>
      </c>
      <c r="AM41" s="240"/>
      <c r="AN41" s="240"/>
      <c r="AO41" s="300"/>
      <c r="AQ41" s="308" t="s">
        <v>434</v>
      </c>
      <c r="AR41" s="201"/>
      <c r="AS41" s="201"/>
      <c r="AT41" s="201"/>
      <c r="AU41" s="201"/>
      <c r="AV41" s="201"/>
      <c r="AW41" s="201"/>
      <c r="AX41" s="201"/>
      <c r="AY41" s="316"/>
      <c r="AZ41" s="278">
        <v>133902</v>
      </c>
      <c r="BA41" s="219"/>
      <c r="BB41" s="219"/>
      <c r="BC41" s="219"/>
      <c r="BD41" s="319"/>
      <c r="BE41" s="319"/>
      <c r="BF41" s="322"/>
      <c r="BG41" s="304"/>
      <c r="BH41" s="29"/>
      <c r="BI41" s="29"/>
      <c r="BJ41" s="29"/>
      <c r="BK41" s="29"/>
      <c r="BL41" s="29"/>
      <c r="BM41" s="36" t="s">
        <v>345</v>
      </c>
      <c r="BN41" s="36"/>
      <c r="BO41" s="36"/>
      <c r="BP41" s="36"/>
      <c r="BQ41" s="36"/>
      <c r="BR41" s="36"/>
      <c r="BS41" s="36"/>
      <c r="BT41" s="36"/>
      <c r="BU41" s="273"/>
      <c r="BV41" s="278" t="s">
        <v>203</v>
      </c>
      <c r="BW41" s="219"/>
      <c r="BX41" s="219"/>
      <c r="BY41" s="219"/>
      <c r="BZ41" s="219"/>
      <c r="CA41" s="219"/>
      <c r="CB41" s="333"/>
      <c r="CD41" s="263" t="s">
        <v>291</v>
      </c>
      <c r="CE41" s="36"/>
      <c r="CF41" s="36"/>
      <c r="CG41" s="36"/>
      <c r="CH41" s="36"/>
      <c r="CI41" s="36"/>
      <c r="CJ41" s="36"/>
      <c r="CK41" s="36"/>
      <c r="CL41" s="36"/>
      <c r="CM41" s="36"/>
      <c r="CN41" s="36"/>
      <c r="CO41" s="36"/>
      <c r="CP41" s="36"/>
      <c r="CQ41" s="273"/>
      <c r="CR41" s="278" t="s">
        <v>203</v>
      </c>
      <c r="CS41" s="319"/>
      <c r="CT41" s="319"/>
      <c r="CU41" s="319"/>
      <c r="CV41" s="319"/>
      <c r="CW41" s="319"/>
      <c r="CX41" s="319"/>
      <c r="CY41" s="338"/>
      <c r="CZ41" s="287" t="s">
        <v>203</v>
      </c>
      <c r="DA41" s="341"/>
      <c r="DB41" s="341"/>
      <c r="DC41" s="344"/>
      <c r="DD41" s="292" t="s">
        <v>203</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435</v>
      </c>
      <c r="C42" s="36"/>
      <c r="D42" s="36"/>
      <c r="E42" s="36"/>
      <c r="F42" s="36"/>
      <c r="G42" s="36"/>
      <c r="H42" s="36"/>
      <c r="I42" s="36"/>
      <c r="J42" s="36"/>
      <c r="K42" s="36"/>
      <c r="L42" s="36"/>
      <c r="M42" s="36"/>
      <c r="N42" s="36"/>
      <c r="O42" s="36"/>
      <c r="P42" s="36"/>
      <c r="Q42" s="273"/>
      <c r="R42" s="278">
        <v>203200</v>
      </c>
      <c r="S42" s="219"/>
      <c r="T42" s="219"/>
      <c r="U42" s="219"/>
      <c r="V42" s="219"/>
      <c r="W42" s="219"/>
      <c r="X42" s="219"/>
      <c r="Y42" s="283"/>
      <c r="Z42" s="286">
        <v>1.7</v>
      </c>
      <c r="AA42" s="286"/>
      <c r="AB42" s="286"/>
      <c r="AC42" s="286"/>
      <c r="AD42" s="291" t="s">
        <v>203</v>
      </c>
      <c r="AE42" s="291"/>
      <c r="AF42" s="291"/>
      <c r="AG42" s="291"/>
      <c r="AH42" s="291"/>
      <c r="AI42" s="291"/>
      <c r="AJ42" s="291"/>
      <c r="AK42" s="291"/>
      <c r="AL42" s="287" t="s">
        <v>203</v>
      </c>
      <c r="AM42" s="240"/>
      <c r="AN42" s="240"/>
      <c r="AO42" s="300"/>
      <c r="AQ42" s="309" t="s">
        <v>437</v>
      </c>
      <c r="AR42" s="311"/>
      <c r="AS42" s="311"/>
      <c r="AT42" s="311"/>
      <c r="AU42" s="311"/>
      <c r="AV42" s="311"/>
      <c r="AW42" s="311"/>
      <c r="AX42" s="311"/>
      <c r="AY42" s="317"/>
      <c r="AZ42" s="279">
        <v>511511</v>
      </c>
      <c r="BA42" s="281"/>
      <c r="BB42" s="281"/>
      <c r="BC42" s="281"/>
      <c r="BD42" s="318"/>
      <c r="BE42" s="318"/>
      <c r="BF42" s="323"/>
      <c r="BG42" s="177"/>
      <c r="BH42" s="180"/>
      <c r="BI42" s="180"/>
      <c r="BJ42" s="180"/>
      <c r="BK42" s="180"/>
      <c r="BL42" s="180"/>
      <c r="BM42" s="271" t="s">
        <v>438</v>
      </c>
      <c r="BN42" s="271"/>
      <c r="BO42" s="271"/>
      <c r="BP42" s="271"/>
      <c r="BQ42" s="271"/>
      <c r="BR42" s="271"/>
      <c r="BS42" s="271"/>
      <c r="BT42" s="271"/>
      <c r="BU42" s="275"/>
      <c r="BV42" s="279">
        <v>311</v>
      </c>
      <c r="BW42" s="281"/>
      <c r="BX42" s="281"/>
      <c r="BY42" s="281"/>
      <c r="BZ42" s="281"/>
      <c r="CA42" s="281"/>
      <c r="CB42" s="334"/>
      <c r="CD42" s="263" t="s">
        <v>283</v>
      </c>
      <c r="CE42" s="36"/>
      <c r="CF42" s="36"/>
      <c r="CG42" s="36"/>
      <c r="CH42" s="36"/>
      <c r="CI42" s="36"/>
      <c r="CJ42" s="36"/>
      <c r="CK42" s="36"/>
      <c r="CL42" s="36"/>
      <c r="CM42" s="36"/>
      <c r="CN42" s="36"/>
      <c r="CO42" s="36"/>
      <c r="CP42" s="36"/>
      <c r="CQ42" s="273"/>
      <c r="CR42" s="278">
        <v>1943104</v>
      </c>
      <c r="CS42" s="219"/>
      <c r="CT42" s="219"/>
      <c r="CU42" s="219"/>
      <c r="CV42" s="219"/>
      <c r="CW42" s="219"/>
      <c r="CX42" s="219"/>
      <c r="CY42" s="283"/>
      <c r="CZ42" s="287">
        <v>17.100000000000001</v>
      </c>
      <c r="DA42" s="240"/>
      <c r="DB42" s="240"/>
      <c r="DC42" s="289"/>
      <c r="DD42" s="292">
        <v>407081</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436</v>
      </c>
      <c r="C43" s="271"/>
      <c r="D43" s="271"/>
      <c r="E43" s="271"/>
      <c r="F43" s="271"/>
      <c r="G43" s="271"/>
      <c r="H43" s="271"/>
      <c r="I43" s="271"/>
      <c r="J43" s="271"/>
      <c r="K43" s="271"/>
      <c r="L43" s="271"/>
      <c r="M43" s="271"/>
      <c r="N43" s="271"/>
      <c r="O43" s="271"/>
      <c r="P43" s="271"/>
      <c r="Q43" s="275"/>
      <c r="R43" s="279">
        <v>11757932</v>
      </c>
      <c r="S43" s="281"/>
      <c r="T43" s="281"/>
      <c r="U43" s="281"/>
      <c r="V43" s="281"/>
      <c r="W43" s="281"/>
      <c r="X43" s="281"/>
      <c r="Y43" s="284"/>
      <c r="Z43" s="288">
        <v>100</v>
      </c>
      <c r="AA43" s="288"/>
      <c r="AB43" s="288"/>
      <c r="AC43" s="288"/>
      <c r="AD43" s="293">
        <v>4858838</v>
      </c>
      <c r="AE43" s="293"/>
      <c r="AF43" s="293"/>
      <c r="AG43" s="293"/>
      <c r="AH43" s="293"/>
      <c r="AI43" s="293"/>
      <c r="AJ43" s="293"/>
      <c r="AK43" s="293"/>
      <c r="AL43" s="296">
        <v>100</v>
      </c>
      <c r="AM43" s="298"/>
      <c r="AN43" s="298"/>
      <c r="AO43" s="301"/>
      <c r="CD43" s="263" t="s">
        <v>80</v>
      </c>
      <c r="CE43" s="36"/>
      <c r="CF43" s="36"/>
      <c r="CG43" s="36"/>
      <c r="CH43" s="36"/>
      <c r="CI43" s="36"/>
      <c r="CJ43" s="36"/>
      <c r="CK43" s="36"/>
      <c r="CL43" s="36"/>
      <c r="CM43" s="36"/>
      <c r="CN43" s="36"/>
      <c r="CO43" s="36"/>
      <c r="CP43" s="36"/>
      <c r="CQ43" s="273"/>
      <c r="CR43" s="278" t="s">
        <v>203</v>
      </c>
      <c r="CS43" s="319"/>
      <c r="CT43" s="319"/>
      <c r="CU43" s="319"/>
      <c r="CV43" s="319"/>
      <c r="CW43" s="319"/>
      <c r="CX43" s="319"/>
      <c r="CY43" s="338"/>
      <c r="CZ43" s="287" t="s">
        <v>203</v>
      </c>
      <c r="DA43" s="341"/>
      <c r="DB43" s="341"/>
      <c r="DC43" s="344"/>
      <c r="DD43" s="292" t="s">
        <v>203</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179</v>
      </c>
      <c r="CE44" s="42"/>
      <c r="CF44" s="263" t="s">
        <v>439</v>
      </c>
      <c r="CG44" s="36"/>
      <c r="CH44" s="36"/>
      <c r="CI44" s="36"/>
      <c r="CJ44" s="36"/>
      <c r="CK44" s="36"/>
      <c r="CL44" s="36"/>
      <c r="CM44" s="36"/>
      <c r="CN44" s="36"/>
      <c r="CO44" s="36"/>
      <c r="CP44" s="36"/>
      <c r="CQ44" s="273"/>
      <c r="CR44" s="278">
        <v>1648944</v>
      </c>
      <c r="CS44" s="219"/>
      <c r="CT44" s="219"/>
      <c r="CU44" s="219"/>
      <c r="CV44" s="219"/>
      <c r="CW44" s="219"/>
      <c r="CX44" s="219"/>
      <c r="CY44" s="283"/>
      <c r="CZ44" s="287">
        <v>14.5</v>
      </c>
      <c r="DA44" s="240"/>
      <c r="DB44" s="240"/>
      <c r="DC44" s="289"/>
      <c r="DD44" s="292">
        <v>371988</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52</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440</v>
      </c>
      <c r="CG45" s="36"/>
      <c r="CH45" s="36"/>
      <c r="CI45" s="36"/>
      <c r="CJ45" s="36"/>
      <c r="CK45" s="36"/>
      <c r="CL45" s="36"/>
      <c r="CM45" s="36"/>
      <c r="CN45" s="36"/>
      <c r="CO45" s="36"/>
      <c r="CP45" s="36"/>
      <c r="CQ45" s="273"/>
      <c r="CR45" s="278">
        <v>489585</v>
      </c>
      <c r="CS45" s="319"/>
      <c r="CT45" s="319"/>
      <c r="CU45" s="319"/>
      <c r="CV45" s="319"/>
      <c r="CW45" s="319"/>
      <c r="CX45" s="319"/>
      <c r="CY45" s="338"/>
      <c r="CZ45" s="287">
        <v>4.3</v>
      </c>
      <c r="DA45" s="341"/>
      <c r="DB45" s="341"/>
      <c r="DC45" s="344"/>
      <c r="DD45" s="292">
        <v>111272</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407</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396</v>
      </c>
      <c r="CG46" s="36"/>
      <c r="CH46" s="36"/>
      <c r="CI46" s="36"/>
      <c r="CJ46" s="36"/>
      <c r="CK46" s="36"/>
      <c r="CL46" s="36"/>
      <c r="CM46" s="36"/>
      <c r="CN46" s="36"/>
      <c r="CO46" s="36"/>
      <c r="CP46" s="36"/>
      <c r="CQ46" s="273"/>
      <c r="CR46" s="278">
        <v>1159359</v>
      </c>
      <c r="CS46" s="219"/>
      <c r="CT46" s="219"/>
      <c r="CU46" s="219"/>
      <c r="CV46" s="219"/>
      <c r="CW46" s="219"/>
      <c r="CX46" s="219"/>
      <c r="CY46" s="283"/>
      <c r="CZ46" s="287">
        <v>10.199999999999999</v>
      </c>
      <c r="DA46" s="240"/>
      <c r="DB46" s="240"/>
      <c r="DC46" s="289"/>
      <c r="DD46" s="292">
        <v>260716</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269</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441</v>
      </c>
      <c r="CG47" s="36"/>
      <c r="CH47" s="36"/>
      <c r="CI47" s="36"/>
      <c r="CJ47" s="36"/>
      <c r="CK47" s="36"/>
      <c r="CL47" s="36"/>
      <c r="CM47" s="36"/>
      <c r="CN47" s="36"/>
      <c r="CO47" s="36"/>
      <c r="CP47" s="36"/>
      <c r="CQ47" s="273"/>
      <c r="CR47" s="278">
        <v>294160</v>
      </c>
      <c r="CS47" s="319"/>
      <c r="CT47" s="319"/>
      <c r="CU47" s="319"/>
      <c r="CV47" s="319"/>
      <c r="CW47" s="319"/>
      <c r="CX47" s="319"/>
      <c r="CY47" s="338"/>
      <c r="CZ47" s="287">
        <v>2.6</v>
      </c>
      <c r="DA47" s="341"/>
      <c r="DB47" s="341"/>
      <c r="DC47" s="344"/>
      <c r="DD47" s="292">
        <v>35093</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443</v>
      </c>
      <c r="CG48" s="36"/>
      <c r="CH48" s="36"/>
      <c r="CI48" s="36"/>
      <c r="CJ48" s="36"/>
      <c r="CK48" s="36"/>
      <c r="CL48" s="36"/>
      <c r="CM48" s="36"/>
      <c r="CN48" s="36"/>
      <c r="CO48" s="36"/>
      <c r="CP48" s="36"/>
      <c r="CQ48" s="273"/>
      <c r="CR48" s="278" t="s">
        <v>203</v>
      </c>
      <c r="CS48" s="219"/>
      <c r="CT48" s="219"/>
      <c r="CU48" s="219"/>
      <c r="CV48" s="219"/>
      <c r="CW48" s="219"/>
      <c r="CX48" s="219"/>
      <c r="CY48" s="283"/>
      <c r="CZ48" s="287" t="s">
        <v>203</v>
      </c>
      <c r="DA48" s="240"/>
      <c r="DB48" s="240"/>
      <c r="DC48" s="289"/>
      <c r="DD48" s="292" t="s">
        <v>203</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196</v>
      </c>
      <c r="CE49" s="271"/>
      <c r="CF49" s="271"/>
      <c r="CG49" s="271"/>
      <c r="CH49" s="271"/>
      <c r="CI49" s="271"/>
      <c r="CJ49" s="271"/>
      <c r="CK49" s="271"/>
      <c r="CL49" s="271"/>
      <c r="CM49" s="271"/>
      <c r="CN49" s="271"/>
      <c r="CO49" s="271"/>
      <c r="CP49" s="271"/>
      <c r="CQ49" s="275"/>
      <c r="CR49" s="279">
        <v>11391148</v>
      </c>
      <c r="CS49" s="318"/>
      <c r="CT49" s="318"/>
      <c r="CU49" s="318"/>
      <c r="CV49" s="318"/>
      <c r="CW49" s="318"/>
      <c r="CX49" s="318"/>
      <c r="CY49" s="339"/>
      <c r="CZ49" s="296">
        <v>100</v>
      </c>
      <c r="DA49" s="342"/>
      <c r="DB49" s="342"/>
      <c r="DC49" s="345"/>
      <c r="DD49" s="348">
        <v>6034729</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ihiMl6KQW/wQLVQ5Ty7+fS1y/Vj79RBtyIBNtv8WZvk3JyHaFSaBhXhYFANEgOAN54NS8Xgnb3hC6Uy3hkgE2w==" saltValue="hcs7gWa1Xyr88V07ZJuwV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8"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EA135"/>
  <sheetViews>
    <sheetView zoomScale="70" zoomScaleNormal="70"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6"/>
      <c r="DQ1" s="737"/>
      <c r="DR1" s="737"/>
      <c r="DS1" s="737"/>
      <c r="DT1" s="737"/>
      <c r="DU1" s="737"/>
      <c r="DV1" s="737"/>
      <c r="DW1" s="737"/>
      <c r="DX1" s="737"/>
      <c r="DY1" s="737"/>
      <c r="DZ1" s="737"/>
      <c r="EA1" s="373"/>
    </row>
    <row r="2" spans="1:131" s="371" customFormat="1" ht="26.25" customHeight="1">
      <c r="A2" s="375" t="s">
        <v>302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1" t="s">
        <v>294</v>
      </c>
      <c r="DK2" s="732"/>
      <c r="DL2" s="732"/>
      <c r="DM2" s="732"/>
      <c r="DN2" s="732"/>
      <c r="DO2" s="735"/>
      <c r="DP2" s="406"/>
      <c r="DQ2" s="731" t="s">
        <v>303</v>
      </c>
      <c r="DR2" s="732"/>
      <c r="DS2" s="732"/>
      <c r="DT2" s="732"/>
      <c r="DU2" s="732"/>
      <c r="DV2" s="732"/>
      <c r="DW2" s="732"/>
      <c r="DX2" s="732"/>
      <c r="DY2" s="732"/>
      <c r="DZ2" s="735"/>
      <c r="EA2" s="751"/>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209</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444</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445</v>
      </c>
      <c r="B5" s="407"/>
      <c r="C5" s="407"/>
      <c r="D5" s="407"/>
      <c r="E5" s="407"/>
      <c r="F5" s="407"/>
      <c r="G5" s="407"/>
      <c r="H5" s="407"/>
      <c r="I5" s="407"/>
      <c r="J5" s="407"/>
      <c r="K5" s="407"/>
      <c r="L5" s="407"/>
      <c r="M5" s="407"/>
      <c r="N5" s="407"/>
      <c r="O5" s="407"/>
      <c r="P5" s="443"/>
      <c r="Q5" s="449" t="s">
        <v>185</v>
      </c>
      <c r="R5" s="461"/>
      <c r="S5" s="461"/>
      <c r="T5" s="461"/>
      <c r="U5" s="472"/>
      <c r="V5" s="449" t="s">
        <v>446</v>
      </c>
      <c r="W5" s="461"/>
      <c r="X5" s="461"/>
      <c r="Y5" s="461"/>
      <c r="Z5" s="472"/>
      <c r="AA5" s="449" t="s">
        <v>447</v>
      </c>
      <c r="AB5" s="461"/>
      <c r="AC5" s="461"/>
      <c r="AD5" s="461"/>
      <c r="AE5" s="461"/>
      <c r="AF5" s="521" t="s">
        <v>182</v>
      </c>
      <c r="AG5" s="461"/>
      <c r="AH5" s="461"/>
      <c r="AI5" s="461"/>
      <c r="AJ5" s="539"/>
      <c r="AK5" s="461" t="s">
        <v>234</v>
      </c>
      <c r="AL5" s="461"/>
      <c r="AM5" s="461"/>
      <c r="AN5" s="461"/>
      <c r="AO5" s="472"/>
      <c r="AP5" s="449" t="s">
        <v>448</v>
      </c>
      <c r="AQ5" s="461"/>
      <c r="AR5" s="461"/>
      <c r="AS5" s="461"/>
      <c r="AT5" s="472"/>
      <c r="AU5" s="449" t="s">
        <v>450</v>
      </c>
      <c r="AV5" s="461"/>
      <c r="AW5" s="461"/>
      <c r="AX5" s="461"/>
      <c r="AY5" s="539"/>
      <c r="AZ5" s="433"/>
      <c r="BA5" s="433"/>
      <c r="BB5" s="433"/>
      <c r="BC5" s="433"/>
      <c r="BD5" s="433"/>
      <c r="BE5" s="631"/>
      <c r="BF5" s="631"/>
      <c r="BG5" s="631"/>
      <c r="BH5" s="631"/>
      <c r="BI5" s="631"/>
      <c r="BJ5" s="631"/>
      <c r="BK5" s="631"/>
      <c r="BL5" s="631"/>
      <c r="BM5" s="631"/>
      <c r="BN5" s="631"/>
      <c r="BO5" s="631"/>
      <c r="BP5" s="631"/>
      <c r="BQ5" s="378" t="s">
        <v>451</v>
      </c>
      <c r="BR5" s="407"/>
      <c r="BS5" s="407"/>
      <c r="BT5" s="407"/>
      <c r="BU5" s="407"/>
      <c r="BV5" s="407"/>
      <c r="BW5" s="407"/>
      <c r="BX5" s="407"/>
      <c r="BY5" s="407"/>
      <c r="BZ5" s="407"/>
      <c r="CA5" s="407"/>
      <c r="CB5" s="407"/>
      <c r="CC5" s="407"/>
      <c r="CD5" s="407"/>
      <c r="CE5" s="407"/>
      <c r="CF5" s="407"/>
      <c r="CG5" s="443"/>
      <c r="CH5" s="449" t="s">
        <v>369</v>
      </c>
      <c r="CI5" s="461"/>
      <c r="CJ5" s="461"/>
      <c r="CK5" s="461"/>
      <c r="CL5" s="472"/>
      <c r="CM5" s="449" t="s">
        <v>324</v>
      </c>
      <c r="CN5" s="461"/>
      <c r="CO5" s="461"/>
      <c r="CP5" s="461"/>
      <c r="CQ5" s="472"/>
      <c r="CR5" s="449" t="s">
        <v>250</v>
      </c>
      <c r="CS5" s="461"/>
      <c r="CT5" s="461"/>
      <c r="CU5" s="461"/>
      <c r="CV5" s="472"/>
      <c r="CW5" s="449" t="s">
        <v>54</v>
      </c>
      <c r="CX5" s="461"/>
      <c r="CY5" s="461"/>
      <c r="CZ5" s="461"/>
      <c r="DA5" s="472"/>
      <c r="DB5" s="449" t="s">
        <v>417</v>
      </c>
      <c r="DC5" s="461"/>
      <c r="DD5" s="461"/>
      <c r="DE5" s="461"/>
      <c r="DF5" s="472"/>
      <c r="DG5" s="725" t="s">
        <v>142</v>
      </c>
      <c r="DH5" s="728"/>
      <c r="DI5" s="728"/>
      <c r="DJ5" s="728"/>
      <c r="DK5" s="733"/>
      <c r="DL5" s="725" t="s">
        <v>452</v>
      </c>
      <c r="DM5" s="728"/>
      <c r="DN5" s="728"/>
      <c r="DO5" s="728"/>
      <c r="DP5" s="733"/>
      <c r="DQ5" s="449" t="s">
        <v>453</v>
      </c>
      <c r="DR5" s="461"/>
      <c r="DS5" s="461"/>
      <c r="DT5" s="461"/>
      <c r="DU5" s="472"/>
      <c r="DV5" s="449" t="s">
        <v>450</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6"/>
      <c r="DH6" s="729"/>
      <c r="DI6" s="729"/>
      <c r="DJ6" s="729"/>
      <c r="DK6" s="734"/>
      <c r="DL6" s="726"/>
      <c r="DM6" s="729"/>
      <c r="DN6" s="729"/>
      <c r="DO6" s="729"/>
      <c r="DP6" s="734"/>
      <c r="DQ6" s="450"/>
      <c r="DR6" s="462"/>
      <c r="DS6" s="462"/>
      <c r="DT6" s="462"/>
      <c r="DU6" s="473"/>
      <c r="DV6" s="450"/>
      <c r="DW6" s="462"/>
      <c r="DX6" s="462"/>
      <c r="DY6" s="462"/>
      <c r="DZ6" s="540"/>
      <c r="EA6" s="607"/>
    </row>
    <row r="7" spans="1:131" s="372" customFormat="1" ht="26.25" customHeight="1">
      <c r="A7" s="380">
        <v>1</v>
      </c>
      <c r="B7" s="409" t="s">
        <v>456</v>
      </c>
      <c r="C7" s="429"/>
      <c r="D7" s="429"/>
      <c r="E7" s="429"/>
      <c r="F7" s="429"/>
      <c r="G7" s="429"/>
      <c r="H7" s="429"/>
      <c r="I7" s="429"/>
      <c r="J7" s="429"/>
      <c r="K7" s="429"/>
      <c r="L7" s="429"/>
      <c r="M7" s="429"/>
      <c r="N7" s="429"/>
      <c r="O7" s="429"/>
      <c r="P7" s="445"/>
      <c r="Q7" s="451">
        <v>11092</v>
      </c>
      <c r="R7" s="463"/>
      <c r="S7" s="463"/>
      <c r="T7" s="463"/>
      <c r="U7" s="463"/>
      <c r="V7" s="463">
        <v>10743</v>
      </c>
      <c r="W7" s="463"/>
      <c r="X7" s="463"/>
      <c r="Y7" s="463"/>
      <c r="Z7" s="463"/>
      <c r="AA7" s="463">
        <v>349</v>
      </c>
      <c r="AB7" s="463"/>
      <c r="AC7" s="463"/>
      <c r="AD7" s="463"/>
      <c r="AE7" s="509"/>
      <c r="AF7" s="523">
        <v>180</v>
      </c>
      <c r="AG7" s="536"/>
      <c r="AH7" s="536"/>
      <c r="AI7" s="536"/>
      <c r="AJ7" s="541"/>
      <c r="AK7" s="549">
        <v>599</v>
      </c>
      <c r="AL7" s="463"/>
      <c r="AM7" s="463"/>
      <c r="AN7" s="463"/>
      <c r="AO7" s="463"/>
      <c r="AP7" s="463">
        <v>7672</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0"/>
      <c r="BS7" s="409" t="s">
        <v>552</v>
      </c>
      <c r="BT7" s="429"/>
      <c r="BU7" s="429"/>
      <c r="BV7" s="429"/>
      <c r="BW7" s="429"/>
      <c r="BX7" s="429"/>
      <c r="BY7" s="429"/>
      <c r="BZ7" s="429"/>
      <c r="CA7" s="429"/>
      <c r="CB7" s="429"/>
      <c r="CC7" s="429"/>
      <c r="CD7" s="429"/>
      <c r="CE7" s="429"/>
      <c r="CF7" s="429"/>
      <c r="CG7" s="445"/>
      <c r="CH7" s="688">
        <v>-12</v>
      </c>
      <c r="CI7" s="691"/>
      <c r="CJ7" s="691"/>
      <c r="CK7" s="691"/>
      <c r="CL7" s="706"/>
      <c r="CM7" s="688">
        <v>137</v>
      </c>
      <c r="CN7" s="691"/>
      <c r="CO7" s="691"/>
      <c r="CP7" s="691"/>
      <c r="CQ7" s="706"/>
      <c r="CR7" s="688">
        <v>62</v>
      </c>
      <c r="CS7" s="691"/>
      <c r="CT7" s="691"/>
      <c r="CU7" s="691"/>
      <c r="CV7" s="706"/>
      <c r="CW7" s="688">
        <v>2</v>
      </c>
      <c r="CX7" s="691"/>
      <c r="CY7" s="691"/>
      <c r="CZ7" s="691"/>
      <c r="DA7" s="706"/>
      <c r="DB7" s="688" t="s">
        <v>203</v>
      </c>
      <c r="DC7" s="691"/>
      <c r="DD7" s="691"/>
      <c r="DE7" s="691"/>
      <c r="DF7" s="706"/>
      <c r="DG7" s="688" t="s">
        <v>203</v>
      </c>
      <c r="DH7" s="691"/>
      <c r="DI7" s="691"/>
      <c r="DJ7" s="691"/>
      <c r="DK7" s="706"/>
      <c r="DL7" s="688">
        <v>237</v>
      </c>
      <c r="DM7" s="691"/>
      <c r="DN7" s="691"/>
      <c r="DO7" s="691"/>
      <c r="DP7" s="706"/>
      <c r="DQ7" s="688">
        <v>69</v>
      </c>
      <c r="DR7" s="691"/>
      <c r="DS7" s="691"/>
      <c r="DT7" s="691"/>
      <c r="DU7" s="706"/>
      <c r="DV7" s="409"/>
      <c r="DW7" s="429"/>
      <c r="DX7" s="429"/>
      <c r="DY7" s="429"/>
      <c r="DZ7" s="743"/>
      <c r="EA7" s="607"/>
    </row>
    <row r="8" spans="1:131" s="372" customFormat="1" ht="26.25" customHeight="1">
      <c r="A8" s="381">
        <v>2</v>
      </c>
      <c r="B8" s="410" t="s">
        <v>147</v>
      </c>
      <c r="C8" s="430"/>
      <c r="D8" s="430"/>
      <c r="E8" s="430"/>
      <c r="F8" s="430"/>
      <c r="G8" s="430"/>
      <c r="H8" s="430"/>
      <c r="I8" s="430"/>
      <c r="J8" s="430"/>
      <c r="K8" s="430"/>
      <c r="L8" s="430"/>
      <c r="M8" s="430"/>
      <c r="N8" s="430"/>
      <c r="O8" s="430"/>
      <c r="P8" s="446"/>
      <c r="Q8" s="452">
        <v>85</v>
      </c>
      <c r="R8" s="464"/>
      <c r="S8" s="464"/>
      <c r="T8" s="464"/>
      <c r="U8" s="464"/>
      <c r="V8" s="464">
        <v>85</v>
      </c>
      <c r="W8" s="464"/>
      <c r="X8" s="464"/>
      <c r="Y8" s="464"/>
      <c r="Z8" s="464"/>
      <c r="AA8" s="464" t="s">
        <v>203</v>
      </c>
      <c r="AB8" s="464"/>
      <c r="AC8" s="464"/>
      <c r="AD8" s="464"/>
      <c r="AE8" s="475"/>
      <c r="AF8" s="524" t="s">
        <v>203</v>
      </c>
      <c r="AG8" s="470"/>
      <c r="AH8" s="470"/>
      <c r="AI8" s="470"/>
      <c r="AJ8" s="542"/>
      <c r="AK8" s="474">
        <v>59</v>
      </c>
      <c r="AL8" s="464"/>
      <c r="AM8" s="464"/>
      <c r="AN8" s="464"/>
      <c r="AO8" s="464"/>
      <c r="AP8" s="464" t="s">
        <v>203</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1"/>
      <c r="BS8" s="410"/>
      <c r="BT8" s="430"/>
      <c r="BU8" s="430"/>
      <c r="BV8" s="430"/>
      <c r="BW8" s="430"/>
      <c r="BX8" s="430"/>
      <c r="BY8" s="430"/>
      <c r="BZ8" s="430"/>
      <c r="CA8" s="430"/>
      <c r="CB8" s="430"/>
      <c r="CC8" s="430"/>
      <c r="CD8" s="430"/>
      <c r="CE8" s="430"/>
      <c r="CF8" s="430"/>
      <c r="CG8" s="446"/>
      <c r="CH8" s="458"/>
      <c r="CI8" s="470"/>
      <c r="CJ8" s="470"/>
      <c r="CK8" s="470"/>
      <c r="CL8" s="707"/>
      <c r="CM8" s="458"/>
      <c r="CN8" s="470"/>
      <c r="CO8" s="470"/>
      <c r="CP8" s="470"/>
      <c r="CQ8" s="707"/>
      <c r="CR8" s="458"/>
      <c r="CS8" s="470"/>
      <c r="CT8" s="470"/>
      <c r="CU8" s="470"/>
      <c r="CV8" s="707"/>
      <c r="CW8" s="458"/>
      <c r="CX8" s="470"/>
      <c r="CY8" s="470"/>
      <c r="CZ8" s="470"/>
      <c r="DA8" s="707"/>
      <c r="DB8" s="458"/>
      <c r="DC8" s="470"/>
      <c r="DD8" s="470"/>
      <c r="DE8" s="470"/>
      <c r="DF8" s="707"/>
      <c r="DG8" s="458"/>
      <c r="DH8" s="470"/>
      <c r="DI8" s="470"/>
      <c r="DJ8" s="470"/>
      <c r="DK8" s="707"/>
      <c r="DL8" s="458"/>
      <c r="DM8" s="470"/>
      <c r="DN8" s="470"/>
      <c r="DO8" s="470"/>
      <c r="DP8" s="707"/>
      <c r="DQ8" s="458"/>
      <c r="DR8" s="470"/>
      <c r="DS8" s="470"/>
      <c r="DT8" s="470"/>
      <c r="DU8" s="707"/>
      <c r="DV8" s="410"/>
      <c r="DW8" s="430"/>
      <c r="DX8" s="430"/>
      <c r="DY8" s="430"/>
      <c r="DZ8" s="744"/>
      <c r="EA8" s="607"/>
    </row>
    <row r="9" spans="1:131" s="372" customFormat="1" ht="26.25" customHeight="1">
      <c r="A9" s="381">
        <v>3</v>
      </c>
      <c r="B9" s="410" t="s">
        <v>285</v>
      </c>
      <c r="C9" s="430"/>
      <c r="D9" s="430"/>
      <c r="E9" s="430"/>
      <c r="F9" s="430"/>
      <c r="G9" s="430"/>
      <c r="H9" s="430"/>
      <c r="I9" s="430"/>
      <c r="J9" s="430"/>
      <c r="K9" s="430"/>
      <c r="L9" s="430"/>
      <c r="M9" s="430"/>
      <c r="N9" s="430"/>
      <c r="O9" s="430"/>
      <c r="P9" s="446"/>
      <c r="Q9" s="452">
        <v>659</v>
      </c>
      <c r="R9" s="464"/>
      <c r="S9" s="464"/>
      <c r="T9" s="464"/>
      <c r="U9" s="464"/>
      <c r="V9" s="464">
        <v>641</v>
      </c>
      <c r="W9" s="464"/>
      <c r="X9" s="464"/>
      <c r="Y9" s="464"/>
      <c r="Z9" s="464"/>
      <c r="AA9" s="464">
        <v>17</v>
      </c>
      <c r="AB9" s="464"/>
      <c r="AC9" s="464"/>
      <c r="AD9" s="464"/>
      <c r="AE9" s="475"/>
      <c r="AF9" s="524" t="s">
        <v>203</v>
      </c>
      <c r="AG9" s="470"/>
      <c r="AH9" s="470"/>
      <c r="AI9" s="470"/>
      <c r="AJ9" s="542"/>
      <c r="AK9" s="474">
        <v>41</v>
      </c>
      <c r="AL9" s="464"/>
      <c r="AM9" s="464"/>
      <c r="AN9" s="464"/>
      <c r="AO9" s="464"/>
      <c r="AP9" s="464" t="s">
        <v>203</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1"/>
      <c r="BS9" s="410"/>
      <c r="BT9" s="430"/>
      <c r="BU9" s="430"/>
      <c r="BV9" s="430"/>
      <c r="BW9" s="430"/>
      <c r="BX9" s="430"/>
      <c r="BY9" s="430"/>
      <c r="BZ9" s="430"/>
      <c r="CA9" s="430"/>
      <c r="CB9" s="430"/>
      <c r="CC9" s="430"/>
      <c r="CD9" s="430"/>
      <c r="CE9" s="430"/>
      <c r="CF9" s="430"/>
      <c r="CG9" s="446"/>
      <c r="CH9" s="458"/>
      <c r="CI9" s="470"/>
      <c r="CJ9" s="470"/>
      <c r="CK9" s="470"/>
      <c r="CL9" s="707"/>
      <c r="CM9" s="458"/>
      <c r="CN9" s="470"/>
      <c r="CO9" s="470"/>
      <c r="CP9" s="470"/>
      <c r="CQ9" s="707"/>
      <c r="CR9" s="458"/>
      <c r="CS9" s="470"/>
      <c r="CT9" s="470"/>
      <c r="CU9" s="470"/>
      <c r="CV9" s="707"/>
      <c r="CW9" s="458"/>
      <c r="CX9" s="470"/>
      <c r="CY9" s="470"/>
      <c r="CZ9" s="470"/>
      <c r="DA9" s="707"/>
      <c r="DB9" s="458"/>
      <c r="DC9" s="470"/>
      <c r="DD9" s="470"/>
      <c r="DE9" s="470"/>
      <c r="DF9" s="707"/>
      <c r="DG9" s="458"/>
      <c r="DH9" s="470"/>
      <c r="DI9" s="470"/>
      <c r="DJ9" s="470"/>
      <c r="DK9" s="707"/>
      <c r="DL9" s="458"/>
      <c r="DM9" s="470"/>
      <c r="DN9" s="470"/>
      <c r="DO9" s="470"/>
      <c r="DP9" s="707"/>
      <c r="DQ9" s="458"/>
      <c r="DR9" s="470"/>
      <c r="DS9" s="470"/>
      <c r="DT9" s="470"/>
      <c r="DU9" s="707"/>
      <c r="DV9" s="410"/>
      <c r="DW9" s="430"/>
      <c r="DX9" s="430"/>
      <c r="DY9" s="430"/>
      <c r="DZ9" s="744"/>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1"/>
      <c r="BS10" s="410"/>
      <c r="BT10" s="430"/>
      <c r="BU10" s="430"/>
      <c r="BV10" s="430"/>
      <c r="BW10" s="430"/>
      <c r="BX10" s="430"/>
      <c r="BY10" s="430"/>
      <c r="BZ10" s="430"/>
      <c r="CA10" s="430"/>
      <c r="CB10" s="430"/>
      <c r="CC10" s="430"/>
      <c r="CD10" s="430"/>
      <c r="CE10" s="430"/>
      <c r="CF10" s="430"/>
      <c r="CG10" s="446"/>
      <c r="CH10" s="458"/>
      <c r="CI10" s="470"/>
      <c r="CJ10" s="470"/>
      <c r="CK10" s="470"/>
      <c r="CL10" s="707"/>
      <c r="CM10" s="458"/>
      <c r="CN10" s="470"/>
      <c r="CO10" s="470"/>
      <c r="CP10" s="470"/>
      <c r="CQ10" s="707"/>
      <c r="CR10" s="458"/>
      <c r="CS10" s="470"/>
      <c r="CT10" s="470"/>
      <c r="CU10" s="470"/>
      <c r="CV10" s="707"/>
      <c r="CW10" s="458"/>
      <c r="CX10" s="470"/>
      <c r="CY10" s="470"/>
      <c r="CZ10" s="470"/>
      <c r="DA10" s="707"/>
      <c r="DB10" s="458"/>
      <c r="DC10" s="470"/>
      <c r="DD10" s="470"/>
      <c r="DE10" s="470"/>
      <c r="DF10" s="707"/>
      <c r="DG10" s="458"/>
      <c r="DH10" s="470"/>
      <c r="DI10" s="470"/>
      <c r="DJ10" s="470"/>
      <c r="DK10" s="707"/>
      <c r="DL10" s="458"/>
      <c r="DM10" s="470"/>
      <c r="DN10" s="470"/>
      <c r="DO10" s="470"/>
      <c r="DP10" s="707"/>
      <c r="DQ10" s="458"/>
      <c r="DR10" s="470"/>
      <c r="DS10" s="470"/>
      <c r="DT10" s="470"/>
      <c r="DU10" s="707"/>
      <c r="DV10" s="410"/>
      <c r="DW10" s="430"/>
      <c r="DX10" s="430"/>
      <c r="DY10" s="430"/>
      <c r="DZ10" s="744"/>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1"/>
      <c r="BS11" s="410"/>
      <c r="BT11" s="430"/>
      <c r="BU11" s="430"/>
      <c r="BV11" s="430"/>
      <c r="BW11" s="430"/>
      <c r="BX11" s="430"/>
      <c r="BY11" s="430"/>
      <c r="BZ11" s="430"/>
      <c r="CA11" s="430"/>
      <c r="CB11" s="430"/>
      <c r="CC11" s="430"/>
      <c r="CD11" s="430"/>
      <c r="CE11" s="430"/>
      <c r="CF11" s="430"/>
      <c r="CG11" s="446"/>
      <c r="CH11" s="458"/>
      <c r="CI11" s="470"/>
      <c r="CJ11" s="470"/>
      <c r="CK11" s="470"/>
      <c r="CL11" s="707"/>
      <c r="CM11" s="458"/>
      <c r="CN11" s="470"/>
      <c r="CO11" s="470"/>
      <c r="CP11" s="470"/>
      <c r="CQ11" s="707"/>
      <c r="CR11" s="458"/>
      <c r="CS11" s="470"/>
      <c r="CT11" s="470"/>
      <c r="CU11" s="470"/>
      <c r="CV11" s="707"/>
      <c r="CW11" s="458"/>
      <c r="CX11" s="470"/>
      <c r="CY11" s="470"/>
      <c r="CZ11" s="470"/>
      <c r="DA11" s="707"/>
      <c r="DB11" s="458"/>
      <c r="DC11" s="470"/>
      <c r="DD11" s="470"/>
      <c r="DE11" s="470"/>
      <c r="DF11" s="707"/>
      <c r="DG11" s="458"/>
      <c r="DH11" s="470"/>
      <c r="DI11" s="470"/>
      <c r="DJ11" s="470"/>
      <c r="DK11" s="707"/>
      <c r="DL11" s="458"/>
      <c r="DM11" s="470"/>
      <c r="DN11" s="470"/>
      <c r="DO11" s="470"/>
      <c r="DP11" s="707"/>
      <c r="DQ11" s="458"/>
      <c r="DR11" s="470"/>
      <c r="DS11" s="470"/>
      <c r="DT11" s="470"/>
      <c r="DU11" s="707"/>
      <c r="DV11" s="410"/>
      <c r="DW11" s="430"/>
      <c r="DX11" s="430"/>
      <c r="DY11" s="430"/>
      <c r="DZ11" s="744"/>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1"/>
      <c r="BS12" s="410"/>
      <c r="BT12" s="430"/>
      <c r="BU12" s="430"/>
      <c r="BV12" s="430"/>
      <c r="BW12" s="430"/>
      <c r="BX12" s="430"/>
      <c r="BY12" s="430"/>
      <c r="BZ12" s="430"/>
      <c r="CA12" s="430"/>
      <c r="CB12" s="430"/>
      <c r="CC12" s="430"/>
      <c r="CD12" s="430"/>
      <c r="CE12" s="430"/>
      <c r="CF12" s="430"/>
      <c r="CG12" s="446"/>
      <c r="CH12" s="458"/>
      <c r="CI12" s="470"/>
      <c r="CJ12" s="470"/>
      <c r="CK12" s="470"/>
      <c r="CL12" s="707"/>
      <c r="CM12" s="458"/>
      <c r="CN12" s="470"/>
      <c r="CO12" s="470"/>
      <c r="CP12" s="470"/>
      <c r="CQ12" s="707"/>
      <c r="CR12" s="458"/>
      <c r="CS12" s="470"/>
      <c r="CT12" s="470"/>
      <c r="CU12" s="470"/>
      <c r="CV12" s="707"/>
      <c r="CW12" s="458"/>
      <c r="CX12" s="470"/>
      <c r="CY12" s="470"/>
      <c r="CZ12" s="470"/>
      <c r="DA12" s="707"/>
      <c r="DB12" s="458"/>
      <c r="DC12" s="470"/>
      <c r="DD12" s="470"/>
      <c r="DE12" s="470"/>
      <c r="DF12" s="707"/>
      <c r="DG12" s="458"/>
      <c r="DH12" s="470"/>
      <c r="DI12" s="470"/>
      <c r="DJ12" s="470"/>
      <c r="DK12" s="707"/>
      <c r="DL12" s="458"/>
      <c r="DM12" s="470"/>
      <c r="DN12" s="470"/>
      <c r="DO12" s="470"/>
      <c r="DP12" s="707"/>
      <c r="DQ12" s="458"/>
      <c r="DR12" s="470"/>
      <c r="DS12" s="470"/>
      <c r="DT12" s="470"/>
      <c r="DU12" s="707"/>
      <c r="DV12" s="410"/>
      <c r="DW12" s="430"/>
      <c r="DX12" s="430"/>
      <c r="DY12" s="430"/>
      <c r="DZ12" s="744"/>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1"/>
      <c r="BS13" s="410"/>
      <c r="BT13" s="430"/>
      <c r="BU13" s="430"/>
      <c r="BV13" s="430"/>
      <c r="BW13" s="430"/>
      <c r="BX13" s="430"/>
      <c r="BY13" s="430"/>
      <c r="BZ13" s="430"/>
      <c r="CA13" s="430"/>
      <c r="CB13" s="430"/>
      <c r="CC13" s="430"/>
      <c r="CD13" s="430"/>
      <c r="CE13" s="430"/>
      <c r="CF13" s="430"/>
      <c r="CG13" s="446"/>
      <c r="CH13" s="458"/>
      <c r="CI13" s="470"/>
      <c r="CJ13" s="470"/>
      <c r="CK13" s="470"/>
      <c r="CL13" s="707"/>
      <c r="CM13" s="458"/>
      <c r="CN13" s="470"/>
      <c r="CO13" s="470"/>
      <c r="CP13" s="470"/>
      <c r="CQ13" s="707"/>
      <c r="CR13" s="458"/>
      <c r="CS13" s="470"/>
      <c r="CT13" s="470"/>
      <c r="CU13" s="470"/>
      <c r="CV13" s="707"/>
      <c r="CW13" s="458"/>
      <c r="CX13" s="470"/>
      <c r="CY13" s="470"/>
      <c r="CZ13" s="470"/>
      <c r="DA13" s="707"/>
      <c r="DB13" s="458"/>
      <c r="DC13" s="470"/>
      <c r="DD13" s="470"/>
      <c r="DE13" s="470"/>
      <c r="DF13" s="707"/>
      <c r="DG13" s="458"/>
      <c r="DH13" s="470"/>
      <c r="DI13" s="470"/>
      <c r="DJ13" s="470"/>
      <c r="DK13" s="707"/>
      <c r="DL13" s="458"/>
      <c r="DM13" s="470"/>
      <c r="DN13" s="470"/>
      <c r="DO13" s="470"/>
      <c r="DP13" s="707"/>
      <c r="DQ13" s="458"/>
      <c r="DR13" s="470"/>
      <c r="DS13" s="470"/>
      <c r="DT13" s="470"/>
      <c r="DU13" s="707"/>
      <c r="DV13" s="410"/>
      <c r="DW13" s="430"/>
      <c r="DX13" s="430"/>
      <c r="DY13" s="430"/>
      <c r="DZ13" s="744"/>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1"/>
      <c r="BS14" s="410"/>
      <c r="BT14" s="430"/>
      <c r="BU14" s="430"/>
      <c r="BV14" s="430"/>
      <c r="BW14" s="430"/>
      <c r="BX14" s="430"/>
      <c r="BY14" s="430"/>
      <c r="BZ14" s="430"/>
      <c r="CA14" s="430"/>
      <c r="CB14" s="430"/>
      <c r="CC14" s="430"/>
      <c r="CD14" s="430"/>
      <c r="CE14" s="430"/>
      <c r="CF14" s="430"/>
      <c r="CG14" s="446"/>
      <c r="CH14" s="458"/>
      <c r="CI14" s="470"/>
      <c r="CJ14" s="470"/>
      <c r="CK14" s="470"/>
      <c r="CL14" s="707"/>
      <c r="CM14" s="458"/>
      <c r="CN14" s="470"/>
      <c r="CO14" s="470"/>
      <c r="CP14" s="470"/>
      <c r="CQ14" s="707"/>
      <c r="CR14" s="458"/>
      <c r="CS14" s="470"/>
      <c r="CT14" s="470"/>
      <c r="CU14" s="470"/>
      <c r="CV14" s="707"/>
      <c r="CW14" s="458"/>
      <c r="CX14" s="470"/>
      <c r="CY14" s="470"/>
      <c r="CZ14" s="470"/>
      <c r="DA14" s="707"/>
      <c r="DB14" s="458"/>
      <c r="DC14" s="470"/>
      <c r="DD14" s="470"/>
      <c r="DE14" s="470"/>
      <c r="DF14" s="707"/>
      <c r="DG14" s="458"/>
      <c r="DH14" s="470"/>
      <c r="DI14" s="470"/>
      <c r="DJ14" s="470"/>
      <c r="DK14" s="707"/>
      <c r="DL14" s="458"/>
      <c r="DM14" s="470"/>
      <c r="DN14" s="470"/>
      <c r="DO14" s="470"/>
      <c r="DP14" s="707"/>
      <c r="DQ14" s="458"/>
      <c r="DR14" s="470"/>
      <c r="DS14" s="470"/>
      <c r="DT14" s="470"/>
      <c r="DU14" s="707"/>
      <c r="DV14" s="410"/>
      <c r="DW14" s="430"/>
      <c r="DX14" s="430"/>
      <c r="DY14" s="430"/>
      <c r="DZ14" s="744"/>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1"/>
      <c r="BS15" s="410"/>
      <c r="BT15" s="430"/>
      <c r="BU15" s="430"/>
      <c r="BV15" s="430"/>
      <c r="BW15" s="430"/>
      <c r="BX15" s="430"/>
      <c r="BY15" s="430"/>
      <c r="BZ15" s="430"/>
      <c r="CA15" s="430"/>
      <c r="CB15" s="430"/>
      <c r="CC15" s="430"/>
      <c r="CD15" s="430"/>
      <c r="CE15" s="430"/>
      <c r="CF15" s="430"/>
      <c r="CG15" s="446"/>
      <c r="CH15" s="458"/>
      <c r="CI15" s="470"/>
      <c r="CJ15" s="470"/>
      <c r="CK15" s="470"/>
      <c r="CL15" s="707"/>
      <c r="CM15" s="458"/>
      <c r="CN15" s="470"/>
      <c r="CO15" s="470"/>
      <c r="CP15" s="470"/>
      <c r="CQ15" s="707"/>
      <c r="CR15" s="458"/>
      <c r="CS15" s="470"/>
      <c r="CT15" s="470"/>
      <c r="CU15" s="470"/>
      <c r="CV15" s="707"/>
      <c r="CW15" s="458"/>
      <c r="CX15" s="470"/>
      <c r="CY15" s="470"/>
      <c r="CZ15" s="470"/>
      <c r="DA15" s="707"/>
      <c r="DB15" s="458"/>
      <c r="DC15" s="470"/>
      <c r="DD15" s="470"/>
      <c r="DE15" s="470"/>
      <c r="DF15" s="707"/>
      <c r="DG15" s="458"/>
      <c r="DH15" s="470"/>
      <c r="DI15" s="470"/>
      <c r="DJ15" s="470"/>
      <c r="DK15" s="707"/>
      <c r="DL15" s="458"/>
      <c r="DM15" s="470"/>
      <c r="DN15" s="470"/>
      <c r="DO15" s="470"/>
      <c r="DP15" s="707"/>
      <c r="DQ15" s="458"/>
      <c r="DR15" s="470"/>
      <c r="DS15" s="470"/>
      <c r="DT15" s="470"/>
      <c r="DU15" s="707"/>
      <c r="DV15" s="410"/>
      <c r="DW15" s="430"/>
      <c r="DX15" s="430"/>
      <c r="DY15" s="430"/>
      <c r="DZ15" s="744"/>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1"/>
      <c r="BS16" s="410"/>
      <c r="BT16" s="430"/>
      <c r="BU16" s="430"/>
      <c r="BV16" s="430"/>
      <c r="BW16" s="430"/>
      <c r="BX16" s="430"/>
      <c r="BY16" s="430"/>
      <c r="BZ16" s="430"/>
      <c r="CA16" s="430"/>
      <c r="CB16" s="430"/>
      <c r="CC16" s="430"/>
      <c r="CD16" s="430"/>
      <c r="CE16" s="430"/>
      <c r="CF16" s="430"/>
      <c r="CG16" s="446"/>
      <c r="CH16" s="458"/>
      <c r="CI16" s="470"/>
      <c r="CJ16" s="470"/>
      <c r="CK16" s="470"/>
      <c r="CL16" s="707"/>
      <c r="CM16" s="458"/>
      <c r="CN16" s="470"/>
      <c r="CO16" s="470"/>
      <c r="CP16" s="470"/>
      <c r="CQ16" s="707"/>
      <c r="CR16" s="458"/>
      <c r="CS16" s="470"/>
      <c r="CT16" s="470"/>
      <c r="CU16" s="470"/>
      <c r="CV16" s="707"/>
      <c r="CW16" s="458"/>
      <c r="CX16" s="470"/>
      <c r="CY16" s="470"/>
      <c r="CZ16" s="470"/>
      <c r="DA16" s="707"/>
      <c r="DB16" s="458"/>
      <c r="DC16" s="470"/>
      <c r="DD16" s="470"/>
      <c r="DE16" s="470"/>
      <c r="DF16" s="707"/>
      <c r="DG16" s="458"/>
      <c r="DH16" s="470"/>
      <c r="DI16" s="470"/>
      <c r="DJ16" s="470"/>
      <c r="DK16" s="707"/>
      <c r="DL16" s="458"/>
      <c r="DM16" s="470"/>
      <c r="DN16" s="470"/>
      <c r="DO16" s="470"/>
      <c r="DP16" s="707"/>
      <c r="DQ16" s="458"/>
      <c r="DR16" s="470"/>
      <c r="DS16" s="470"/>
      <c r="DT16" s="470"/>
      <c r="DU16" s="707"/>
      <c r="DV16" s="410"/>
      <c r="DW16" s="430"/>
      <c r="DX16" s="430"/>
      <c r="DY16" s="430"/>
      <c r="DZ16" s="744"/>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1"/>
      <c r="BS17" s="410"/>
      <c r="BT17" s="430"/>
      <c r="BU17" s="430"/>
      <c r="BV17" s="430"/>
      <c r="BW17" s="430"/>
      <c r="BX17" s="430"/>
      <c r="BY17" s="430"/>
      <c r="BZ17" s="430"/>
      <c r="CA17" s="430"/>
      <c r="CB17" s="430"/>
      <c r="CC17" s="430"/>
      <c r="CD17" s="430"/>
      <c r="CE17" s="430"/>
      <c r="CF17" s="430"/>
      <c r="CG17" s="446"/>
      <c r="CH17" s="458"/>
      <c r="CI17" s="470"/>
      <c r="CJ17" s="470"/>
      <c r="CK17" s="470"/>
      <c r="CL17" s="707"/>
      <c r="CM17" s="458"/>
      <c r="CN17" s="470"/>
      <c r="CO17" s="470"/>
      <c r="CP17" s="470"/>
      <c r="CQ17" s="707"/>
      <c r="CR17" s="458"/>
      <c r="CS17" s="470"/>
      <c r="CT17" s="470"/>
      <c r="CU17" s="470"/>
      <c r="CV17" s="707"/>
      <c r="CW17" s="458"/>
      <c r="CX17" s="470"/>
      <c r="CY17" s="470"/>
      <c r="CZ17" s="470"/>
      <c r="DA17" s="707"/>
      <c r="DB17" s="458"/>
      <c r="DC17" s="470"/>
      <c r="DD17" s="470"/>
      <c r="DE17" s="470"/>
      <c r="DF17" s="707"/>
      <c r="DG17" s="458"/>
      <c r="DH17" s="470"/>
      <c r="DI17" s="470"/>
      <c r="DJ17" s="470"/>
      <c r="DK17" s="707"/>
      <c r="DL17" s="458"/>
      <c r="DM17" s="470"/>
      <c r="DN17" s="470"/>
      <c r="DO17" s="470"/>
      <c r="DP17" s="707"/>
      <c r="DQ17" s="458"/>
      <c r="DR17" s="470"/>
      <c r="DS17" s="470"/>
      <c r="DT17" s="470"/>
      <c r="DU17" s="707"/>
      <c r="DV17" s="410"/>
      <c r="DW17" s="430"/>
      <c r="DX17" s="430"/>
      <c r="DY17" s="430"/>
      <c r="DZ17" s="744"/>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1"/>
      <c r="BS18" s="410"/>
      <c r="BT18" s="430"/>
      <c r="BU18" s="430"/>
      <c r="BV18" s="430"/>
      <c r="BW18" s="430"/>
      <c r="BX18" s="430"/>
      <c r="BY18" s="430"/>
      <c r="BZ18" s="430"/>
      <c r="CA18" s="430"/>
      <c r="CB18" s="430"/>
      <c r="CC18" s="430"/>
      <c r="CD18" s="430"/>
      <c r="CE18" s="430"/>
      <c r="CF18" s="430"/>
      <c r="CG18" s="446"/>
      <c r="CH18" s="458"/>
      <c r="CI18" s="470"/>
      <c r="CJ18" s="470"/>
      <c r="CK18" s="470"/>
      <c r="CL18" s="707"/>
      <c r="CM18" s="458"/>
      <c r="CN18" s="470"/>
      <c r="CO18" s="470"/>
      <c r="CP18" s="470"/>
      <c r="CQ18" s="707"/>
      <c r="CR18" s="458"/>
      <c r="CS18" s="470"/>
      <c r="CT18" s="470"/>
      <c r="CU18" s="470"/>
      <c r="CV18" s="707"/>
      <c r="CW18" s="458"/>
      <c r="CX18" s="470"/>
      <c r="CY18" s="470"/>
      <c r="CZ18" s="470"/>
      <c r="DA18" s="707"/>
      <c r="DB18" s="458"/>
      <c r="DC18" s="470"/>
      <c r="DD18" s="470"/>
      <c r="DE18" s="470"/>
      <c r="DF18" s="707"/>
      <c r="DG18" s="458"/>
      <c r="DH18" s="470"/>
      <c r="DI18" s="470"/>
      <c r="DJ18" s="470"/>
      <c r="DK18" s="707"/>
      <c r="DL18" s="458"/>
      <c r="DM18" s="470"/>
      <c r="DN18" s="470"/>
      <c r="DO18" s="470"/>
      <c r="DP18" s="707"/>
      <c r="DQ18" s="458"/>
      <c r="DR18" s="470"/>
      <c r="DS18" s="470"/>
      <c r="DT18" s="470"/>
      <c r="DU18" s="707"/>
      <c r="DV18" s="410"/>
      <c r="DW18" s="430"/>
      <c r="DX18" s="430"/>
      <c r="DY18" s="430"/>
      <c r="DZ18" s="744"/>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1"/>
      <c r="BS19" s="410"/>
      <c r="BT19" s="430"/>
      <c r="BU19" s="430"/>
      <c r="BV19" s="430"/>
      <c r="BW19" s="430"/>
      <c r="BX19" s="430"/>
      <c r="BY19" s="430"/>
      <c r="BZ19" s="430"/>
      <c r="CA19" s="430"/>
      <c r="CB19" s="430"/>
      <c r="CC19" s="430"/>
      <c r="CD19" s="430"/>
      <c r="CE19" s="430"/>
      <c r="CF19" s="430"/>
      <c r="CG19" s="446"/>
      <c r="CH19" s="458"/>
      <c r="CI19" s="470"/>
      <c r="CJ19" s="470"/>
      <c r="CK19" s="470"/>
      <c r="CL19" s="707"/>
      <c r="CM19" s="458"/>
      <c r="CN19" s="470"/>
      <c r="CO19" s="470"/>
      <c r="CP19" s="470"/>
      <c r="CQ19" s="707"/>
      <c r="CR19" s="458"/>
      <c r="CS19" s="470"/>
      <c r="CT19" s="470"/>
      <c r="CU19" s="470"/>
      <c r="CV19" s="707"/>
      <c r="CW19" s="458"/>
      <c r="CX19" s="470"/>
      <c r="CY19" s="470"/>
      <c r="CZ19" s="470"/>
      <c r="DA19" s="707"/>
      <c r="DB19" s="458"/>
      <c r="DC19" s="470"/>
      <c r="DD19" s="470"/>
      <c r="DE19" s="470"/>
      <c r="DF19" s="707"/>
      <c r="DG19" s="458"/>
      <c r="DH19" s="470"/>
      <c r="DI19" s="470"/>
      <c r="DJ19" s="470"/>
      <c r="DK19" s="707"/>
      <c r="DL19" s="458"/>
      <c r="DM19" s="470"/>
      <c r="DN19" s="470"/>
      <c r="DO19" s="470"/>
      <c r="DP19" s="707"/>
      <c r="DQ19" s="458"/>
      <c r="DR19" s="470"/>
      <c r="DS19" s="470"/>
      <c r="DT19" s="470"/>
      <c r="DU19" s="707"/>
      <c r="DV19" s="410"/>
      <c r="DW19" s="430"/>
      <c r="DX19" s="430"/>
      <c r="DY19" s="430"/>
      <c r="DZ19" s="744"/>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1"/>
      <c r="BS20" s="410"/>
      <c r="BT20" s="430"/>
      <c r="BU20" s="430"/>
      <c r="BV20" s="430"/>
      <c r="BW20" s="430"/>
      <c r="BX20" s="430"/>
      <c r="BY20" s="430"/>
      <c r="BZ20" s="430"/>
      <c r="CA20" s="430"/>
      <c r="CB20" s="430"/>
      <c r="CC20" s="430"/>
      <c r="CD20" s="430"/>
      <c r="CE20" s="430"/>
      <c r="CF20" s="430"/>
      <c r="CG20" s="446"/>
      <c r="CH20" s="458"/>
      <c r="CI20" s="470"/>
      <c r="CJ20" s="470"/>
      <c r="CK20" s="470"/>
      <c r="CL20" s="707"/>
      <c r="CM20" s="458"/>
      <c r="CN20" s="470"/>
      <c r="CO20" s="470"/>
      <c r="CP20" s="470"/>
      <c r="CQ20" s="707"/>
      <c r="CR20" s="458"/>
      <c r="CS20" s="470"/>
      <c r="CT20" s="470"/>
      <c r="CU20" s="470"/>
      <c r="CV20" s="707"/>
      <c r="CW20" s="458"/>
      <c r="CX20" s="470"/>
      <c r="CY20" s="470"/>
      <c r="CZ20" s="470"/>
      <c r="DA20" s="707"/>
      <c r="DB20" s="458"/>
      <c r="DC20" s="470"/>
      <c r="DD20" s="470"/>
      <c r="DE20" s="470"/>
      <c r="DF20" s="707"/>
      <c r="DG20" s="458"/>
      <c r="DH20" s="470"/>
      <c r="DI20" s="470"/>
      <c r="DJ20" s="470"/>
      <c r="DK20" s="707"/>
      <c r="DL20" s="458"/>
      <c r="DM20" s="470"/>
      <c r="DN20" s="470"/>
      <c r="DO20" s="470"/>
      <c r="DP20" s="707"/>
      <c r="DQ20" s="458"/>
      <c r="DR20" s="470"/>
      <c r="DS20" s="470"/>
      <c r="DT20" s="470"/>
      <c r="DU20" s="707"/>
      <c r="DV20" s="410"/>
      <c r="DW20" s="430"/>
      <c r="DX20" s="430"/>
      <c r="DY20" s="430"/>
      <c r="DZ20" s="744"/>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1"/>
      <c r="BS21" s="410"/>
      <c r="BT21" s="430"/>
      <c r="BU21" s="430"/>
      <c r="BV21" s="430"/>
      <c r="BW21" s="430"/>
      <c r="BX21" s="430"/>
      <c r="BY21" s="430"/>
      <c r="BZ21" s="430"/>
      <c r="CA21" s="430"/>
      <c r="CB21" s="430"/>
      <c r="CC21" s="430"/>
      <c r="CD21" s="430"/>
      <c r="CE21" s="430"/>
      <c r="CF21" s="430"/>
      <c r="CG21" s="446"/>
      <c r="CH21" s="458"/>
      <c r="CI21" s="470"/>
      <c r="CJ21" s="470"/>
      <c r="CK21" s="470"/>
      <c r="CL21" s="707"/>
      <c r="CM21" s="458"/>
      <c r="CN21" s="470"/>
      <c r="CO21" s="470"/>
      <c r="CP21" s="470"/>
      <c r="CQ21" s="707"/>
      <c r="CR21" s="458"/>
      <c r="CS21" s="470"/>
      <c r="CT21" s="470"/>
      <c r="CU21" s="470"/>
      <c r="CV21" s="707"/>
      <c r="CW21" s="458"/>
      <c r="CX21" s="470"/>
      <c r="CY21" s="470"/>
      <c r="CZ21" s="470"/>
      <c r="DA21" s="707"/>
      <c r="DB21" s="458"/>
      <c r="DC21" s="470"/>
      <c r="DD21" s="470"/>
      <c r="DE21" s="470"/>
      <c r="DF21" s="707"/>
      <c r="DG21" s="458"/>
      <c r="DH21" s="470"/>
      <c r="DI21" s="470"/>
      <c r="DJ21" s="470"/>
      <c r="DK21" s="707"/>
      <c r="DL21" s="458"/>
      <c r="DM21" s="470"/>
      <c r="DN21" s="470"/>
      <c r="DO21" s="470"/>
      <c r="DP21" s="707"/>
      <c r="DQ21" s="458"/>
      <c r="DR21" s="470"/>
      <c r="DS21" s="470"/>
      <c r="DT21" s="470"/>
      <c r="DU21" s="707"/>
      <c r="DV21" s="410"/>
      <c r="DW21" s="430"/>
      <c r="DX21" s="430"/>
      <c r="DY21" s="430"/>
      <c r="DZ21" s="744"/>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458</v>
      </c>
      <c r="BA22" s="616"/>
      <c r="BB22" s="616"/>
      <c r="BC22" s="616"/>
      <c r="BD22" s="628"/>
      <c r="BE22" s="607"/>
      <c r="BF22" s="607"/>
      <c r="BG22" s="607"/>
      <c r="BH22" s="607"/>
      <c r="BI22" s="607"/>
      <c r="BJ22" s="607"/>
      <c r="BK22" s="607"/>
      <c r="BL22" s="607"/>
      <c r="BM22" s="607"/>
      <c r="BN22" s="607"/>
      <c r="BO22" s="607"/>
      <c r="BP22" s="607"/>
      <c r="BQ22" s="381">
        <v>16</v>
      </c>
      <c r="BR22" s="661"/>
      <c r="BS22" s="410"/>
      <c r="BT22" s="430"/>
      <c r="BU22" s="430"/>
      <c r="BV22" s="430"/>
      <c r="BW22" s="430"/>
      <c r="BX22" s="430"/>
      <c r="BY22" s="430"/>
      <c r="BZ22" s="430"/>
      <c r="CA22" s="430"/>
      <c r="CB22" s="430"/>
      <c r="CC22" s="430"/>
      <c r="CD22" s="430"/>
      <c r="CE22" s="430"/>
      <c r="CF22" s="430"/>
      <c r="CG22" s="446"/>
      <c r="CH22" s="458"/>
      <c r="CI22" s="470"/>
      <c r="CJ22" s="470"/>
      <c r="CK22" s="470"/>
      <c r="CL22" s="707"/>
      <c r="CM22" s="458"/>
      <c r="CN22" s="470"/>
      <c r="CO22" s="470"/>
      <c r="CP22" s="470"/>
      <c r="CQ22" s="707"/>
      <c r="CR22" s="458"/>
      <c r="CS22" s="470"/>
      <c r="CT22" s="470"/>
      <c r="CU22" s="470"/>
      <c r="CV22" s="707"/>
      <c r="CW22" s="458"/>
      <c r="CX22" s="470"/>
      <c r="CY22" s="470"/>
      <c r="CZ22" s="470"/>
      <c r="DA22" s="707"/>
      <c r="DB22" s="458"/>
      <c r="DC22" s="470"/>
      <c r="DD22" s="470"/>
      <c r="DE22" s="470"/>
      <c r="DF22" s="707"/>
      <c r="DG22" s="458"/>
      <c r="DH22" s="470"/>
      <c r="DI22" s="470"/>
      <c r="DJ22" s="470"/>
      <c r="DK22" s="707"/>
      <c r="DL22" s="458"/>
      <c r="DM22" s="470"/>
      <c r="DN22" s="470"/>
      <c r="DO22" s="470"/>
      <c r="DP22" s="707"/>
      <c r="DQ22" s="458"/>
      <c r="DR22" s="470"/>
      <c r="DS22" s="470"/>
      <c r="DT22" s="470"/>
      <c r="DU22" s="707"/>
      <c r="DV22" s="410"/>
      <c r="DW22" s="430"/>
      <c r="DX22" s="430"/>
      <c r="DY22" s="430"/>
      <c r="DZ22" s="744"/>
      <c r="EA22" s="607"/>
    </row>
    <row r="23" spans="1:131" s="372" customFormat="1" ht="26.25" customHeight="1">
      <c r="A23" s="382" t="s">
        <v>257</v>
      </c>
      <c r="B23" s="411" t="s">
        <v>306</v>
      </c>
      <c r="C23" s="431"/>
      <c r="D23" s="431"/>
      <c r="E23" s="431"/>
      <c r="F23" s="431"/>
      <c r="G23" s="431"/>
      <c r="H23" s="431"/>
      <c r="I23" s="431"/>
      <c r="J23" s="431"/>
      <c r="K23" s="431"/>
      <c r="L23" s="431"/>
      <c r="M23" s="431"/>
      <c r="N23" s="431"/>
      <c r="O23" s="431"/>
      <c r="P23" s="447"/>
      <c r="Q23" s="454">
        <f>SUM(Q7:U9)</f>
        <v>11836</v>
      </c>
      <c r="R23" s="466"/>
      <c r="S23" s="466"/>
      <c r="T23" s="466"/>
      <c r="U23" s="466"/>
      <c r="V23" s="466">
        <f>SUM(V7:Z9)</f>
        <v>11469</v>
      </c>
      <c r="W23" s="466"/>
      <c r="X23" s="466"/>
      <c r="Y23" s="466"/>
      <c r="Z23" s="466"/>
      <c r="AA23" s="466">
        <f>SUM(AA7:AE9)</f>
        <v>366</v>
      </c>
      <c r="AB23" s="466"/>
      <c r="AC23" s="466"/>
      <c r="AD23" s="466"/>
      <c r="AE23" s="511"/>
      <c r="AF23" s="525">
        <v>180</v>
      </c>
      <c r="AG23" s="466"/>
      <c r="AH23" s="466"/>
      <c r="AI23" s="466"/>
      <c r="AJ23" s="543"/>
      <c r="AK23" s="551"/>
      <c r="AL23" s="469"/>
      <c r="AM23" s="469"/>
      <c r="AN23" s="469"/>
      <c r="AO23" s="469"/>
      <c r="AP23" s="466">
        <f>SUM(AP7:AT9)</f>
        <v>7672</v>
      </c>
      <c r="AQ23" s="466"/>
      <c r="AR23" s="466"/>
      <c r="AS23" s="466"/>
      <c r="AT23" s="466"/>
      <c r="AU23" s="584"/>
      <c r="AV23" s="584"/>
      <c r="AW23" s="584"/>
      <c r="AX23" s="584"/>
      <c r="AY23" s="611"/>
      <c r="AZ23" s="617" t="s">
        <v>203</v>
      </c>
      <c r="BA23" s="627"/>
      <c r="BB23" s="627"/>
      <c r="BC23" s="627"/>
      <c r="BD23" s="629"/>
      <c r="BE23" s="607"/>
      <c r="BF23" s="607"/>
      <c r="BG23" s="607"/>
      <c r="BH23" s="607"/>
      <c r="BI23" s="607"/>
      <c r="BJ23" s="607"/>
      <c r="BK23" s="607"/>
      <c r="BL23" s="607"/>
      <c r="BM23" s="607"/>
      <c r="BN23" s="607"/>
      <c r="BO23" s="607"/>
      <c r="BP23" s="607"/>
      <c r="BQ23" s="381">
        <v>17</v>
      </c>
      <c r="BR23" s="661"/>
      <c r="BS23" s="410"/>
      <c r="BT23" s="430"/>
      <c r="BU23" s="430"/>
      <c r="BV23" s="430"/>
      <c r="BW23" s="430"/>
      <c r="BX23" s="430"/>
      <c r="BY23" s="430"/>
      <c r="BZ23" s="430"/>
      <c r="CA23" s="430"/>
      <c r="CB23" s="430"/>
      <c r="CC23" s="430"/>
      <c r="CD23" s="430"/>
      <c r="CE23" s="430"/>
      <c r="CF23" s="430"/>
      <c r="CG23" s="446"/>
      <c r="CH23" s="458"/>
      <c r="CI23" s="470"/>
      <c r="CJ23" s="470"/>
      <c r="CK23" s="470"/>
      <c r="CL23" s="707"/>
      <c r="CM23" s="458"/>
      <c r="CN23" s="470"/>
      <c r="CO23" s="470"/>
      <c r="CP23" s="470"/>
      <c r="CQ23" s="707"/>
      <c r="CR23" s="458"/>
      <c r="CS23" s="470"/>
      <c r="CT23" s="470"/>
      <c r="CU23" s="470"/>
      <c r="CV23" s="707"/>
      <c r="CW23" s="458"/>
      <c r="CX23" s="470"/>
      <c r="CY23" s="470"/>
      <c r="CZ23" s="470"/>
      <c r="DA23" s="707"/>
      <c r="DB23" s="458"/>
      <c r="DC23" s="470"/>
      <c r="DD23" s="470"/>
      <c r="DE23" s="470"/>
      <c r="DF23" s="707"/>
      <c r="DG23" s="458"/>
      <c r="DH23" s="470"/>
      <c r="DI23" s="470"/>
      <c r="DJ23" s="470"/>
      <c r="DK23" s="707"/>
      <c r="DL23" s="458"/>
      <c r="DM23" s="470"/>
      <c r="DN23" s="470"/>
      <c r="DO23" s="470"/>
      <c r="DP23" s="707"/>
      <c r="DQ23" s="458"/>
      <c r="DR23" s="470"/>
      <c r="DS23" s="470"/>
      <c r="DT23" s="470"/>
      <c r="DU23" s="707"/>
      <c r="DV23" s="410"/>
      <c r="DW23" s="430"/>
      <c r="DX23" s="430"/>
      <c r="DY23" s="430"/>
      <c r="DZ23" s="744"/>
      <c r="EA23" s="607"/>
    </row>
    <row r="24" spans="1:131" s="372" customFormat="1" ht="26.25" customHeight="1">
      <c r="A24" s="383" t="s">
        <v>392</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1"/>
      <c r="BS24" s="410"/>
      <c r="BT24" s="430"/>
      <c r="BU24" s="430"/>
      <c r="BV24" s="430"/>
      <c r="BW24" s="430"/>
      <c r="BX24" s="430"/>
      <c r="BY24" s="430"/>
      <c r="BZ24" s="430"/>
      <c r="CA24" s="430"/>
      <c r="CB24" s="430"/>
      <c r="CC24" s="430"/>
      <c r="CD24" s="430"/>
      <c r="CE24" s="430"/>
      <c r="CF24" s="430"/>
      <c r="CG24" s="446"/>
      <c r="CH24" s="458"/>
      <c r="CI24" s="470"/>
      <c r="CJ24" s="470"/>
      <c r="CK24" s="470"/>
      <c r="CL24" s="707"/>
      <c r="CM24" s="458"/>
      <c r="CN24" s="470"/>
      <c r="CO24" s="470"/>
      <c r="CP24" s="470"/>
      <c r="CQ24" s="707"/>
      <c r="CR24" s="458"/>
      <c r="CS24" s="470"/>
      <c r="CT24" s="470"/>
      <c r="CU24" s="470"/>
      <c r="CV24" s="707"/>
      <c r="CW24" s="458"/>
      <c r="CX24" s="470"/>
      <c r="CY24" s="470"/>
      <c r="CZ24" s="470"/>
      <c r="DA24" s="707"/>
      <c r="DB24" s="458"/>
      <c r="DC24" s="470"/>
      <c r="DD24" s="470"/>
      <c r="DE24" s="470"/>
      <c r="DF24" s="707"/>
      <c r="DG24" s="458"/>
      <c r="DH24" s="470"/>
      <c r="DI24" s="470"/>
      <c r="DJ24" s="470"/>
      <c r="DK24" s="707"/>
      <c r="DL24" s="458"/>
      <c r="DM24" s="470"/>
      <c r="DN24" s="470"/>
      <c r="DO24" s="470"/>
      <c r="DP24" s="707"/>
      <c r="DQ24" s="458"/>
      <c r="DR24" s="470"/>
      <c r="DS24" s="470"/>
      <c r="DT24" s="470"/>
      <c r="DU24" s="707"/>
      <c r="DV24" s="410"/>
      <c r="DW24" s="430"/>
      <c r="DX24" s="430"/>
      <c r="DY24" s="430"/>
      <c r="DZ24" s="744"/>
      <c r="EA24" s="607"/>
    </row>
    <row r="25" spans="1:131" s="370" customFormat="1" ht="26.25" customHeight="1">
      <c r="A25" s="377" t="s">
        <v>426</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1"/>
      <c r="BS25" s="410"/>
      <c r="BT25" s="430"/>
      <c r="BU25" s="430"/>
      <c r="BV25" s="430"/>
      <c r="BW25" s="430"/>
      <c r="BX25" s="430"/>
      <c r="BY25" s="430"/>
      <c r="BZ25" s="430"/>
      <c r="CA25" s="430"/>
      <c r="CB25" s="430"/>
      <c r="CC25" s="430"/>
      <c r="CD25" s="430"/>
      <c r="CE25" s="430"/>
      <c r="CF25" s="430"/>
      <c r="CG25" s="446"/>
      <c r="CH25" s="458"/>
      <c r="CI25" s="470"/>
      <c r="CJ25" s="470"/>
      <c r="CK25" s="470"/>
      <c r="CL25" s="707"/>
      <c r="CM25" s="458"/>
      <c r="CN25" s="470"/>
      <c r="CO25" s="470"/>
      <c r="CP25" s="470"/>
      <c r="CQ25" s="707"/>
      <c r="CR25" s="458"/>
      <c r="CS25" s="470"/>
      <c r="CT25" s="470"/>
      <c r="CU25" s="470"/>
      <c r="CV25" s="707"/>
      <c r="CW25" s="458"/>
      <c r="CX25" s="470"/>
      <c r="CY25" s="470"/>
      <c r="CZ25" s="470"/>
      <c r="DA25" s="707"/>
      <c r="DB25" s="458"/>
      <c r="DC25" s="470"/>
      <c r="DD25" s="470"/>
      <c r="DE25" s="470"/>
      <c r="DF25" s="707"/>
      <c r="DG25" s="458"/>
      <c r="DH25" s="470"/>
      <c r="DI25" s="470"/>
      <c r="DJ25" s="470"/>
      <c r="DK25" s="707"/>
      <c r="DL25" s="458"/>
      <c r="DM25" s="470"/>
      <c r="DN25" s="470"/>
      <c r="DO25" s="470"/>
      <c r="DP25" s="707"/>
      <c r="DQ25" s="458"/>
      <c r="DR25" s="470"/>
      <c r="DS25" s="470"/>
      <c r="DT25" s="470"/>
      <c r="DU25" s="707"/>
      <c r="DV25" s="410"/>
      <c r="DW25" s="430"/>
      <c r="DX25" s="430"/>
      <c r="DY25" s="430"/>
      <c r="DZ25" s="744"/>
      <c r="EA25" s="373"/>
    </row>
    <row r="26" spans="1:131" s="370" customFormat="1" ht="26.25" customHeight="1">
      <c r="A26" s="378" t="s">
        <v>445</v>
      </c>
      <c r="B26" s="407"/>
      <c r="C26" s="407"/>
      <c r="D26" s="407"/>
      <c r="E26" s="407"/>
      <c r="F26" s="407"/>
      <c r="G26" s="407"/>
      <c r="H26" s="407"/>
      <c r="I26" s="407"/>
      <c r="J26" s="407"/>
      <c r="K26" s="407"/>
      <c r="L26" s="407"/>
      <c r="M26" s="407"/>
      <c r="N26" s="407"/>
      <c r="O26" s="407"/>
      <c r="P26" s="443"/>
      <c r="Q26" s="449" t="s">
        <v>460</v>
      </c>
      <c r="R26" s="461"/>
      <c r="S26" s="461"/>
      <c r="T26" s="461"/>
      <c r="U26" s="472"/>
      <c r="V26" s="449" t="s">
        <v>461</v>
      </c>
      <c r="W26" s="461"/>
      <c r="X26" s="461"/>
      <c r="Y26" s="461"/>
      <c r="Z26" s="472"/>
      <c r="AA26" s="449" t="s">
        <v>462</v>
      </c>
      <c r="AB26" s="461"/>
      <c r="AC26" s="461"/>
      <c r="AD26" s="461"/>
      <c r="AE26" s="461"/>
      <c r="AF26" s="526" t="s">
        <v>255</v>
      </c>
      <c r="AG26" s="537"/>
      <c r="AH26" s="537"/>
      <c r="AI26" s="537"/>
      <c r="AJ26" s="544"/>
      <c r="AK26" s="461" t="s">
        <v>394</v>
      </c>
      <c r="AL26" s="461"/>
      <c r="AM26" s="461"/>
      <c r="AN26" s="461"/>
      <c r="AO26" s="472"/>
      <c r="AP26" s="449" t="s">
        <v>362</v>
      </c>
      <c r="AQ26" s="461"/>
      <c r="AR26" s="461"/>
      <c r="AS26" s="461"/>
      <c r="AT26" s="472"/>
      <c r="AU26" s="449" t="s">
        <v>463</v>
      </c>
      <c r="AV26" s="461"/>
      <c r="AW26" s="461"/>
      <c r="AX26" s="461"/>
      <c r="AY26" s="472"/>
      <c r="AZ26" s="449" t="s">
        <v>464</v>
      </c>
      <c r="BA26" s="461"/>
      <c r="BB26" s="461"/>
      <c r="BC26" s="461"/>
      <c r="BD26" s="472"/>
      <c r="BE26" s="449" t="s">
        <v>450</v>
      </c>
      <c r="BF26" s="461"/>
      <c r="BG26" s="461"/>
      <c r="BH26" s="461"/>
      <c r="BI26" s="539"/>
      <c r="BJ26" s="386"/>
      <c r="BK26" s="386"/>
      <c r="BL26" s="386"/>
      <c r="BM26" s="386"/>
      <c r="BN26" s="386"/>
      <c r="BO26" s="385"/>
      <c r="BP26" s="385"/>
      <c r="BQ26" s="381">
        <v>20</v>
      </c>
      <c r="BR26" s="661"/>
      <c r="BS26" s="410"/>
      <c r="BT26" s="430"/>
      <c r="BU26" s="430"/>
      <c r="BV26" s="430"/>
      <c r="BW26" s="430"/>
      <c r="BX26" s="430"/>
      <c r="BY26" s="430"/>
      <c r="BZ26" s="430"/>
      <c r="CA26" s="430"/>
      <c r="CB26" s="430"/>
      <c r="CC26" s="430"/>
      <c r="CD26" s="430"/>
      <c r="CE26" s="430"/>
      <c r="CF26" s="430"/>
      <c r="CG26" s="446"/>
      <c r="CH26" s="458"/>
      <c r="CI26" s="470"/>
      <c r="CJ26" s="470"/>
      <c r="CK26" s="470"/>
      <c r="CL26" s="707"/>
      <c r="CM26" s="458"/>
      <c r="CN26" s="470"/>
      <c r="CO26" s="470"/>
      <c r="CP26" s="470"/>
      <c r="CQ26" s="707"/>
      <c r="CR26" s="458"/>
      <c r="CS26" s="470"/>
      <c r="CT26" s="470"/>
      <c r="CU26" s="470"/>
      <c r="CV26" s="707"/>
      <c r="CW26" s="458"/>
      <c r="CX26" s="470"/>
      <c r="CY26" s="470"/>
      <c r="CZ26" s="470"/>
      <c r="DA26" s="707"/>
      <c r="DB26" s="458"/>
      <c r="DC26" s="470"/>
      <c r="DD26" s="470"/>
      <c r="DE26" s="470"/>
      <c r="DF26" s="707"/>
      <c r="DG26" s="458"/>
      <c r="DH26" s="470"/>
      <c r="DI26" s="470"/>
      <c r="DJ26" s="470"/>
      <c r="DK26" s="707"/>
      <c r="DL26" s="458"/>
      <c r="DM26" s="470"/>
      <c r="DN26" s="470"/>
      <c r="DO26" s="470"/>
      <c r="DP26" s="707"/>
      <c r="DQ26" s="458"/>
      <c r="DR26" s="470"/>
      <c r="DS26" s="470"/>
      <c r="DT26" s="470"/>
      <c r="DU26" s="707"/>
      <c r="DV26" s="410"/>
      <c r="DW26" s="430"/>
      <c r="DX26" s="430"/>
      <c r="DY26" s="430"/>
      <c r="DZ26" s="744"/>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1"/>
      <c r="BS27" s="410"/>
      <c r="BT27" s="430"/>
      <c r="BU27" s="430"/>
      <c r="BV27" s="430"/>
      <c r="BW27" s="430"/>
      <c r="BX27" s="430"/>
      <c r="BY27" s="430"/>
      <c r="BZ27" s="430"/>
      <c r="CA27" s="430"/>
      <c r="CB27" s="430"/>
      <c r="CC27" s="430"/>
      <c r="CD27" s="430"/>
      <c r="CE27" s="430"/>
      <c r="CF27" s="430"/>
      <c r="CG27" s="446"/>
      <c r="CH27" s="458"/>
      <c r="CI27" s="470"/>
      <c r="CJ27" s="470"/>
      <c r="CK27" s="470"/>
      <c r="CL27" s="707"/>
      <c r="CM27" s="458"/>
      <c r="CN27" s="470"/>
      <c r="CO27" s="470"/>
      <c r="CP27" s="470"/>
      <c r="CQ27" s="707"/>
      <c r="CR27" s="458"/>
      <c r="CS27" s="470"/>
      <c r="CT27" s="470"/>
      <c r="CU27" s="470"/>
      <c r="CV27" s="707"/>
      <c r="CW27" s="458"/>
      <c r="CX27" s="470"/>
      <c r="CY27" s="470"/>
      <c r="CZ27" s="470"/>
      <c r="DA27" s="707"/>
      <c r="DB27" s="458"/>
      <c r="DC27" s="470"/>
      <c r="DD27" s="470"/>
      <c r="DE27" s="470"/>
      <c r="DF27" s="707"/>
      <c r="DG27" s="458"/>
      <c r="DH27" s="470"/>
      <c r="DI27" s="470"/>
      <c r="DJ27" s="470"/>
      <c r="DK27" s="707"/>
      <c r="DL27" s="458"/>
      <c r="DM27" s="470"/>
      <c r="DN27" s="470"/>
      <c r="DO27" s="470"/>
      <c r="DP27" s="707"/>
      <c r="DQ27" s="458"/>
      <c r="DR27" s="470"/>
      <c r="DS27" s="470"/>
      <c r="DT27" s="470"/>
      <c r="DU27" s="707"/>
      <c r="DV27" s="410"/>
      <c r="DW27" s="430"/>
      <c r="DX27" s="430"/>
      <c r="DY27" s="430"/>
      <c r="DZ27" s="744"/>
      <c r="EA27" s="373"/>
    </row>
    <row r="28" spans="1:131" s="370" customFormat="1" ht="26.25" customHeight="1">
      <c r="A28" s="384">
        <v>1</v>
      </c>
      <c r="B28" s="409" t="s">
        <v>247</v>
      </c>
      <c r="C28" s="429"/>
      <c r="D28" s="429"/>
      <c r="E28" s="429"/>
      <c r="F28" s="429"/>
      <c r="G28" s="429"/>
      <c r="H28" s="429"/>
      <c r="I28" s="429"/>
      <c r="J28" s="429"/>
      <c r="K28" s="429"/>
      <c r="L28" s="429"/>
      <c r="M28" s="429"/>
      <c r="N28" s="429"/>
      <c r="O28" s="429"/>
      <c r="P28" s="445"/>
      <c r="Q28" s="455">
        <v>1666</v>
      </c>
      <c r="R28" s="467"/>
      <c r="S28" s="467"/>
      <c r="T28" s="467"/>
      <c r="U28" s="467"/>
      <c r="V28" s="467">
        <v>1644</v>
      </c>
      <c r="W28" s="467"/>
      <c r="X28" s="467"/>
      <c r="Y28" s="467"/>
      <c r="Z28" s="467"/>
      <c r="AA28" s="467">
        <v>22</v>
      </c>
      <c r="AB28" s="467"/>
      <c r="AC28" s="467"/>
      <c r="AD28" s="467"/>
      <c r="AE28" s="512"/>
      <c r="AF28" s="528">
        <v>22</v>
      </c>
      <c r="AG28" s="467"/>
      <c r="AH28" s="467"/>
      <c r="AI28" s="467"/>
      <c r="AJ28" s="546"/>
      <c r="AK28" s="552">
        <v>157</v>
      </c>
      <c r="AL28" s="467"/>
      <c r="AM28" s="467"/>
      <c r="AN28" s="467"/>
      <c r="AO28" s="467"/>
      <c r="AP28" s="464" t="s">
        <v>203</v>
      </c>
      <c r="AQ28" s="464"/>
      <c r="AR28" s="464"/>
      <c r="AS28" s="464"/>
      <c r="AT28" s="464"/>
      <c r="AU28" s="464" t="s">
        <v>203</v>
      </c>
      <c r="AV28" s="464"/>
      <c r="AW28" s="464"/>
      <c r="AX28" s="464"/>
      <c r="AY28" s="464"/>
      <c r="AZ28" s="464" t="s">
        <v>203</v>
      </c>
      <c r="BA28" s="464"/>
      <c r="BB28" s="464"/>
      <c r="BC28" s="464"/>
      <c r="BD28" s="464"/>
      <c r="BE28" s="632"/>
      <c r="BF28" s="632"/>
      <c r="BG28" s="632"/>
      <c r="BH28" s="632"/>
      <c r="BI28" s="644"/>
      <c r="BJ28" s="386"/>
      <c r="BK28" s="386"/>
      <c r="BL28" s="386"/>
      <c r="BM28" s="386"/>
      <c r="BN28" s="386"/>
      <c r="BO28" s="385"/>
      <c r="BP28" s="385"/>
      <c r="BQ28" s="381">
        <v>22</v>
      </c>
      <c r="BR28" s="661"/>
      <c r="BS28" s="410"/>
      <c r="BT28" s="430"/>
      <c r="BU28" s="430"/>
      <c r="BV28" s="430"/>
      <c r="BW28" s="430"/>
      <c r="BX28" s="430"/>
      <c r="BY28" s="430"/>
      <c r="BZ28" s="430"/>
      <c r="CA28" s="430"/>
      <c r="CB28" s="430"/>
      <c r="CC28" s="430"/>
      <c r="CD28" s="430"/>
      <c r="CE28" s="430"/>
      <c r="CF28" s="430"/>
      <c r="CG28" s="446"/>
      <c r="CH28" s="458"/>
      <c r="CI28" s="470"/>
      <c r="CJ28" s="470"/>
      <c r="CK28" s="470"/>
      <c r="CL28" s="707"/>
      <c r="CM28" s="458"/>
      <c r="CN28" s="470"/>
      <c r="CO28" s="470"/>
      <c r="CP28" s="470"/>
      <c r="CQ28" s="707"/>
      <c r="CR28" s="458"/>
      <c r="CS28" s="470"/>
      <c r="CT28" s="470"/>
      <c r="CU28" s="470"/>
      <c r="CV28" s="707"/>
      <c r="CW28" s="458"/>
      <c r="CX28" s="470"/>
      <c r="CY28" s="470"/>
      <c r="CZ28" s="470"/>
      <c r="DA28" s="707"/>
      <c r="DB28" s="458"/>
      <c r="DC28" s="470"/>
      <c r="DD28" s="470"/>
      <c r="DE28" s="470"/>
      <c r="DF28" s="707"/>
      <c r="DG28" s="458"/>
      <c r="DH28" s="470"/>
      <c r="DI28" s="470"/>
      <c r="DJ28" s="470"/>
      <c r="DK28" s="707"/>
      <c r="DL28" s="458"/>
      <c r="DM28" s="470"/>
      <c r="DN28" s="470"/>
      <c r="DO28" s="470"/>
      <c r="DP28" s="707"/>
      <c r="DQ28" s="458"/>
      <c r="DR28" s="470"/>
      <c r="DS28" s="470"/>
      <c r="DT28" s="470"/>
      <c r="DU28" s="707"/>
      <c r="DV28" s="410"/>
      <c r="DW28" s="430"/>
      <c r="DX28" s="430"/>
      <c r="DY28" s="430"/>
      <c r="DZ28" s="744"/>
      <c r="EA28" s="373"/>
    </row>
    <row r="29" spans="1:131" s="370" customFormat="1" ht="26.25" customHeight="1">
      <c r="A29" s="384">
        <v>2</v>
      </c>
      <c r="B29" s="410" t="s">
        <v>232</v>
      </c>
      <c r="C29" s="430"/>
      <c r="D29" s="430"/>
      <c r="E29" s="430"/>
      <c r="F29" s="430"/>
      <c r="G29" s="430"/>
      <c r="H29" s="430"/>
      <c r="I29" s="430"/>
      <c r="J29" s="430"/>
      <c r="K29" s="430"/>
      <c r="L29" s="430"/>
      <c r="M29" s="430"/>
      <c r="N29" s="430"/>
      <c r="O29" s="430"/>
      <c r="P29" s="446"/>
      <c r="Q29" s="452">
        <v>195</v>
      </c>
      <c r="R29" s="464"/>
      <c r="S29" s="464"/>
      <c r="T29" s="464"/>
      <c r="U29" s="464"/>
      <c r="V29" s="464">
        <v>194</v>
      </c>
      <c r="W29" s="464"/>
      <c r="X29" s="464"/>
      <c r="Y29" s="464"/>
      <c r="Z29" s="464"/>
      <c r="AA29" s="464">
        <v>0</v>
      </c>
      <c r="AB29" s="464"/>
      <c r="AC29" s="464"/>
      <c r="AD29" s="464"/>
      <c r="AE29" s="475"/>
      <c r="AF29" s="524">
        <v>0</v>
      </c>
      <c r="AG29" s="470"/>
      <c r="AH29" s="470"/>
      <c r="AI29" s="470"/>
      <c r="AJ29" s="542"/>
      <c r="AK29" s="474">
        <v>53</v>
      </c>
      <c r="AL29" s="464"/>
      <c r="AM29" s="464"/>
      <c r="AN29" s="464"/>
      <c r="AO29" s="464"/>
      <c r="AP29" s="464" t="s">
        <v>203</v>
      </c>
      <c r="AQ29" s="464"/>
      <c r="AR29" s="464"/>
      <c r="AS29" s="464"/>
      <c r="AT29" s="464"/>
      <c r="AU29" s="464" t="s">
        <v>203</v>
      </c>
      <c r="AV29" s="464"/>
      <c r="AW29" s="464"/>
      <c r="AX29" s="464"/>
      <c r="AY29" s="464"/>
      <c r="AZ29" s="464" t="s">
        <v>203</v>
      </c>
      <c r="BA29" s="464"/>
      <c r="BB29" s="464"/>
      <c r="BC29" s="464"/>
      <c r="BD29" s="464"/>
      <c r="BE29" s="582"/>
      <c r="BF29" s="582"/>
      <c r="BG29" s="582"/>
      <c r="BH29" s="582"/>
      <c r="BI29" s="609"/>
      <c r="BJ29" s="386"/>
      <c r="BK29" s="386"/>
      <c r="BL29" s="386"/>
      <c r="BM29" s="386"/>
      <c r="BN29" s="386"/>
      <c r="BO29" s="385"/>
      <c r="BP29" s="385"/>
      <c r="BQ29" s="381">
        <v>23</v>
      </c>
      <c r="BR29" s="661"/>
      <c r="BS29" s="410"/>
      <c r="BT29" s="430"/>
      <c r="BU29" s="430"/>
      <c r="BV29" s="430"/>
      <c r="BW29" s="430"/>
      <c r="BX29" s="430"/>
      <c r="BY29" s="430"/>
      <c r="BZ29" s="430"/>
      <c r="CA29" s="430"/>
      <c r="CB29" s="430"/>
      <c r="CC29" s="430"/>
      <c r="CD29" s="430"/>
      <c r="CE29" s="430"/>
      <c r="CF29" s="430"/>
      <c r="CG29" s="446"/>
      <c r="CH29" s="458"/>
      <c r="CI29" s="470"/>
      <c r="CJ29" s="470"/>
      <c r="CK29" s="470"/>
      <c r="CL29" s="707"/>
      <c r="CM29" s="458"/>
      <c r="CN29" s="470"/>
      <c r="CO29" s="470"/>
      <c r="CP29" s="470"/>
      <c r="CQ29" s="707"/>
      <c r="CR29" s="458"/>
      <c r="CS29" s="470"/>
      <c r="CT29" s="470"/>
      <c r="CU29" s="470"/>
      <c r="CV29" s="707"/>
      <c r="CW29" s="458"/>
      <c r="CX29" s="470"/>
      <c r="CY29" s="470"/>
      <c r="CZ29" s="470"/>
      <c r="DA29" s="707"/>
      <c r="DB29" s="458"/>
      <c r="DC29" s="470"/>
      <c r="DD29" s="470"/>
      <c r="DE29" s="470"/>
      <c r="DF29" s="707"/>
      <c r="DG29" s="458"/>
      <c r="DH29" s="470"/>
      <c r="DI29" s="470"/>
      <c r="DJ29" s="470"/>
      <c r="DK29" s="707"/>
      <c r="DL29" s="458"/>
      <c r="DM29" s="470"/>
      <c r="DN29" s="470"/>
      <c r="DO29" s="470"/>
      <c r="DP29" s="707"/>
      <c r="DQ29" s="458"/>
      <c r="DR29" s="470"/>
      <c r="DS29" s="470"/>
      <c r="DT29" s="470"/>
      <c r="DU29" s="707"/>
      <c r="DV29" s="410"/>
      <c r="DW29" s="430"/>
      <c r="DX29" s="430"/>
      <c r="DY29" s="430"/>
      <c r="DZ29" s="744"/>
      <c r="EA29" s="373"/>
    </row>
    <row r="30" spans="1:131" s="370" customFormat="1" ht="26.25" customHeight="1">
      <c r="A30" s="384">
        <v>3</v>
      </c>
      <c r="B30" s="410" t="s">
        <v>25</v>
      </c>
      <c r="C30" s="430"/>
      <c r="D30" s="430"/>
      <c r="E30" s="430"/>
      <c r="F30" s="430"/>
      <c r="G30" s="430"/>
      <c r="H30" s="430"/>
      <c r="I30" s="430"/>
      <c r="J30" s="430"/>
      <c r="K30" s="430"/>
      <c r="L30" s="430"/>
      <c r="M30" s="430"/>
      <c r="N30" s="430"/>
      <c r="O30" s="430"/>
      <c r="P30" s="446"/>
      <c r="Q30" s="452">
        <v>1886</v>
      </c>
      <c r="R30" s="464"/>
      <c r="S30" s="464"/>
      <c r="T30" s="464"/>
      <c r="U30" s="464"/>
      <c r="V30" s="464">
        <v>1800</v>
      </c>
      <c r="W30" s="464"/>
      <c r="X30" s="464"/>
      <c r="Y30" s="464"/>
      <c r="Z30" s="464"/>
      <c r="AA30" s="464">
        <v>86</v>
      </c>
      <c r="AB30" s="464"/>
      <c r="AC30" s="464"/>
      <c r="AD30" s="464"/>
      <c r="AE30" s="475"/>
      <c r="AF30" s="524">
        <v>86</v>
      </c>
      <c r="AG30" s="470"/>
      <c r="AH30" s="470"/>
      <c r="AI30" s="470"/>
      <c r="AJ30" s="542"/>
      <c r="AK30" s="474">
        <v>288</v>
      </c>
      <c r="AL30" s="464"/>
      <c r="AM30" s="464"/>
      <c r="AN30" s="464"/>
      <c r="AO30" s="464"/>
      <c r="AP30" s="464" t="s">
        <v>203</v>
      </c>
      <c r="AQ30" s="464"/>
      <c r="AR30" s="464"/>
      <c r="AS30" s="464"/>
      <c r="AT30" s="464"/>
      <c r="AU30" s="464" t="s">
        <v>203</v>
      </c>
      <c r="AV30" s="464"/>
      <c r="AW30" s="464"/>
      <c r="AX30" s="464"/>
      <c r="AY30" s="464"/>
      <c r="AZ30" s="464" t="s">
        <v>203</v>
      </c>
      <c r="BA30" s="464"/>
      <c r="BB30" s="464"/>
      <c r="BC30" s="464"/>
      <c r="BD30" s="464"/>
      <c r="BE30" s="582"/>
      <c r="BF30" s="582"/>
      <c r="BG30" s="582"/>
      <c r="BH30" s="582"/>
      <c r="BI30" s="609"/>
      <c r="BJ30" s="386"/>
      <c r="BK30" s="386"/>
      <c r="BL30" s="386"/>
      <c r="BM30" s="386"/>
      <c r="BN30" s="386"/>
      <c r="BO30" s="385"/>
      <c r="BP30" s="385"/>
      <c r="BQ30" s="381">
        <v>24</v>
      </c>
      <c r="BR30" s="661"/>
      <c r="BS30" s="410"/>
      <c r="BT30" s="430"/>
      <c r="BU30" s="430"/>
      <c r="BV30" s="430"/>
      <c r="BW30" s="430"/>
      <c r="BX30" s="430"/>
      <c r="BY30" s="430"/>
      <c r="BZ30" s="430"/>
      <c r="CA30" s="430"/>
      <c r="CB30" s="430"/>
      <c r="CC30" s="430"/>
      <c r="CD30" s="430"/>
      <c r="CE30" s="430"/>
      <c r="CF30" s="430"/>
      <c r="CG30" s="446"/>
      <c r="CH30" s="458"/>
      <c r="CI30" s="470"/>
      <c r="CJ30" s="470"/>
      <c r="CK30" s="470"/>
      <c r="CL30" s="707"/>
      <c r="CM30" s="458"/>
      <c r="CN30" s="470"/>
      <c r="CO30" s="470"/>
      <c r="CP30" s="470"/>
      <c r="CQ30" s="707"/>
      <c r="CR30" s="458"/>
      <c r="CS30" s="470"/>
      <c r="CT30" s="470"/>
      <c r="CU30" s="470"/>
      <c r="CV30" s="707"/>
      <c r="CW30" s="458"/>
      <c r="CX30" s="470"/>
      <c r="CY30" s="470"/>
      <c r="CZ30" s="470"/>
      <c r="DA30" s="707"/>
      <c r="DB30" s="458"/>
      <c r="DC30" s="470"/>
      <c r="DD30" s="470"/>
      <c r="DE30" s="470"/>
      <c r="DF30" s="707"/>
      <c r="DG30" s="458"/>
      <c r="DH30" s="470"/>
      <c r="DI30" s="470"/>
      <c r="DJ30" s="470"/>
      <c r="DK30" s="707"/>
      <c r="DL30" s="458"/>
      <c r="DM30" s="470"/>
      <c r="DN30" s="470"/>
      <c r="DO30" s="470"/>
      <c r="DP30" s="707"/>
      <c r="DQ30" s="458"/>
      <c r="DR30" s="470"/>
      <c r="DS30" s="470"/>
      <c r="DT30" s="470"/>
      <c r="DU30" s="707"/>
      <c r="DV30" s="410"/>
      <c r="DW30" s="430"/>
      <c r="DX30" s="430"/>
      <c r="DY30" s="430"/>
      <c r="DZ30" s="744"/>
      <c r="EA30" s="373"/>
    </row>
    <row r="31" spans="1:131" s="370" customFormat="1" ht="26.25" customHeight="1">
      <c r="A31" s="384">
        <v>4</v>
      </c>
      <c r="B31" s="410" t="s">
        <v>465</v>
      </c>
      <c r="C31" s="430"/>
      <c r="D31" s="430"/>
      <c r="E31" s="430"/>
      <c r="F31" s="430"/>
      <c r="G31" s="430"/>
      <c r="H31" s="430"/>
      <c r="I31" s="430"/>
      <c r="J31" s="430"/>
      <c r="K31" s="430"/>
      <c r="L31" s="430"/>
      <c r="M31" s="430"/>
      <c r="N31" s="430"/>
      <c r="O31" s="430"/>
      <c r="P31" s="446"/>
      <c r="Q31" s="452">
        <v>372</v>
      </c>
      <c r="R31" s="464"/>
      <c r="S31" s="464"/>
      <c r="T31" s="464"/>
      <c r="U31" s="464"/>
      <c r="V31" s="464">
        <v>331</v>
      </c>
      <c r="W31" s="464"/>
      <c r="X31" s="464"/>
      <c r="Y31" s="464"/>
      <c r="Z31" s="464"/>
      <c r="AA31" s="464">
        <v>41</v>
      </c>
      <c r="AB31" s="464"/>
      <c r="AC31" s="464"/>
      <c r="AD31" s="464"/>
      <c r="AE31" s="475"/>
      <c r="AF31" s="524">
        <v>128</v>
      </c>
      <c r="AG31" s="470"/>
      <c r="AH31" s="470"/>
      <c r="AI31" s="470"/>
      <c r="AJ31" s="542"/>
      <c r="AK31" s="474">
        <v>10</v>
      </c>
      <c r="AL31" s="464"/>
      <c r="AM31" s="464"/>
      <c r="AN31" s="464"/>
      <c r="AO31" s="464"/>
      <c r="AP31" s="464">
        <v>280</v>
      </c>
      <c r="AQ31" s="464"/>
      <c r="AR31" s="464"/>
      <c r="AS31" s="464"/>
      <c r="AT31" s="464"/>
      <c r="AU31" s="464">
        <v>30</v>
      </c>
      <c r="AV31" s="464"/>
      <c r="AW31" s="464"/>
      <c r="AX31" s="464"/>
      <c r="AY31" s="464"/>
      <c r="AZ31" s="464" t="s">
        <v>203</v>
      </c>
      <c r="BA31" s="464"/>
      <c r="BB31" s="464"/>
      <c r="BC31" s="464"/>
      <c r="BD31" s="464"/>
      <c r="BE31" s="582" t="s">
        <v>466</v>
      </c>
      <c r="BF31" s="582"/>
      <c r="BG31" s="582"/>
      <c r="BH31" s="582"/>
      <c r="BI31" s="609"/>
      <c r="BJ31" s="386"/>
      <c r="BK31" s="386"/>
      <c r="BL31" s="386"/>
      <c r="BM31" s="386"/>
      <c r="BN31" s="386"/>
      <c r="BO31" s="385"/>
      <c r="BP31" s="385"/>
      <c r="BQ31" s="381">
        <v>25</v>
      </c>
      <c r="BR31" s="661"/>
      <c r="BS31" s="410"/>
      <c r="BT31" s="430"/>
      <c r="BU31" s="430"/>
      <c r="BV31" s="430"/>
      <c r="BW31" s="430"/>
      <c r="BX31" s="430"/>
      <c r="BY31" s="430"/>
      <c r="BZ31" s="430"/>
      <c r="CA31" s="430"/>
      <c r="CB31" s="430"/>
      <c r="CC31" s="430"/>
      <c r="CD31" s="430"/>
      <c r="CE31" s="430"/>
      <c r="CF31" s="430"/>
      <c r="CG31" s="446"/>
      <c r="CH31" s="458"/>
      <c r="CI31" s="470"/>
      <c r="CJ31" s="470"/>
      <c r="CK31" s="470"/>
      <c r="CL31" s="707"/>
      <c r="CM31" s="458"/>
      <c r="CN31" s="470"/>
      <c r="CO31" s="470"/>
      <c r="CP31" s="470"/>
      <c r="CQ31" s="707"/>
      <c r="CR31" s="458"/>
      <c r="CS31" s="470"/>
      <c r="CT31" s="470"/>
      <c r="CU31" s="470"/>
      <c r="CV31" s="707"/>
      <c r="CW31" s="458"/>
      <c r="CX31" s="470"/>
      <c r="CY31" s="470"/>
      <c r="CZ31" s="470"/>
      <c r="DA31" s="707"/>
      <c r="DB31" s="458"/>
      <c r="DC31" s="470"/>
      <c r="DD31" s="470"/>
      <c r="DE31" s="470"/>
      <c r="DF31" s="707"/>
      <c r="DG31" s="458"/>
      <c r="DH31" s="470"/>
      <c r="DI31" s="470"/>
      <c r="DJ31" s="470"/>
      <c r="DK31" s="707"/>
      <c r="DL31" s="458"/>
      <c r="DM31" s="470"/>
      <c r="DN31" s="470"/>
      <c r="DO31" s="470"/>
      <c r="DP31" s="707"/>
      <c r="DQ31" s="458"/>
      <c r="DR31" s="470"/>
      <c r="DS31" s="470"/>
      <c r="DT31" s="470"/>
      <c r="DU31" s="707"/>
      <c r="DV31" s="410"/>
      <c r="DW31" s="430"/>
      <c r="DX31" s="430"/>
      <c r="DY31" s="430"/>
      <c r="DZ31" s="744"/>
      <c r="EA31" s="373"/>
    </row>
    <row r="32" spans="1:131" s="370" customFormat="1" ht="26.25" customHeight="1">
      <c r="A32" s="384">
        <v>5</v>
      </c>
      <c r="B32" s="410" t="s">
        <v>455</v>
      </c>
      <c r="C32" s="430"/>
      <c r="D32" s="430"/>
      <c r="E32" s="430"/>
      <c r="F32" s="430"/>
      <c r="G32" s="430"/>
      <c r="H32" s="430"/>
      <c r="I32" s="430"/>
      <c r="J32" s="430"/>
      <c r="K32" s="430"/>
      <c r="L32" s="430"/>
      <c r="M32" s="430"/>
      <c r="N32" s="430"/>
      <c r="O32" s="430"/>
      <c r="P32" s="446"/>
      <c r="Q32" s="452">
        <v>314</v>
      </c>
      <c r="R32" s="464"/>
      <c r="S32" s="464"/>
      <c r="T32" s="464"/>
      <c r="U32" s="464"/>
      <c r="V32" s="464">
        <v>349</v>
      </c>
      <c r="W32" s="464"/>
      <c r="X32" s="464"/>
      <c r="Y32" s="464"/>
      <c r="Z32" s="464"/>
      <c r="AA32" s="464">
        <v>-34</v>
      </c>
      <c r="AB32" s="464"/>
      <c r="AC32" s="464"/>
      <c r="AD32" s="464"/>
      <c r="AE32" s="475"/>
      <c r="AF32" s="524">
        <v>169</v>
      </c>
      <c r="AG32" s="470"/>
      <c r="AH32" s="470"/>
      <c r="AI32" s="470"/>
      <c r="AJ32" s="542"/>
      <c r="AK32" s="474">
        <v>31</v>
      </c>
      <c r="AL32" s="464"/>
      <c r="AM32" s="464"/>
      <c r="AN32" s="464"/>
      <c r="AO32" s="464"/>
      <c r="AP32" s="464">
        <v>1500</v>
      </c>
      <c r="AQ32" s="464"/>
      <c r="AR32" s="464"/>
      <c r="AS32" s="464"/>
      <c r="AT32" s="464"/>
      <c r="AU32" s="464">
        <v>1166</v>
      </c>
      <c r="AV32" s="464"/>
      <c r="AW32" s="464"/>
      <c r="AX32" s="464"/>
      <c r="AY32" s="464"/>
      <c r="AZ32" s="464" t="s">
        <v>203</v>
      </c>
      <c r="BA32" s="464"/>
      <c r="BB32" s="464"/>
      <c r="BC32" s="464"/>
      <c r="BD32" s="464"/>
      <c r="BE32" s="582" t="s">
        <v>466</v>
      </c>
      <c r="BF32" s="582"/>
      <c r="BG32" s="582"/>
      <c r="BH32" s="582"/>
      <c r="BI32" s="609"/>
      <c r="BJ32" s="386"/>
      <c r="BK32" s="386"/>
      <c r="BL32" s="386"/>
      <c r="BM32" s="386"/>
      <c r="BN32" s="386"/>
      <c r="BO32" s="385"/>
      <c r="BP32" s="385"/>
      <c r="BQ32" s="381">
        <v>26</v>
      </c>
      <c r="BR32" s="661"/>
      <c r="BS32" s="410"/>
      <c r="BT32" s="430"/>
      <c r="BU32" s="430"/>
      <c r="BV32" s="430"/>
      <c r="BW32" s="430"/>
      <c r="BX32" s="430"/>
      <c r="BY32" s="430"/>
      <c r="BZ32" s="430"/>
      <c r="CA32" s="430"/>
      <c r="CB32" s="430"/>
      <c r="CC32" s="430"/>
      <c r="CD32" s="430"/>
      <c r="CE32" s="430"/>
      <c r="CF32" s="430"/>
      <c r="CG32" s="446"/>
      <c r="CH32" s="458"/>
      <c r="CI32" s="470"/>
      <c r="CJ32" s="470"/>
      <c r="CK32" s="470"/>
      <c r="CL32" s="707"/>
      <c r="CM32" s="458"/>
      <c r="CN32" s="470"/>
      <c r="CO32" s="470"/>
      <c r="CP32" s="470"/>
      <c r="CQ32" s="707"/>
      <c r="CR32" s="458"/>
      <c r="CS32" s="470"/>
      <c r="CT32" s="470"/>
      <c r="CU32" s="470"/>
      <c r="CV32" s="707"/>
      <c r="CW32" s="458"/>
      <c r="CX32" s="470"/>
      <c r="CY32" s="470"/>
      <c r="CZ32" s="470"/>
      <c r="DA32" s="707"/>
      <c r="DB32" s="458"/>
      <c r="DC32" s="470"/>
      <c r="DD32" s="470"/>
      <c r="DE32" s="470"/>
      <c r="DF32" s="707"/>
      <c r="DG32" s="458"/>
      <c r="DH32" s="470"/>
      <c r="DI32" s="470"/>
      <c r="DJ32" s="470"/>
      <c r="DK32" s="707"/>
      <c r="DL32" s="458"/>
      <c r="DM32" s="470"/>
      <c r="DN32" s="470"/>
      <c r="DO32" s="470"/>
      <c r="DP32" s="707"/>
      <c r="DQ32" s="458"/>
      <c r="DR32" s="470"/>
      <c r="DS32" s="470"/>
      <c r="DT32" s="470"/>
      <c r="DU32" s="707"/>
      <c r="DV32" s="410"/>
      <c r="DW32" s="430"/>
      <c r="DX32" s="430"/>
      <c r="DY32" s="430"/>
      <c r="DZ32" s="744"/>
      <c r="EA32" s="373"/>
    </row>
    <row r="33" spans="1:131" s="370" customFormat="1" ht="26.25" customHeight="1">
      <c r="A33" s="384">
        <v>6</v>
      </c>
      <c r="B33" s="410" t="s">
        <v>235</v>
      </c>
      <c r="C33" s="430"/>
      <c r="D33" s="430"/>
      <c r="E33" s="430"/>
      <c r="F33" s="430"/>
      <c r="G33" s="430"/>
      <c r="H33" s="430"/>
      <c r="I33" s="430"/>
      <c r="J33" s="430"/>
      <c r="K33" s="430"/>
      <c r="L33" s="430"/>
      <c r="M33" s="430"/>
      <c r="N33" s="430"/>
      <c r="O33" s="430"/>
      <c r="P33" s="446"/>
      <c r="Q33" s="452">
        <v>81</v>
      </c>
      <c r="R33" s="464"/>
      <c r="S33" s="464"/>
      <c r="T33" s="464"/>
      <c r="U33" s="464"/>
      <c r="V33" s="464">
        <v>122</v>
      </c>
      <c r="W33" s="464"/>
      <c r="X33" s="464"/>
      <c r="Y33" s="464"/>
      <c r="Z33" s="464"/>
      <c r="AA33" s="464">
        <v>-40</v>
      </c>
      <c r="AB33" s="464"/>
      <c r="AC33" s="464"/>
      <c r="AD33" s="464"/>
      <c r="AE33" s="475"/>
      <c r="AF33" s="524">
        <v>-41</v>
      </c>
      <c r="AG33" s="470"/>
      <c r="AH33" s="470"/>
      <c r="AI33" s="470"/>
      <c r="AJ33" s="542"/>
      <c r="AK33" s="474">
        <v>80</v>
      </c>
      <c r="AL33" s="464"/>
      <c r="AM33" s="464"/>
      <c r="AN33" s="464"/>
      <c r="AO33" s="464"/>
      <c r="AP33" s="464" t="s">
        <v>203</v>
      </c>
      <c r="AQ33" s="464"/>
      <c r="AR33" s="464"/>
      <c r="AS33" s="464"/>
      <c r="AT33" s="464"/>
      <c r="AU33" s="464" t="s">
        <v>203</v>
      </c>
      <c r="AV33" s="464"/>
      <c r="AW33" s="464"/>
      <c r="AX33" s="464"/>
      <c r="AY33" s="464"/>
      <c r="AZ33" s="618">
        <v>3.7</v>
      </c>
      <c r="BA33" s="618"/>
      <c r="BB33" s="618"/>
      <c r="BC33" s="618"/>
      <c r="BD33" s="618"/>
      <c r="BE33" s="582" t="s">
        <v>466</v>
      </c>
      <c r="BF33" s="582"/>
      <c r="BG33" s="582"/>
      <c r="BH33" s="582"/>
      <c r="BI33" s="609"/>
      <c r="BJ33" s="386"/>
      <c r="BK33" s="386"/>
      <c r="BL33" s="386"/>
      <c r="BM33" s="386"/>
      <c r="BN33" s="386"/>
      <c r="BO33" s="385"/>
      <c r="BP33" s="385"/>
      <c r="BQ33" s="381">
        <v>27</v>
      </c>
      <c r="BR33" s="661"/>
      <c r="BS33" s="410"/>
      <c r="BT33" s="430"/>
      <c r="BU33" s="430"/>
      <c r="BV33" s="430"/>
      <c r="BW33" s="430"/>
      <c r="BX33" s="430"/>
      <c r="BY33" s="430"/>
      <c r="BZ33" s="430"/>
      <c r="CA33" s="430"/>
      <c r="CB33" s="430"/>
      <c r="CC33" s="430"/>
      <c r="CD33" s="430"/>
      <c r="CE33" s="430"/>
      <c r="CF33" s="430"/>
      <c r="CG33" s="446"/>
      <c r="CH33" s="458"/>
      <c r="CI33" s="470"/>
      <c r="CJ33" s="470"/>
      <c r="CK33" s="470"/>
      <c r="CL33" s="707"/>
      <c r="CM33" s="458"/>
      <c r="CN33" s="470"/>
      <c r="CO33" s="470"/>
      <c r="CP33" s="470"/>
      <c r="CQ33" s="707"/>
      <c r="CR33" s="458"/>
      <c r="CS33" s="470"/>
      <c r="CT33" s="470"/>
      <c r="CU33" s="470"/>
      <c r="CV33" s="707"/>
      <c r="CW33" s="458"/>
      <c r="CX33" s="470"/>
      <c r="CY33" s="470"/>
      <c r="CZ33" s="470"/>
      <c r="DA33" s="707"/>
      <c r="DB33" s="458"/>
      <c r="DC33" s="470"/>
      <c r="DD33" s="470"/>
      <c r="DE33" s="470"/>
      <c r="DF33" s="707"/>
      <c r="DG33" s="458"/>
      <c r="DH33" s="470"/>
      <c r="DI33" s="470"/>
      <c r="DJ33" s="470"/>
      <c r="DK33" s="707"/>
      <c r="DL33" s="458"/>
      <c r="DM33" s="470"/>
      <c r="DN33" s="470"/>
      <c r="DO33" s="470"/>
      <c r="DP33" s="707"/>
      <c r="DQ33" s="458"/>
      <c r="DR33" s="470"/>
      <c r="DS33" s="470"/>
      <c r="DT33" s="470"/>
      <c r="DU33" s="707"/>
      <c r="DV33" s="410"/>
      <c r="DW33" s="430"/>
      <c r="DX33" s="430"/>
      <c r="DY33" s="430"/>
      <c r="DZ33" s="744"/>
      <c r="EA33" s="373"/>
    </row>
    <row r="34" spans="1:131" s="370" customFormat="1" ht="26.25" customHeight="1">
      <c r="A34" s="384">
        <v>7</v>
      </c>
      <c r="B34" s="410" t="s">
        <v>259</v>
      </c>
      <c r="C34" s="430"/>
      <c r="D34" s="430"/>
      <c r="E34" s="430"/>
      <c r="F34" s="430"/>
      <c r="G34" s="430"/>
      <c r="H34" s="430"/>
      <c r="I34" s="430"/>
      <c r="J34" s="430"/>
      <c r="K34" s="430"/>
      <c r="L34" s="430"/>
      <c r="M34" s="430"/>
      <c r="N34" s="430"/>
      <c r="O34" s="430"/>
      <c r="P34" s="446"/>
      <c r="Q34" s="452">
        <v>49</v>
      </c>
      <c r="R34" s="464"/>
      <c r="S34" s="464"/>
      <c r="T34" s="464"/>
      <c r="U34" s="464"/>
      <c r="V34" s="464">
        <v>67</v>
      </c>
      <c r="W34" s="464"/>
      <c r="X34" s="464"/>
      <c r="Y34" s="464"/>
      <c r="Z34" s="464"/>
      <c r="AA34" s="464">
        <v>-18</v>
      </c>
      <c r="AB34" s="464"/>
      <c r="AC34" s="464"/>
      <c r="AD34" s="464"/>
      <c r="AE34" s="475"/>
      <c r="AF34" s="524">
        <v>166</v>
      </c>
      <c r="AG34" s="470"/>
      <c r="AH34" s="470"/>
      <c r="AI34" s="470"/>
      <c r="AJ34" s="542"/>
      <c r="AK34" s="474" t="s">
        <v>203</v>
      </c>
      <c r="AL34" s="464"/>
      <c r="AM34" s="464"/>
      <c r="AN34" s="464"/>
      <c r="AO34" s="464"/>
      <c r="AP34" s="464" t="s">
        <v>203</v>
      </c>
      <c r="AQ34" s="464"/>
      <c r="AR34" s="464"/>
      <c r="AS34" s="464"/>
      <c r="AT34" s="464"/>
      <c r="AU34" s="464" t="s">
        <v>203</v>
      </c>
      <c r="AV34" s="464"/>
      <c r="AW34" s="464"/>
      <c r="AX34" s="464"/>
      <c r="AY34" s="464"/>
      <c r="AZ34" s="464" t="s">
        <v>203</v>
      </c>
      <c r="BA34" s="464"/>
      <c r="BB34" s="464"/>
      <c r="BC34" s="464"/>
      <c r="BD34" s="464"/>
      <c r="BE34" s="582" t="s">
        <v>466</v>
      </c>
      <c r="BF34" s="582"/>
      <c r="BG34" s="582"/>
      <c r="BH34" s="582"/>
      <c r="BI34" s="609"/>
      <c r="BJ34" s="386"/>
      <c r="BK34" s="386"/>
      <c r="BL34" s="386"/>
      <c r="BM34" s="386"/>
      <c r="BN34" s="386"/>
      <c r="BO34" s="385"/>
      <c r="BP34" s="385"/>
      <c r="BQ34" s="381">
        <v>28</v>
      </c>
      <c r="BR34" s="661"/>
      <c r="BS34" s="410"/>
      <c r="BT34" s="430"/>
      <c r="BU34" s="430"/>
      <c r="BV34" s="430"/>
      <c r="BW34" s="430"/>
      <c r="BX34" s="430"/>
      <c r="BY34" s="430"/>
      <c r="BZ34" s="430"/>
      <c r="CA34" s="430"/>
      <c r="CB34" s="430"/>
      <c r="CC34" s="430"/>
      <c r="CD34" s="430"/>
      <c r="CE34" s="430"/>
      <c r="CF34" s="430"/>
      <c r="CG34" s="446"/>
      <c r="CH34" s="458"/>
      <c r="CI34" s="470"/>
      <c r="CJ34" s="470"/>
      <c r="CK34" s="470"/>
      <c r="CL34" s="707"/>
      <c r="CM34" s="458"/>
      <c r="CN34" s="470"/>
      <c r="CO34" s="470"/>
      <c r="CP34" s="470"/>
      <c r="CQ34" s="707"/>
      <c r="CR34" s="458"/>
      <c r="CS34" s="470"/>
      <c r="CT34" s="470"/>
      <c r="CU34" s="470"/>
      <c r="CV34" s="707"/>
      <c r="CW34" s="458"/>
      <c r="CX34" s="470"/>
      <c r="CY34" s="470"/>
      <c r="CZ34" s="470"/>
      <c r="DA34" s="707"/>
      <c r="DB34" s="458"/>
      <c r="DC34" s="470"/>
      <c r="DD34" s="470"/>
      <c r="DE34" s="470"/>
      <c r="DF34" s="707"/>
      <c r="DG34" s="458"/>
      <c r="DH34" s="470"/>
      <c r="DI34" s="470"/>
      <c r="DJ34" s="470"/>
      <c r="DK34" s="707"/>
      <c r="DL34" s="458"/>
      <c r="DM34" s="470"/>
      <c r="DN34" s="470"/>
      <c r="DO34" s="470"/>
      <c r="DP34" s="707"/>
      <c r="DQ34" s="458"/>
      <c r="DR34" s="470"/>
      <c r="DS34" s="470"/>
      <c r="DT34" s="470"/>
      <c r="DU34" s="707"/>
      <c r="DV34" s="410"/>
      <c r="DW34" s="430"/>
      <c r="DX34" s="430"/>
      <c r="DY34" s="430"/>
      <c r="DZ34" s="744"/>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8"/>
      <c r="BA35" s="618"/>
      <c r="BB35" s="618"/>
      <c r="BC35" s="618"/>
      <c r="BD35" s="618"/>
      <c r="BE35" s="582"/>
      <c r="BF35" s="582"/>
      <c r="BG35" s="582"/>
      <c r="BH35" s="582"/>
      <c r="BI35" s="609"/>
      <c r="BJ35" s="386"/>
      <c r="BK35" s="386"/>
      <c r="BL35" s="386"/>
      <c r="BM35" s="386"/>
      <c r="BN35" s="386"/>
      <c r="BO35" s="385"/>
      <c r="BP35" s="385"/>
      <c r="BQ35" s="381">
        <v>29</v>
      </c>
      <c r="BR35" s="661"/>
      <c r="BS35" s="410"/>
      <c r="BT35" s="430"/>
      <c r="BU35" s="430"/>
      <c r="BV35" s="430"/>
      <c r="BW35" s="430"/>
      <c r="BX35" s="430"/>
      <c r="BY35" s="430"/>
      <c r="BZ35" s="430"/>
      <c r="CA35" s="430"/>
      <c r="CB35" s="430"/>
      <c r="CC35" s="430"/>
      <c r="CD35" s="430"/>
      <c r="CE35" s="430"/>
      <c r="CF35" s="430"/>
      <c r="CG35" s="446"/>
      <c r="CH35" s="458"/>
      <c r="CI35" s="470"/>
      <c r="CJ35" s="470"/>
      <c r="CK35" s="470"/>
      <c r="CL35" s="707"/>
      <c r="CM35" s="458"/>
      <c r="CN35" s="470"/>
      <c r="CO35" s="470"/>
      <c r="CP35" s="470"/>
      <c r="CQ35" s="707"/>
      <c r="CR35" s="458"/>
      <c r="CS35" s="470"/>
      <c r="CT35" s="470"/>
      <c r="CU35" s="470"/>
      <c r="CV35" s="707"/>
      <c r="CW35" s="458"/>
      <c r="CX35" s="470"/>
      <c r="CY35" s="470"/>
      <c r="CZ35" s="470"/>
      <c r="DA35" s="707"/>
      <c r="DB35" s="458"/>
      <c r="DC35" s="470"/>
      <c r="DD35" s="470"/>
      <c r="DE35" s="470"/>
      <c r="DF35" s="707"/>
      <c r="DG35" s="458"/>
      <c r="DH35" s="470"/>
      <c r="DI35" s="470"/>
      <c r="DJ35" s="470"/>
      <c r="DK35" s="707"/>
      <c r="DL35" s="458"/>
      <c r="DM35" s="470"/>
      <c r="DN35" s="470"/>
      <c r="DO35" s="470"/>
      <c r="DP35" s="707"/>
      <c r="DQ35" s="458"/>
      <c r="DR35" s="470"/>
      <c r="DS35" s="470"/>
      <c r="DT35" s="470"/>
      <c r="DU35" s="707"/>
      <c r="DV35" s="410"/>
      <c r="DW35" s="430"/>
      <c r="DX35" s="430"/>
      <c r="DY35" s="430"/>
      <c r="DZ35" s="744"/>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8"/>
      <c r="BA36" s="618"/>
      <c r="BB36" s="618"/>
      <c r="BC36" s="618"/>
      <c r="BD36" s="618"/>
      <c r="BE36" s="582"/>
      <c r="BF36" s="582"/>
      <c r="BG36" s="582"/>
      <c r="BH36" s="582"/>
      <c r="BI36" s="609"/>
      <c r="BJ36" s="386"/>
      <c r="BK36" s="386"/>
      <c r="BL36" s="386"/>
      <c r="BM36" s="386"/>
      <c r="BN36" s="386"/>
      <c r="BO36" s="385"/>
      <c r="BP36" s="385"/>
      <c r="BQ36" s="381">
        <v>30</v>
      </c>
      <c r="BR36" s="661"/>
      <c r="BS36" s="410"/>
      <c r="BT36" s="430"/>
      <c r="BU36" s="430"/>
      <c r="BV36" s="430"/>
      <c r="BW36" s="430"/>
      <c r="BX36" s="430"/>
      <c r="BY36" s="430"/>
      <c r="BZ36" s="430"/>
      <c r="CA36" s="430"/>
      <c r="CB36" s="430"/>
      <c r="CC36" s="430"/>
      <c r="CD36" s="430"/>
      <c r="CE36" s="430"/>
      <c r="CF36" s="430"/>
      <c r="CG36" s="446"/>
      <c r="CH36" s="458"/>
      <c r="CI36" s="470"/>
      <c r="CJ36" s="470"/>
      <c r="CK36" s="470"/>
      <c r="CL36" s="707"/>
      <c r="CM36" s="458"/>
      <c r="CN36" s="470"/>
      <c r="CO36" s="470"/>
      <c r="CP36" s="470"/>
      <c r="CQ36" s="707"/>
      <c r="CR36" s="458"/>
      <c r="CS36" s="470"/>
      <c r="CT36" s="470"/>
      <c r="CU36" s="470"/>
      <c r="CV36" s="707"/>
      <c r="CW36" s="458"/>
      <c r="CX36" s="470"/>
      <c r="CY36" s="470"/>
      <c r="CZ36" s="470"/>
      <c r="DA36" s="707"/>
      <c r="DB36" s="458"/>
      <c r="DC36" s="470"/>
      <c r="DD36" s="470"/>
      <c r="DE36" s="470"/>
      <c r="DF36" s="707"/>
      <c r="DG36" s="458"/>
      <c r="DH36" s="470"/>
      <c r="DI36" s="470"/>
      <c r="DJ36" s="470"/>
      <c r="DK36" s="707"/>
      <c r="DL36" s="458"/>
      <c r="DM36" s="470"/>
      <c r="DN36" s="470"/>
      <c r="DO36" s="470"/>
      <c r="DP36" s="707"/>
      <c r="DQ36" s="458"/>
      <c r="DR36" s="470"/>
      <c r="DS36" s="470"/>
      <c r="DT36" s="470"/>
      <c r="DU36" s="707"/>
      <c r="DV36" s="410"/>
      <c r="DW36" s="430"/>
      <c r="DX36" s="430"/>
      <c r="DY36" s="430"/>
      <c r="DZ36" s="744"/>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8"/>
      <c r="BA37" s="618"/>
      <c r="BB37" s="618"/>
      <c r="BC37" s="618"/>
      <c r="BD37" s="618"/>
      <c r="BE37" s="582"/>
      <c r="BF37" s="582"/>
      <c r="BG37" s="582"/>
      <c r="BH37" s="582"/>
      <c r="BI37" s="609"/>
      <c r="BJ37" s="386"/>
      <c r="BK37" s="386"/>
      <c r="BL37" s="386"/>
      <c r="BM37" s="386"/>
      <c r="BN37" s="386"/>
      <c r="BO37" s="385"/>
      <c r="BP37" s="385"/>
      <c r="BQ37" s="381">
        <v>31</v>
      </c>
      <c r="BR37" s="661"/>
      <c r="BS37" s="410"/>
      <c r="BT37" s="430"/>
      <c r="BU37" s="430"/>
      <c r="BV37" s="430"/>
      <c r="BW37" s="430"/>
      <c r="BX37" s="430"/>
      <c r="BY37" s="430"/>
      <c r="BZ37" s="430"/>
      <c r="CA37" s="430"/>
      <c r="CB37" s="430"/>
      <c r="CC37" s="430"/>
      <c r="CD37" s="430"/>
      <c r="CE37" s="430"/>
      <c r="CF37" s="430"/>
      <c r="CG37" s="446"/>
      <c r="CH37" s="458"/>
      <c r="CI37" s="470"/>
      <c r="CJ37" s="470"/>
      <c r="CK37" s="470"/>
      <c r="CL37" s="707"/>
      <c r="CM37" s="458"/>
      <c r="CN37" s="470"/>
      <c r="CO37" s="470"/>
      <c r="CP37" s="470"/>
      <c r="CQ37" s="707"/>
      <c r="CR37" s="458"/>
      <c r="CS37" s="470"/>
      <c r="CT37" s="470"/>
      <c r="CU37" s="470"/>
      <c r="CV37" s="707"/>
      <c r="CW37" s="458"/>
      <c r="CX37" s="470"/>
      <c r="CY37" s="470"/>
      <c r="CZ37" s="470"/>
      <c r="DA37" s="707"/>
      <c r="DB37" s="458"/>
      <c r="DC37" s="470"/>
      <c r="DD37" s="470"/>
      <c r="DE37" s="470"/>
      <c r="DF37" s="707"/>
      <c r="DG37" s="458"/>
      <c r="DH37" s="470"/>
      <c r="DI37" s="470"/>
      <c r="DJ37" s="470"/>
      <c r="DK37" s="707"/>
      <c r="DL37" s="458"/>
      <c r="DM37" s="470"/>
      <c r="DN37" s="470"/>
      <c r="DO37" s="470"/>
      <c r="DP37" s="707"/>
      <c r="DQ37" s="458"/>
      <c r="DR37" s="470"/>
      <c r="DS37" s="470"/>
      <c r="DT37" s="470"/>
      <c r="DU37" s="707"/>
      <c r="DV37" s="410"/>
      <c r="DW37" s="430"/>
      <c r="DX37" s="430"/>
      <c r="DY37" s="430"/>
      <c r="DZ37" s="744"/>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8"/>
      <c r="BA38" s="618"/>
      <c r="BB38" s="618"/>
      <c r="BC38" s="618"/>
      <c r="BD38" s="618"/>
      <c r="BE38" s="582"/>
      <c r="BF38" s="582"/>
      <c r="BG38" s="582"/>
      <c r="BH38" s="582"/>
      <c r="BI38" s="609"/>
      <c r="BJ38" s="386"/>
      <c r="BK38" s="386"/>
      <c r="BL38" s="386"/>
      <c r="BM38" s="386"/>
      <c r="BN38" s="386"/>
      <c r="BO38" s="385"/>
      <c r="BP38" s="385"/>
      <c r="BQ38" s="381">
        <v>32</v>
      </c>
      <c r="BR38" s="661"/>
      <c r="BS38" s="410"/>
      <c r="BT38" s="430"/>
      <c r="BU38" s="430"/>
      <c r="BV38" s="430"/>
      <c r="BW38" s="430"/>
      <c r="BX38" s="430"/>
      <c r="BY38" s="430"/>
      <c r="BZ38" s="430"/>
      <c r="CA38" s="430"/>
      <c r="CB38" s="430"/>
      <c r="CC38" s="430"/>
      <c r="CD38" s="430"/>
      <c r="CE38" s="430"/>
      <c r="CF38" s="430"/>
      <c r="CG38" s="446"/>
      <c r="CH38" s="458"/>
      <c r="CI38" s="470"/>
      <c r="CJ38" s="470"/>
      <c r="CK38" s="470"/>
      <c r="CL38" s="707"/>
      <c r="CM38" s="458"/>
      <c r="CN38" s="470"/>
      <c r="CO38" s="470"/>
      <c r="CP38" s="470"/>
      <c r="CQ38" s="707"/>
      <c r="CR38" s="458"/>
      <c r="CS38" s="470"/>
      <c r="CT38" s="470"/>
      <c r="CU38" s="470"/>
      <c r="CV38" s="707"/>
      <c r="CW38" s="458"/>
      <c r="CX38" s="470"/>
      <c r="CY38" s="470"/>
      <c r="CZ38" s="470"/>
      <c r="DA38" s="707"/>
      <c r="DB38" s="458"/>
      <c r="DC38" s="470"/>
      <c r="DD38" s="470"/>
      <c r="DE38" s="470"/>
      <c r="DF38" s="707"/>
      <c r="DG38" s="458"/>
      <c r="DH38" s="470"/>
      <c r="DI38" s="470"/>
      <c r="DJ38" s="470"/>
      <c r="DK38" s="707"/>
      <c r="DL38" s="458"/>
      <c r="DM38" s="470"/>
      <c r="DN38" s="470"/>
      <c r="DO38" s="470"/>
      <c r="DP38" s="707"/>
      <c r="DQ38" s="458"/>
      <c r="DR38" s="470"/>
      <c r="DS38" s="470"/>
      <c r="DT38" s="470"/>
      <c r="DU38" s="707"/>
      <c r="DV38" s="410"/>
      <c r="DW38" s="430"/>
      <c r="DX38" s="430"/>
      <c r="DY38" s="430"/>
      <c r="DZ38" s="744"/>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8"/>
      <c r="BA39" s="618"/>
      <c r="BB39" s="618"/>
      <c r="BC39" s="618"/>
      <c r="BD39" s="618"/>
      <c r="BE39" s="582"/>
      <c r="BF39" s="582"/>
      <c r="BG39" s="582"/>
      <c r="BH39" s="582"/>
      <c r="BI39" s="609"/>
      <c r="BJ39" s="386"/>
      <c r="BK39" s="386"/>
      <c r="BL39" s="386"/>
      <c r="BM39" s="386"/>
      <c r="BN39" s="386"/>
      <c r="BO39" s="385"/>
      <c r="BP39" s="385"/>
      <c r="BQ39" s="381">
        <v>33</v>
      </c>
      <c r="BR39" s="661"/>
      <c r="BS39" s="410"/>
      <c r="BT39" s="430"/>
      <c r="BU39" s="430"/>
      <c r="BV39" s="430"/>
      <c r="BW39" s="430"/>
      <c r="BX39" s="430"/>
      <c r="BY39" s="430"/>
      <c r="BZ39" s="430"/>
      <c r="CA39" s="430"/>
      <c r="CB39" s="430"/>
      <c r="CC39" s="430"/>
      <c r="CD39" s="430"/>
      <c r="CE39" s="430"/>
      <c r="CF39" s="430"/>
      <c r="CG39" s="446"/>
      <c r="CH39" s="458"/>
      <c r="CI39" s="470"/>
      <c r="CJ39" s="470"/>
      <c r="CK39" s="470"/>
      <c r="CL39" s="707"/>
      <c r="CM39" s="458"/>
      <c r="CN39" s="470"/>
      <c r="CO39" s="470"/>
      <c r="CP39" s="470"/>
      <c r="CQ39" s="707"/>
      <c r="CR39" s="458"/>
      <c r="CS39" s="470"/>
      <c r="CT39" s="470"/>
      <c r="CU39" s="470"/>
      <c r="CV39" s="707"/>
      <c r="CW39" s="458"/>
      <c r="CX39" s="470"/>
      <c r="CY39" s="470"/>
      <c r="CZ39" s="470"/>
      <c r="DA39" s="707"/>
      <c r="DB39" s="458"/>
      <c r="DC39" s="470"/>
      <c r="DD39" s="470"/>
      <c r="DE39" s="470"/>
      <c r="DF39" s="707"/>
      <c r="DG39" s="458"/>
      <c r="DH39" s="470"/>
      <c r="DI39" s="470"/>
      <c r="DJ39" s="470"/>
      <c r="DK39" s="707"/>
      <c r="DL39" s="458"/>
      <c r="DM39" s="470"/>
      <c r="DN39" s="470"/>
      <c r="DO39" s="470"/>
      <c r="DP39" s="707"/>
      <c r="DQ39" s="458"/>
      <c r="DR39" s="470"/>
      <c r="DS39" s="470"/>
      <c r="DT39" s="470"/>
      <c r="DU39" s="707"/>
      <c r="DV39" s="410"/>
      <c r="DW39" s="430"/>
      <c r="DX39" s="430"/>
      <c r="DY39" s="430"/>
      <c r="DZ39" s="744"/>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8"/>
      <c r="BA40" s="618"/>
      <c r="BB40" s="618"/>
      <c r="BC40" s="618"/>
      <c r="BD40" s="618"/>
      <c r="BE40" s="582"/>
      <c r="BF40" s="582"/>
      <c r="BG40" s="582"/>
      <c r="BH40" s="582"/>
      <c r="BI40" s="609"/>
      <c r="BJ40" s="386"/>
      <c r="BK40" s="386"/>
      <c r="BL40" s="386"/>
      <c r="BM40" s="386"/>
      <c r="BN40" s="386"/>
      <c r="BO40" s="385"/>
      <c r="BP40" s="385"/>
      <c r="BQ40" s="381">
        <v>34</v>
      </c>
      <c r="BR40" s="661"/>
      <c r="BS40" s="410"/>
      <c r="BT40" s="430"/>
      <c r="BU40" s="430"/>
      <c r="BV40" s="430"/>
      <c r="BW40" s="430"/>
      <c r="BX40" s="430"/>
      <c r="BY40" s="430"/>
      <c r="BZ40" s="430"/>
      <c r="CA40" s="430"/>
      <c r="CB40" s="430"/>
      <c r="CC40" s="430"/>
      <c r="CD40" s="430"/>
      <c r="CE40" s="430"/>
      <c r="CF40" s="430"/>
      <c r="CG40" s="446"/>
      <c r="CH40" s="458"/>
      <c r="CI40" s="470"/>
      <c r="CJ40" s="470"/>
      <c r="CK40" s="470"/>
      <c r="CL40" s="707"/>
      <c r="CM40" s="458"/>
      <c r="CN40" s="470"/>
      <c r="CO40" s="470"/>
      <c r="CP40" s="470"/>
      <c r="CQ40" s="707"/>
      <c r="CR40" s="458"/>
      <c r="CS40" s="470"/>
      <c r="CT40" s="470"/>
      <c r="CU40" s="470"/>
      <c r="CV40" s="707"/>
      <c r="CW40" s="458"/>
      <c r="CX40" s="470"/>
      <c r="CY40" s="470"/>
      <c r="CZ40" s="470"/>
      <c r="DA40" s="707"/>
      <c r="DB40" s="458"/>
      <c r="DC40" s="470"/>
      <c r="DD40" s="470"/>
      <c r="DE40" s="470"/>
      <c r="DF40" s="707"/>
      <c r="DG40" s="458"/>
      <c r="DH40" s="470"/>
      <c r="DI40" s="470"/>
      <c r="DJ40" s="470"/>
      <c r="DK40" s="707"/>
      <c r="DL40" s="458"/>
      <c r="DM40" s="470"/>
      <c r="DN40" s="470"/>
      <c r="DO40" s="470"/>
      <c r="DP40" s="707"/>
      <c r="DQ40" s="458"/>
      <c r="DR40" s="470"/>
      <c r="DS40" s="470"/>
      <c r="DT40" s="470"/>
      <c r="DU40" s="707"/>
      <c r="DV40" s="410"/>
      <c r="DW40" s="430"/>
      <c r="DX40" s="430"/>
      <c r="DY40" s="430"/>
      <c r="DZ40" s="744"/>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8"/>
      <c r="BA41" s="618"/>
      <c r="BB41" s="618"/>
      <c r="BC41" s="618"/>
      <c r="BD41" s="618"/>
      <c r="BE41" s="582"/>
      <c r="BF41" s="582"/>
      <c r="BG41" s="582"/>
      <c r="BH41" s="582"/>
      <c r="BI41" s="609"/>
      <c r="BJ41" s="386"/>
      <c r="BK41" s="386"/>
      <c r="BL41" s="386"/>
      <c r="BM41" s="386"/>
      <c r="BN41" s="386"/>
      <c r="BO41" s="385"/>
      <c r="BP41" s="385"/>
      <c r="BQ41" s="381">
        <v>35</v>
      </c>
      <c r="BR41" s="661"/>
      <c r="BS41" s="410"/>
      <c r="BT41" s="430"/>
      <c r="BU41" s="430"/>
      <c r="BV41" s="430"/>
      <c r="BW41" s="430"/>
      <c r="BX41" s="430"/>
      <c r="BY41" s="430"/>
      <c r="BZ41" s="430"/>
      <c r="CA41" s="430"/>
      <c r="CB41" s="430"/>
      <c r="CC41" s="430"/>
      <c r="CD41" s="430"/>
      <c r="CE41" s="430"/>
      <c r="CF41" s="430"/>
      <c r="CG41" s="446"/>
      <c r="CH41" s="458"/>
      <c r="CI41" s="470"/>
      <c r="CJ41" s="470"/>
      <c r="CK41" s="470"/>
      <c r="CL41" s="707"/>
      <c r="CM41" s="458"/>
      <c r="CN41" s="470"/>
      <c r="CO41" s="470"/>
      <c r="CP41" s="470"/>
      <c r="CQ41" s="707"/>
      <c r="CR41" s="458"/>
      <c r="CS41" s="470"/>
      <c r="CT41" s="470"/>
      <c r="CU41" s="470"/>
      <c r="CV41" s="707"/>
      <c r="CW41" s="458"/>
      <c r="CX41" s="470"/>
      <c r="CY41" s="470"/>
      <c r="CZ41" s="470"/>
      <c r="DA41" s="707"/>
      <c r="DB41" s="458"/>
      <c r="DC41" s="470"/>
      <c r="DD41" s="470"/>
      <c r="DE41" s="470"/>
      <c r="DF41" s="707"/>
      <c r="DG41" s="458"/>
      <c r="DH41" s="470"/>
      <c r="DI41" s="470"/>
      <c r="DJ41" s="470"/>
      <c r="DK41" s="707"/>
      <c r="DL41" s="458"/>
      <c r="DM41" s="470"/>
      <c r="DN41" s="470"/>
      <c r="DO41" s="470"/>
      <c r="DP41" s="707"/>
      <c r="DQ41" s="458"/>
      <c r="DR41" s="470"/>
      <c r="DS41" s="470"/>
      <c r="DT41" s="470"/>
      <c r="DU41" s="707"/>
      <c r="DV41" s="410"/>
      <c r="DW41" s="430"/>
      <c r="DX41" s="430"/>
      <c r="DY41" s="430"/>
      <c r="DZ41" s="744"/>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8"/>
      <c r="BA42" s="618"/>
      <c r="BB42" s="618"/>
      <c r="BC42" s="618"/>
      <c r="BD42" s="618"/>
      <c r="BE42" s="582"/>
      <c r="BF42" s="582"/>
      <c r="BG42" s="582"/>
      <c r="BH42" s="582"/>
      <c r="BI42" s="609"/>
      <c r="BJ42" s="386"/>
      <c r="BK42" s="386"/>
      <c r="BL42" s="386"/>
      <c r="BM42" s="386"/>
      <c r="BN42" s="386"/>
      <c r="BO42" s="385"/>
      <c r="BP42" s="385"/>
      <c r="BQ42" s="381">
        <v>36</v>
      </c>
      <c r="BR42" s="661"/>
      <c r="BS42" s="410"/>
      <c r="BT42" s="430"/>
      <c r="BU42" s="430"/>
      <c r="BV42" s="430"/>
      <c r="BW42" s="430"/>
      <c r="BX42" s="430"/>
      <c r="BY42" s="430"/>
      <c r="BZ42" s="430"/>
      <c r="CA42" s="430"/>
      <c r="CB42" s="430"/>
      <c r="CC42" s="430"/>
      <c r="CD42" s="430"/>
      <c r="CE42" s="430"/>
      <c r="CF42" s="430"/>
      <c r="CG42" s="446"/>
      <c r="CH42" s="458"/>
      <c r="CI42" s="470"/>
      <c r="CJ42" s="470"/>
      <c r="CK42" s="470"/>
      <c r="CL42" s="707"/>
      <c r="CM42" s="458"/>
      <c r="CN42" s="470"/>
      <c r="CO42" s="470"/>
      <c r="CP42" s="470"/>
      <c r="CQ42" s="707"/>
      <c r="CR42" s="458"/>
      <c r="CS42" s="470"/>
      <c r="CT42" s="470"/>
      <c r="CU42" s="470"/>
      <c r="CV42" s="707"/>
      <c r="CW42" s="458"/>
      <c r="CX42" s="470"/>
      <c r="CY42" s="470"/>
      <c r="CZ42" s="470"/>
      <c r="DA42" s="707"/>
      <c r="DB42" s="458"/>
      <c r="DC42" s="470"/>
      <c r="DD42" s="470"/>
      <c r="DE42" s="470"/>
      <c r="DF42" s="707"/>
      <c r="DG42" s="458"/>
      <c r="DH42" s="470"/>
      <c r="DI42" s="470"/>
      <c r="DJ42" s="470"/>
      <c r="DK42" s="707"/>
      <c r="DL42" s="458"/>
      <c r="DM42" s="470"/>
      <c r="DN42" s="470"/>
      <c r="DO42" s="470"/>
      <c r="DP42" s="707"/>
      <c r="DQ42" s="458"/>
      <c r="DR42" s="470"/>
      <c r="DS42" s="470"/>
      <c r="DT42" s="470"/>
      <c r="DU42" s="707"/>
      <c r="DV42" s="410"/>
      <c r="DW42" s="430"/>
      <c r="DX42" s="430"/>
      <c r="DY42" s="430"/>
      <c r="DZ42" s="744"/>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8"/>
      <c r="BA43" s="618"/>
      <c r="BB43" s="618"/>
      <c r="BC43" s="618"/>
      <c r="BD43" s="618"/>
      <c r="BE43" s="582"/>
      <c r="BF43" s="582"/>
      <c r="BG43" s="582"/>
      <c r="BH43" s="582"/>
      <c r="BI43" s="609"/>
      <c r="BJ43" s="386"/>
      <c r="BK43" s="386"/>
      <c r="BL43" s="386"/>
      <c r="BM43" s="386"/>
      <c r="BN43" s="386"/>
      <c r="BO43" s="385"/>
      <c r="BP43" s="385"/>
      <c r="BQ43" s="381">
        <v>37</v>
      </c>
      <c r="BR43" s="661"/>
      <c r="BS43" s="410"/>
      <c r="BT43" s="430"/>
      <c r="BU43" s="430"/>
      <c r="BV43" s="430"/>
      <c r="BW43" s="430"/>
      <c r="BX43" s="430"/>
      <c r="BY43" s="430"/>
      <c r="BZ43" s="430"/>
      <c r="CA43" s="430"/>
      <c r="CB43" s="430"/>
      <c r="CC43" s="430"/>
      <c r="CD43" s="430"/>
      <c r="CE43" s="430"/>
      <c r="CF43" s="430"/>
      <c r="CG43" s="446"/>
      <c r="CH43" s="458"/>
      <c r="CI43" s="470"/>
      <c r="CJ43" s="470"/>
      <c r="CK43" s="470"/>
      <c r="CL43" s="707"/>
      <c r="CM43" s="458"/>
      <c r="CN43" s="470"/>
      <c r="CO43" s="470"/>
      <c r="CP43" s="470"/>
      <c r="CQ43" s="707"/>
      <c r="CR43" s="458"/>
      <c r="CS43" s="470"/>
      <c r="CT43" s="470"/>
      <c r="CU43" s="470"/>
      <c r="CV43" s="707"/>
      <c r="CW43" s="458"/>
      <c r="CX43" s="470"/>
      <c r="CY43" s="470"/>
      <c r="CZ43" s="470"/>
      <c r="DA43" s="707"/>
      <c r="DB43" s="458"/>
      <c r="DC43" s="470"/>
      <c r="DD43" s="470"/>
      <c r="DE43" s="470"/>
      <c r="DF43" s="707"/>
      <c r="DG43" s="458"/>
      <c r="DH43" s="470"/>
      <c r="DI43" s="470"/>
      <c r="DJ43" s="470"/>
      <c r="DK43" s="707"/>
      <c r="DL43" s="458"/>
      <c r="DM43" s="470"/>
      <c r="DN43" s="470"/>
      <c r="DO43" s="470"/>
      <c r="DP43" s="707"/>
      <c r="DQ43" s="458"/>
      <c r="DR43" s="470"/>
      <c r="DS43" s="470"/>
      <c r="DT43" s="470"/>
      <c r="DU43" s="707"/>
      <c r="DV43" s="410"/>
      <c r="DW43" s="430"/>
      <c r="DX43" s="430"/>
      <c r="DY43" s="430"/>
      <c r="DZ43" s="744"/>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8"/>
      <c r="BA44" s="618"/>
      <c r="BB44" s="618"/>
      <c r="BC44" s="618"/>
      <c r="BD44" s="618"/>
      <c r="BE44" s="582"/>
      <c r="BF44" s="582"/>
      <c r="BG44" s="582"/>
      <c r="BH44" s="582"/>
      <c r="BI44" s="609"/>
      <c r="BJ44" s="386"/>
      <c r="BK44" s="386"/>
      <c r="BL44" s="386"/>
      <c r="BM44" s="386"/>
      <c r="BN44" s="386"/>
      <c r="BO44" s="385"/>
      <c r="BP44" s="385"/>
      <c r="BQ44" s="381">
        <v>38</v>
      </c>
      <c r="BR44" s="661"/>
      <c r="BS44" s="410"/>
      <c r="BT44" s="430"/>
      <c r="BU44" s="430"/>
      <c r="BV44" s="430"/>
      <c r="BW44" s="430"/>
      <c r="BX44" s="430"/>
      <c r="BY44" s="430"/>
      <c r="BZ44" s="430"/>
      <c r="CA44" s="430"/>
      <c r="CB44" s="430"/>
      <c r="CC44" s="430"/>
      <c r="CD44" s="430"/>
      <c r="CE44" s="430"/>
      <c r="CF44" s="430"/>
      <c r="CG44" s="446"/>
      <c r="CH44" s="458"/>
      <c r="CI44" s="470"/>
      <c r="CJ44" s="470"/>
      <c r="CK44" s="470"/>
      <c r="CL44" s="707"/>
      <c r="CM44" s="458"/>
      <c r="CN44" s="470"/>
      <c r="CO44" s="470"/>
      <c r="CP44" s="470"/>
      <c r="CQ44" s="707"/>
      <c r="CR44" s="458"/>
      <c r="CS44" s="470"/>
      <c r="CT44" s="470"/>
      <c r="CU44" s="470"/>
      <c r="CV44" s="707"/>
      <c r="CW44" s="458"/>
      <c r="CX44" s="470"/>
      <c r="CY44" s="470"/>
      <c r="CZ44" s="470"/>
      <c r="DA44" s="707"/>
      <c r="DB44" s="458"/>
      <c r="DC44" s="470"/>
      <c r="DD44" s="470"/>
      <c r="DE44" s="470"/>
      <c r="DF44" s="707"/>
      <c r="DG44" s="458"/>
      <c r="DH44" s="470"/>
      <c r="DI44" s="470"/>
      <c r="DJ44" s="470"/>
      <c r="DK44" s="707"/>
      <c r="DL44" s="458"/>
      <c r="DM44" s="470"/>
      <c r="DN44" s="470"/>
      <c r="DO44" s="470"/>
      <c r="DP44" s="707"/>
      <c r="DQ44" s="458"/>
      <c r="DR44" s="470"/>
      <c r="DS44" s="470"/>
      <c r="DT44" s="470"/>
      <c r="DU44" s="707"/>
      <c r="DV44" s="410"/>
      <c r="DW44" s="430"/>
      <c r="DX44" s="430"/>
      <c r="DY44" s="430"/>
      <c r="DZ44" s="744"/>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8"/>
      <c r="BA45" s="618"/>
      <c r="BB45" s="618"/>
      <c r="BC45" s="618"/>
      <c r="BD45" s="618"/>
      <c r="BE45" s="582"/>
      <c r="BF45" s="582"/>
      <c r="BG45" s="582"/>
      <c r="BH45" s="582"/>
      <c r="BI45" s="609"/>
      <c r="BJ45" s="386"/>
      <c r="BK45" s="386"/>
      <c r="BL45" s="386"/>
      <c r="BM45" s="386"/>
      <c r="BN45" s="386"/>
      <c r="BO45" s="385"/>
      <c r="BP45" s="385"/>
      <c r="BQ45" s="381">
        <v>39</v>
      </c>
      <c r="BR45" s="661"/>
      <c r="BS45" s="410"/>
      <c r="BT45" s="430"/>
      <c r="BU45" s="430"/>
      <c r="BV45" s="430"/>
      <c r="BW45" s="430"/>
      <c r="BX45" s="430"/>
      <c r="BY45" s="430"/>
      <c r="BZ45" s="430"/>
      <c r="CA45" s="430"/>
      <c r="CB45" s="430"/>
      <c r="CC45" s="430"/>
      <c r="CD45" s="430"/>
      <c r="CE45" s="430"/>
      <c r="CF45" s="430"/>
      <c r="CG45" s="446"/>
      <c r="CH45" s="458"/>
      <c r="CI45" s="470"/>
      <c r="CJ45" s="470"/>
      <c r="CK45" s="470"/>
      <c r="CL45" s="707"/>
      <c r="CM45" s="458"/>
      <c r="CN45" s="470"/>
      <c r="CO45" s="470"/>
      <c r="CP45" s="470"/>
      <c r="CQ45" s="707"/>
      <c r="CR45" s="458"/>
      <c r="CS45" s="470"/>
      <c r="CT45" s="470"/>
      <c r="CU45" s="470"/>
      <c r="CV45" s="707"/>
      <c r="CW45" s="458"/>
      <c r="CX45" s="470"/>
      <c r="CY45" s="470"/>
      <c r="CZ45" s="470"/>
      <c r="DA45" s="707"/>
      <c r="DB45" s="458"/>
      <c r="DC45" s="470"/>
      <c r="DD45" s="470"/>
      <c r="DE45" s="470"/>
      <c r="DF45" s="707"/>
      <c r="DG45" s="458"/>
      <c r="DH45" s="470"/>
      <c r="DI45" s="470"/>
      <c r="DJ45" s="470"/>
      <c r="DK45" s="707"/>
      <c r="DL45" s="458"/>
      <c r="DM45" s="470"/>
      <c r="DN45" s="470"/>
      <c r="DO45" s="470"/>
      <c r="DP45" s="707"/>
      <c r="DQ45" s="458"/>
      <c r="DR45" s="470"/>
      <c r="DS45" s="470"/>
      <c r="DT45" s="470"/>
      <c r="DU45" s="707"/>
      <c r="DV45" s="410"/>
      <c r="DW45" s="430"/>
      <c r="DX45" s="430"/>
      <c r="DY45" s="430"/>
      <c r="DZ45" s="744"/>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8"/>
      <c r="BA46" s="618"/>
      <c r="BB46" s="618"/>
      <c r="BC46" s="618"/>
      <c r="BD46" s="618"/>
      <c r="BE46" s="582"/>
      <c r="BF46" s="582"/>
      <c r="BG46" s="582"/>
      <c r="BH46" s="582"/>
      <c r="BI46" s="609"/>
      <c r="BJ46" s="386"/>
      <c r="BK46" s="386"/>
      <c r="BL46" s="386"/>
      <c r="BM46" s="386"/>
      <c r="BN46" s="386"/>
      <c r="BO46" s="385"/>
      <c r="BP46" s="385"/>
      <c r="BQ46" s="381">
        <v>40</v>
      </c>
      <c r="BR46" s="661"/>
      <c r="BS46" s="410"/>
      <c r="BT46" s="430"/>
      <c r="BU46" s="430"/>
      <c r="BV46" s="430"/>
      <c r="BW46" s="430"/>
      <c r="BX46" s="430"/>
      <c r="BY46" s="430"/>
      <c r="BZ46" s="430"/>
      <c r="CA46" s="430"/>
      <c r="CB46" s="430"/>
      <c r="CC46" s="430"/>
      <c r="CD46" s="430"/>
      <c r="CE46" s="430"/>
      <c r="CF46" s="430"/>
      <c r="CG46" s="446"/>
      <c r="CH46" s="458"/>
      <c r="CI46" s="470"/>
      <c r="CJ46" s="470"/>
      <c r="CK46" s="470"/>
      <c r="CL46" s="707"/>
      <c r="CM46" s="458"/>
      <c r="CN46" s="470"/>
      <c r="CO46" s="470"/>
      <c r="CP46" s="470"/>
      <c r="CQ46" s="707"/>
      <c r="CR46" s="458"/>
      <c r="CS46" s="470"/>
      <c r="CT46" s="470"/>
      <c r="CU46" s="470"/>
      <c r="CV46" s="707"/>
      <c r="CW46" s="458"/>
      <c r="CX46" s="470"/>
      <c r="CY46" s="470"/>
      <c r="CZ46" s="470"/>
      <c r="DA46" s="707"/>
      <c r="DB46" s="458"/>
      <c r="DC46" s="470"/>
      <c r="DD46" s="470"/>
      <c r="DE46" s="470"/>
      <c r="DF46" s="707"/>
      <c r="DG46" s="458"/>
      <c r="DH46" s="470"/>
      <c r="DI46" s="470"/>
      <c r="DJ46" s="470"/>
      <c r="DK46" s="707"/>
      <c r="DL46" s="458"/>
      <c r="DM46" s="470"/>
      <c r="DN46" s="470"/>
      <c r="DO46" s="470"/>
      <c r="DP46" s="707"/>
      <c r="DQ46" s="458"/>
      <c r="DR46" s="470"/>
      <c r="DS46" s="470"/>
      <c r="DT46" s="470"/>
      <c r="DU46" s="707"/>
      <c r="DV46" s="410"/>
      <c r="DW46" s="430"/>
      <c r="DX46" s="430"/>
      <c r="DY46" s="430"/>
      <c r="DZ46" s="744"/>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8"/>
      <c r="BA47" s="618"/>
      <c r="BB47" s="618"/>
      <c r="BC47" s="618"/>
      <c r="BD47" s="618"/>
      <c r="BE47" s="582"/>
      <c r="BF47" s="582"/>
      <c r="BG47" s="582"/>
      <c r="BH47" s="582"/>
      <c r="BI47" s="609"/>
      <c r="BJ47" s="386"/>
      <c r="BK47" s="386"/>
      <c r="BL47" s="386"/>
      <c r="BM47" s="386"/>
      <c r="BN47" s="386"/>
      <c r="BO47" s="385"/>
      <c r="BP47" s="385"/>
      <c r="BQ47" s="381">
        <v>41</v>
      </c>
      <c r="BR47" s="661"/>
      <c r="BS47" s="410"/>
      <c r="BT47" s="430"/>
      <c r="BU47" s="430"/>
      <c r="BV47" s="430"/>
      <c r="BW47" s="430"/>
      <c r="BX47" s="430"/>
      <c r="BY47" s="430"/>
      <c r="BZ47" s="430"/>
      <c r="CA47" s="430"/>
      <c r="CB47" s="430"/>
      <c r="CC47" s="430"/>
      <c r="CD47" s="430"/>
      <c r="CE47" s="430"/>
      <c r="CF47" s="430"/>
      <c r="CG47" s="446"/>
      <c r="CH47" s="458"/>
      <c r="CI47" s="470"/>
      <c r="CJ47" s="470"/>
      <c r="CK47" s="470"/>
      <c r="CL47" s="707"/>
      <c r="CM47" s="458"/>
      <c r="CN47" s="470"/>
      <c r="CO47" s="470"/>
      <c r="CP47" s="470"/>
      <c r="CQ47" s="707"/>
      <c r="CR47" s="458"/>
      <c r="CS47" s="470"/>
      <c r="CT47" s="470"/>
      <c r="CU47" s="470"/>
      <c r="CV47" s="707"/>
      <c r="CW47" s="458"/>
      <c r="CX47" s="470"/>
      <c r="CY47" s="470"/>
      <c r="CZ47" s="470"/>
      <c r="DA47" s="707"/>
      <c r="DB47" s="458"/>
      <c r="DC47" s="470"/>
      <c r="DD47" s="470"/>
      <c r="DE47" s="470"/>
      <c r="DF47" s="707"/>
      <c r="DG47" s="458"/>
      <c r="DH47" s="470"/>
      <c r="DI47" s="470"/>
      <c r="DJ47" s="470"/>
      <c r="DK47" s="707"/>
      <c r="DL47" s="458"/>
      <c r="DM47" s="470"/>
      <c r="DN47" s="470"/>
      <c r="DO47" s="470"/>
      <c r="DP47" s="707"/>
      <c r="DQ47" s="458"/>
      <c r="DR47" s="470"/>
      <c r="DS47" s="470"/>
      <c r="DT47" s="470"/>
      <c r="DU47" s="707"/>
      <c r="DV47" s="410"/>
      <c r="DW47" s="430"/>
      <c r="DX47" s="430"/>
      <c r="DY47" s="430"/>
      <c r="DZ47" s="744"/>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8"/>
      <c r="BA48" s="618"/>
      <c r="BB48" s="618"/>
      <c r="BC48" s="618"/>
      <c r="BD48" s="618"/>
      <c r="BE48" s="582"/>
      <c r="BF48" s="582"/>
      <c r="BG48" s="582"/>
      <c r="BH48" s="582"/>
      <c r="BI48" s="609"/>
      <c r="BJ48" s="386"/>
      <c r="BK48" s="386"/>
      <c r="BL48" s="386"/>
      <c r="BM48" s="386"/>
      <c r="BN48" s="386"/>
      <c r="BO48" s="385"/>
      <c r="BP48" s="385"/>
      <c r="BQ48" s="381">
        <v>42</v>
      </c>
      <c r="BR48" s="661"/>
      <c r="BS48" s="410"/>
      <c r="BT48" s="430"/>
      <c r="BU48" s="430"/>
      <c r="BV48" s="430"/>
      <c r="BW48" s="430"/>
      <c r="BX48" s="430"/>
      <c r="BY48" s="430"/>
      <c r="BZ48" s="430"/>
      <c r="CA48" s="430"/>
      <c r="CB48" s="430"/>
      <c r="CC48" s="430"/>
      <c r="CD48" s="430"/>
      <c r="CE48" s="430"/>
      <c r="CF48" s="430"/>
      <c r="CG48" s="446"/>
      <c r="CH48" s="458"/>
      <c r="CI48" s="470"/>
      <c r="CJ48" s="470"/>
      <c r="CK48" s="470"/>
      <c r="CL48" s="707"/>
      <c r="CM48" s="458"/>
      <c r="CN48" s="470"/>
      <c r="CO48" s="470"/>
      <c r="CP48" s="470"/>
      <c r="CQ48" s="707"/>
      <c r="CR48" s="458"/>
      <c r="CS48" s="470"/>
      <c r="CT48" s="470"/>
      <c r="CU48" s="470"/>
      <c r="CV48" s="707"/>
      <c r="CW48" s="458"/>
      <c r="CX48" s="470"/>
      <c r="CY48" s="470"/>
      <c r="CZ48" s="470"/>
      <c r="DA48" s="707"/>
      <c r="DB48" s="458"/>
      <c r="DC48" s="470"/>
      <c r="DD48" s="470"/>
      <c r="DE48" s="470"/>
      <c r="DF48" s="707"/>
      <c r="DG48" s="458"/>
      <c r="DH48" s="470"/>
      <c r="DI48" s="470"/>
      <c r="DJ48" s="470"/>
      <c r="DK48" s="707"/>
      <c r="DL48" s="458"/>
      <c r="DM48" s="470"/>
      <c r="DN48" s="470"/>
      <c r="DO48" s="470"/>
      <c r="DP48" s="707"/>
      <c r="DQ48" s="458"/>
      <c r="DR48" s="470"/>
      <c r="DS48" s="470"/>
      <c r="DT48" s="470"/>
      <c r="DU48" s="707"/>
      <c r="DV48" s="410"/>
      <c r="DW48" s="430"/>
      <c r="DX48" s="430"/>
      <c r="DY48" s="430"/>
      <c r="DZ48" s="744"/>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8"/>
      <c r="BA49" s="618"/>
      <c r="BB49" s="618"/>
      <c r="BC49" s="618"/>
      <c r="BD49" s="618"/>
      <c r="BE49" s="582"/>
      <c r="BF49" s="582"/>
      <c r="BG49" s="582"/>
      <c r="BH49" s="582"/>
      <c r="BI49" s="609"/>
      <c r="BJ49" s="386"/>
      <c r="BK49" s="386"/>
      <c r="BL49" s="386"/>
      <c r="BM49" s="386"/>
      <c r="BN49" s="386"/>
      <c r="BO49" s="385"/>
      <c r="BP49" s="385"/>
      <c r="BQ49" s="381">
        <v>43</v>
      </c>
      <c r="BR49" s="661"/>
      <c r="BS49" s="410"/>
      <c r="BT49" s="430"/>
      <c r="BU49" s="430"/>
      <c r="BV49" s="430"/>
      <c r="BW49" s="430"/>
      <c r="BX49" s="430"/>
      <c r="BY49" s="430"/>
      <c r="BZ49" s="430"/>
      <c r="CA49" s="430"/>
      <c r="CB49" s="430"/>
      <c r="CC49" s="430"/>
      <c r="CD49" s="430"/>
      <c r="CE49" s="430"/>
      <c r="CF49" s="430"/>
      <c r="CG49" s="446"/>
      <c r="CH49" s="458"/>
      <c r="CI49" s="470"/>
      <c r="CJ49" s="470"/>
      <c r="CK49" s="470"/>
      <c r="CL49" s="707"/>
      <c r="CM49" s="458"/>
      <c r="CN49" s="470"/>
      <c r="CO49" s="470"/>
      <c r="CP49" s="470"/>
      <c r="CQ49" s="707"/>
      <c r="CR49" s="458"/>
      <c r="CS49" s="470"/>
      <c r="CT49" s="470"/>
      <c r="CU49" s="470"/>
      <c r="CV49" s="707"/>
      <c r="CW49" s="458"/>
      <c r="CX49" s="470"/>
      <c r="CY49" s="470"/>
      <c r="CZ49" s="470"/>
      <c r="DA49" s="707"/>
      <c r="DB49" s="458"/>
      <c r="DC49" s="470"/>
      <c r="DD49" s="470"/>
      <c r="DE49" s="470"/>
      <c r="DF49" s="707"/>
      <c r="DG49" s="458"/>
      <c r="DH49" s="470"/>
      <c r="DI49" s="470"/>
      <c r="DJ49" s="470"/>
      <c r="DK49" s="707"/>
      <c r="DL49" s="458"/>
      <c r="DM49" s="470"/>
      <c r="DN49" s="470"/>
      <c r="DO49" s="470"/>
      <c r="DP49" s="707"/>
      <c r="DQ49" s="458"/>
      <c r="DR49" s="470"/>
      <c r="DS49" s="470"/>
      <c r="DT49" s="470"/>
      <c r="DU49" s="707"/>
      <c r="DV49" s="410"/>
      <c r="DW49" s="430"/>
      <c r="DX49" s="430"/>
      <c r="DY49" s="430"/>
      <c r="DZ49" s="744"/>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19"/>
      <c r="BA50" s="619"/>
      <c r="BB50" s="619"/>
      <c r="BC50" s="619"/>
      <c r="BD50" s="619"/>
      <c r="BE50" s="582"/>
      <c r="BF50" s="582"/>
      <c r="BG50" s="582"/>
      <c r="BH50" s="582"/>
      <c r="BI50" s="609"/>
      <c r="BJ50" s="386"/>
      <c r="BK50" s="386"/>
      <c r="BL50" s="386"/>
      <c r="BM50" s="386"/>
      <c r="BN50" s="386"/>
      <c r="BO50" s="385"/>
      <c r="BP50" s="385"/>
      <c r="BQ50" s="381">
        <v>44</v>
      </c>
      <c r="BR50" s="661"/>
      <c r="BS50" s="410"/>
      <c r="BT50" s="430"/>
      <c r="BU50" s="430"/>
      <c r="BV50" s="430"/>
      <c r="BW50" s="430"/>
      <c r="BX50" s="430"/>
      <c r="BY50" s="430"/>
      <c r="BZ50" s="430"/>
      <c r="CA50" s="430"/>
      <c r="CB50" s="430"/>
      <c r="CC50" s="430"/>
      <c r="CD50" s="430"/>
      <c r="CE50" s="430"/>
      <c r="CF50" s="430"/>
      <c r="CG50" s="446"/>
      <c r="CH50" s="458"/>
      <c r="CI50" s="470"/>
      <c r="CJ50" s="470"/>
      <c r="CK50" s="470"/>
      <c r="CL50" s="707"/>
      <c r="CM50" s="458"/>
      <c r="CN50" s="470"/>
      <c r="CO50" s="470"/>
      <c r="CP50" s="470"/>
      <c r="CQ50" s="707"/>
      <c r="CR50" s="458"/>
      <c r="CS50" s="470"/>
      <c r="CT50" s="470"/>
      <c r="CU50" s="470"/>
      <c r="CV50" s="707"/>
      <c r="CW50" s="458"/>
      <c r="CX50" s="470"/>
      <c r="CY50" s="470"/>
      <c r="CZ50" s="470"/>
      <c r="DA50" s="707"/>
      <c r="DB50" s="458"/>
      <c r="DC50" s="470"/>
      <c r="DD50" s="470"/>
      <c r="DE50" s="470"/>
      <c r="DF50" s="707"/>
      <c r="DG50" s="458"/>
      <c r="DH50" s="470"/>
      <c r="DI50" s="470"/>
      <c r="DJ50" s="470"/>
      <c r="DK50" s="707"/>
      <c r="DL50" s="458"/>
      <c r="DM50" s="470"/>
      <c r="DN50" s="470"/>
      <c r="DO50" s="470"/>
      <c r="DP50" s="707"/>
      <c r="DQ50" s="458"/>
      <c r="DR50" s="470"/>
      <c r="DS50" s="470"/>
      <c r="DT50" s="470"/>
      <c r="DU50" s="707"/>
      <c r="DV50" s="410"/>
      <c r="DW50" s="430"/>
      <c r="DX50" s="430"/>
      <c r="DY50" s="430"/>
      <c r="DZ50" s="744"/>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19"/>
      <c r="BA51" s="619"/>
      <c r="BB51" s="619"/>
      <c r="BC51" s="619"/>
      <c r="BD51" s="619"/>
      <c r="BE51" s="582"/>
      <c r="BF51" s="582"/>
      <c r="BG51" s="582"/>
      <c r="BH51" s="582"/>
      <c r="BI51" s="609"/>
      <c r="BJ51" s="386"/>
      <c r="BK51" s="386"/>
      <c r="BL51" s="386"/>
      <c r="BM51" s="386"/>
      <c r="BN51" s="386"/>
      <c r="BO51" s="385"/>
      <c r="BP51" s="385"/>
      <c r="BQ51" s="381">
        <v>45</v>
      </c>
      <c r="BR51" s="661"/>
      <c r="BS51" s="410"/>
      <c r="BT51" s="430"/>
      <c r="BU51" s="430"/>
      <c r="BV51" s="430"/>
      <c r="BW51" s="430"/>
      <c r="BX51" s="430"/>
      <c r="BY51" s="430"/>
      <c r="BZ51" s="430"/>
      <c r="CA51" s="430"/>
      <c r="CB51" s="430"/>
      <c r="CC51" s="430"/>
      <c r="CD51" s="430"/>
      <c r="CE51" s="430"/>
      <c r="CF51" s="430"/>
      <c r="CG51" s="446"/>
      <c r="CH51" s="458"/>
      <c r="CI51" s="470"/>
      <c r="CJ51" s="470"/>
      <c r="CK51" s="470"/>
      <c r="CL51" s="707"/>
      <c r="CM51" s="458"/>
      <c r="CN51" s="470"/>
      <c r="CO51" s="470"/>
      <c r="CP51" s="470"/>
      <c r="CQ51" s="707"/>
      <c r="CR51" s="458"/>
      <c r="CS51" s="470"/>
      <c r="CT51" s="470"/>
      <c r="CU51" s="470"/>
      <c r="CV51" s="707"/>
      <c r="CW51" s="458"/>
      <c r="CX51" s="470"/>
      <c r="CY51" s="470"/>
      <c r="CZ51" s="470"/>
      <c r="DA51" s="707"/>
      <c r="DB51" s="458"/>
      <c r="DC51" s="470"/>
      <c r="DD51" s="470"/>
      <c r="DE51" s="470"/>
      <c r="DF51" s="707"/>
      <c r="DG51" s="458"/>
      <c r="DH51" s="470"/>
      <c r="DI51" s="470"/>
      <c r="DJ51" s="470"/>
      <c r="DK51" s="707"/>
      <c r="DL51" s="458"/>
      <c r="DM51" s="470"/>
      <c r="DN51" s="470"/>
      <c r="DO51" s="470"/>
      <c r="DP51" s="707"/>
      <c r="DQ51" s="458"/>
      <c r="DR51" s="470"/>
      <c r="DS51" s="470"/>
      <c r="DT51" s="470"/>
      <c r="DU51" s="707"/>
      <c r="DV51" s="410"/>
      <c r="DW51" s="430"/>
      <c r="DX51" s="430"/>
      <c r="DY51" s="430"/>
      <c r="DZ51" s="744"/>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19"/>
      <c r="BA52" s="619"/>
      <c r="BB52" s="619"/>
      <c r="BC52" s="619"/>
      <c r="BD52" s="619"/>
      <c r="BE52" s="582"/>
      <c r="BF52" s="582"/>
      <c r="BG52" s="582"/>
      <c r="BH52" s="582"/>
      <c r="BI52" s="609"/>
      <c r="BJ52" s="386"/>
      <c r="BK52" s="386"/>
      <c r="BL52" s="386"/>
      <c r="BM52" s="386"/>
      <c r="BN52" s="386"/>
      <c r="BO52" s="385"/>
      <c r="BP52" s="385"/>
      <c r="BQ52" s="381">
        <v>46</v>
      </c>
      <c r="BR52" s="661"/>
      <c r="BS52" s="410"/>
      <c r="BT52" s="430"/>
      <c r="BU52" s="430"/>
      <c r="BV52" s="430"/>
      <c r="BW52" s="430"/>
      <c r="BX52" s="430"/>
      <c r="BY52" s="430"/>
      <c r="BZ52" s="430"/>
      <c r="CA52" s="430"/>
      <c r="CB52" s="430"/>
      <c r="CC52" s="430"/>
      <c r="CD52" s="430"/>
      <c r="CE52" s="430"/>
      <c r="CF52" s="430"/>
      <c r="CG52" s="446"/>
      <c r="CH52" s="458"/>
      <c r="CI52" s="470"/>
      <c r="CJ52" s="470"/>
      <c r="CK52" s="470"/>
      <c r="CL52" s="707"/>
      <c r="CM52" s="458"/>
      <c r="CN52" s="470"/>
      <c r="CO52" s="470"/>
      <c r="CP52" s="470"/>
      <c r="CQ52" s="707"/>
      <c r="CR52" s="458"/>
      <c r="CS52" s="470"/>
      <c r="CT52" s="470"/>
      <c r="CU52" s="470"/>
      <c r="CV52" s="707"/>
      <c r="CW52" s="458"/>
      <c r="CX52" s="470"/>
      <c r="CY52" s="470"/>
      <c r="CZ52" s="470"/>
      <c r="DA52" s="707"/>
      <c r="DB52" s="458"/>
      <c r="DC52" s="470"/>
      <c r="DD52" s="470"/>
      <c r="DE52" s="470"/>
      <c r="DF52" s="707"/>
      <c r="DG52" s="458"/>
      <c r="DH52" s="470"/>
      <c r="DI52" s="470"/>
      <c r="DJ52" s="470"/>
      <c r="DK52" s="707"/>
      <c r="DL52" s="458"/>
      <c r="DM52" s="470"/>
      <c r="DN52" s="470"/>
      <c r="DO52" s="470"/>
      <c r="DP52" s="707"/>
      <c r="DQ52" s="458"/>
      <c r="DR52" s="470"/>
      <c r="DS52" s="470"/>
      <c r="DT52" s="470"/>
      <c r="DU52" s="707"/>
      <c r="DV52" s="410"/>
      <c r="DW52" s="430"/>
      <c r="DX52" s="430"/>
      <c r="DY52" s="430"/>
      <c r="DZ52" s="744"/>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19"/>
      <c r="BA53" s="619"/>
      <c r="BB53" s="619"/>
      <c r="BC53" s="619"/>
      <c r="BD53" s="619"/>
      <c r="BE53" s="582"/>
      <c r="BF53" s="582"/>
      <c r="BG53" s="582"/>
      <c r="BH53" s="582"/>
      <c r="BI53" s="609"/>
      <c r="BJ53" s="386"/>
      <c r="BK53" s="386"/>
      <c r="BL53" s="386"/>
      <c r="BM53" s="386"/>
      <c r="BN53" s="386"/>
      <c r="BO53" s="385"/>
      <c r="BP53" s="385"/>
      <c r="BQ53" s="381">
        <v>47</v>
      </c>
      <c r="BR53" s="661"/>
      <c r="BS53" s="410"/>
      <c r="BT53" s="430"/>
      <c r="BU53" s="430"/>
      <c r="BV53" s="430"/>
      <c r="BW53" s="430"/>
      <c r="BX53" s="430"/>
      <c r="BY53" s="430"/>
      <c r="BZ53" s="430"/>
      <c r="CA53" s="430"/>
      <c r="CB53" s="430"/>
      <c r="CC53" s="430"/>
      <c r="CD53" s="430"/>
      <c r="CE53" s="430"/>
      <c r="CF53" s="430"/>
      <c r="CG53" s="446"/>
      <c r="CH53" s="458"/>
      <c r="CI53" s="470"/>
      <c r="CJ53" s="470"/>
      <c r="CK53" s="470"/>
      <c r="CL53" s="707"/>
      <c r="CM53" s="458"/>
      <c r="CN53" s="470"/>
      <c r="CO53" s="470"/>
      <c r="CP53" s="470"/>
      <c r="CQ53" s="707"/>
      <c r="CR53" s="458"/>
      <c r="CS53" s="470"/>
      <c r="CT53" s="470"/>
      <c r="CU53" s="470"/>
      <c r="CV53" s="707"/>
      <c r="CW53" s="458"/>
      <c r="CX53" s="470"/>
      <c r="CY53" s="470"/>
      <c r="CZ53" s="470"/>
      <c r="DA53" s="707"/>
      <c r="DB53" s="458"/>
      <c r="DC53" s="470"/>
      <c r="DD53" s="470"/>
      <c r="DE53" s="470"/>
      <c r="DF53" s="707"/>
      <c r="DG53" s="458"/>
      <c r="DH53" s="470"/>
      <c r="DI53" s="470"/>
      <c r="DJ53" s="470"/>
      <c r="DK53" s="707"/>
      <c r="DL53" s="458"/>
      <c r="DM53" s="470"/>
      <c r="DN53" s="470"/>
      <c r="DO53" s="470"/>
      <c r="DP53" s="707"/>
      <c r="DQ53" s="458"/>
      <c r="DR53" s="470"/>
      <c r="DS53" s="470"/>
      <c r="DT53" s="470"/>
      <c r="DU53" s="707"/>
      <c r="DV53" s="410"/>
      <c r="DW53" s="430"/>
      <c r="DX53" s="430"/>
      <c r="DY53" s="430"/>
      <c r="DZ53" s="744"/>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19"/>
      <c r="BA54" s="619"/>
      <c r="BB54" s="619"/>
      <c r="BC54" s="619"/>
      <c r="BD54" s="619"/>
      <c r="BE54" s="582"/>
      <c r="BF54" s="582"/>
      <c r="BG54" s="582"/>
      <c r="BH54" s="582"/>
      <c r="BI54" s="609"/>
      <c r="BJ54" s="386"/>
      <c r="BK54" s="386"/>
      <c r="BL54" s="386"/>
      <c r="BM54" s="386"/>
      <c r="BN54" s="386"/>
      <c r="BO54" s="385"/>
      <c r="BP54" s="385"/>
      <c r="BQ54" s="381">
        <v>48</v>
      </c>
      <c r="BR54" s="661"/>
      <c r="BS54" s="410"/>
      <c r="BT54" s="430"/>
      <c r="BU54" s="430"/>
      <c r="BV54" s="430"/>
      <c r="BW54" s="430"/>
      <c r="BX54" s="430"/>
      <c r="BY54" s="430"/>
      <c r="BZ54" s="430"/>
      <c r="CA54" s="430"/>
      <c r="CB54" s="430"/>
      <c r="CC54" s="430"/>
      <c r="CD54" s="430"/>
      <c r="CE54" s="430"/>
      <c r="CF54" s="430"/>
      <c r="CG54" s="446"/>
      <c r="CH54" s="458"/>
      <c r="CI54" s="470"/>
      <c r="CJ54" s="470"/>
      <c r="CK54" s="470"/>
      <c r="CL54" s="707"/>
      <c r="CM54" s="458"/>
      <c r="CN54" s="470"/>
      <c r="CO54" s="470"/>
      <c r="CP54" s="470"/>
      <c r="CQ54" s="707"/>
      <c r="CR54" s="458"/>
      <c r="CS54" s="470"/>
      <c r="CT54" s="470"/>
      <c r="CU54" s="470"/>
      <c r="CV54" s="707"/>
      <c r="CW54" s="458"/>
      <c r="CX54" s="470"/>
      <c r="CY54" s="470"/>
      <c r="CZ54" s="470"/>
      <c r="DA54" s="707"/>
      <c r="DB54" s="458"/>
      <c r="DC54" s="470"/>
      <c r="DD54" s="470"/>
      <c r="DE54" s="470"/>
      <c r="DF54" s="707"/>
      <c r="DG54" s="458"/>
      <c r="DH54" s="470"/>
      <c r="DI54" s="470"/>
      <c r="DJ54" s="470"/>
      <c r="DK54" s="707"/>
      <c r="DL54" s="458"/>
      <c r="DM54" s="470"/>
      <c r="DN54" s="470"/>
      <c r="DO54" s="470"/>
      <c r="DP54" s="707"/>
      <c r="DQ54" s="458"/>
      <c r="DR54" s="470"/>
      <c r="DS54" s="470"/>
      <c r="DT54" s="470"/>
      <c r="DU54" s="707"/>
      <c r="DV54" s="410"/>
      <c r="DW54" s="430"/>
      <c r="DX54" s="430"/>
      <c r="DY54" s="430"/>
      <c r="DZ54" s="744"/>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19"/>
      <c r="BA55" s="619"/>
      <c r="BB55" s="619"/>
      <c r="BC55" s="619"/>
      <c r="BD55" s="619"/>
      <c r="BE55" s="582"/>
      <c r="BF55" s="582"/>
      <c r="BG55" s="582"/>
      <c r="BH55" s="582"/>
      <c r="BI55" s="609"/>
      <c r="BJ55" s="386"/>
      <c r="BK55" s="386"/>
      <c r="BL55" s="386"/>
      <c r="BM55" s="386"/>
      <c r="BN55" s="386"/>
      <c r="BO55" s="385"/>
      <c r="BP55" s="385"/>
      <c r="BQ55" s="381">
        <v>49</v>
      </c>
      <c r="BR55" s="661"/>
      <c r="BS55" s="410"/>
      <c r="BT55" s="430"/>
      <c r="BU55" s="430"/>
      <c r="BV55" s="430"/>
      <c r="BW55" s="430"/>
      <c r="BX55" s="430"/>
      <c r="BY55" s="430"/>
      <c r="BZ55" s="430"/>
      <c r="CA55" s="430"/>
      <c r="CB55" s="430"/>
      <c r="CC55" s="430"/>
      <c r="CD55" s="430"/>
      <c r="CE55" s="430"/>
      <c r="CF55" s="430"/>
      <c r="CG55" s="446"/>
      <c r="CH55" s="458"/>
      <c r="CI55" s="470"/>
      <c r="CJ55" s="470"/>
      <c r="CK55" s="470"/>
      <c r="CL55" s="707"/>
      <c r="CM55" s="458"/>
      <c r="CN55" s="470"/>
      <c r="CO55" s="470"/>
      <c r="CP55" s="470"/>
      <c r="CQ55" s="707"/>
      <c r="CR55" s="458"/>
      <c r="CS55" s="470"/>
      <c r="CT55" s="470"/>
      <c r="CU55" s="470"/>
      <c r="CV55" s="707"/>
      <c r="CW55" s="458"/>
      <c r="CX55" s="470"/>
      <c r="CY55" s="470"/>
      <c r="CZ55" s="470"/>
      <c r="DA55" s="707"/>
      <c r="DB55" s="458"/>
      <c r="DC55" s="470"/>
      <c r="DD55" s="470"/>
      <c r="DE55" s="470"/>
      <c r="DF55" s="707"/>
      <c r="DG55" s="458"/>
      <c r="DH55" s="470"/>
      <c r="DI55" s="470"/>
      <c r="DJ55" s="470"/>
      <c r="DK55" s="707"/>
      <c r="DL55" s="458"/>
      <c r="DM55" s="470"/>
      <c r="DN55" s="470"/>
      <c r="DO55" s="470"/>
      <c r="DP55" s="707"/>
      <c r="DQ55" s="458"/>
      <c r="DR55" s="470"/>
      <c r="DS55" s="470"/>
      <c r="DT55" s="470"/>
      <c r="DU55" s="707"/>
      <c r="DV55" s="410"/>
      <c r="DW55" s="430"/>
      <c r="DX55" s="430"/>
      <c r="DY55" s="430"/>
      <c r="DZ55" s="744"/>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19"/>
      <c r="BA56" s="619"/>
      <c r="BB56" s="619"/>
      <c r="BC56" s="619"/>
      <c r="BD56" s="619"/>
      <c r="BE56" s="582"/>
      <c r="BF56" s="582"/>
      <c r="BG56" s="582"/>
      <c r="BH56" s="582"/>
      <c r="BI56" s="609"/>
      <c r="BJ56" s="386"/>
      <c r="BK56" s="386"/>
      <c r="BL56" s="386"/>
      <c r="BM56" s="386"/>
      <c r="BN56" s="386"/>
      <c r="BO56" s="385"/>
      <c r="BP56" s="385"/>
      <c r="BQ56" s="381">
        <v>50</v>
      </c>
      <c r="BR56" s="661"/>
      <c r="BS56" s="410"/>
      <c r="BT56" s="430"/>
      <c r="BU56" s="430"/>
      <c r="BV56" s="430"/>
      <c r="BW56" s="430"/>
      <c r="BX56" s="430"/>
      <c r="BY56" s="430"/>
      <c r="BZ56" s="430"/>
      <c r="CA56" s="430"/>
      <c r="CB56" s="430"/>
      <c r="CC56" s="430"/>
      <c r="CD56" s="430"/>
      <c r="CE56" s="430"/>
      <c r="CF56" s="430"/>
      <c r="CG56" s="446"/>
      <c r="CH56" s="458"/>
      <c r="CI56" s="470"/>
      <c r="CJ56" s="470"/>
      <c r="CK56" s="470"/>
      <c r="CL56" s="707"/>
      <c r="CM56" s="458"/>
      <c r="CN56" s="470"/>
      <c r="CO56" s="470"/>
      <c r="CP56" s="470"/>
      <c r="CQ56" s="707"/>
      <c r="CR56" s="458"/>
      <c r="CS56" s="470"/>
      <c r="CT56" s="470"/>
      <c r="CU56" s="470"/>
      <c r="CV56" s="707"/>
      <c r="CW56" s="458"/>
      <c r="CX56" s="470"/>
      <c r="CY56" s="470"/>
      <c r="CZ56" s="470"/>
      <c r="DA56" s="707"/>
      <c r="DB56" s="458"/>
      <c r="DC56" s="470"/>
      <c r="DD56" s="470"/>
      <c r="DE56" s="470"/>
      <c r="DF56" s="707"/>
      <c r="DG56" s="458"/>
      <c r="DH56" s="470"/>
      <c r="DI56" s="470"/>
      <c r="DJ56" s="470"/>
      <c r="DK56" s="707"/>
      <c r="DL56" s="458"/>
      <c r="DM56" s="470"/>
      <c r="DN56" s="470"/>
      <c r="DO56" s="470"/>
      <c r="DP56" s="707"/>
      <c r="DQ56" s="458"/>
      <c r="DR56" s="470"/>
      <c r="DS56" s="470"/>
      <c r="DT56" s="470"/>
      <c r="DU56" s="707"/>
      <c r="DV56" s="410"/>
      <c r="DW56" s="430"/>
      <c r="DX56" s="430"/>
      <c r="DY56" s="430"/>
      <c r="DZ56" s="744"/>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19"/>
      <c r="BA57" s="619"/>
      <c r="BB57" s="619"/>
      <c r="BC57" s="619"/>
      <c r="BD57" s="619"/>
      <c r="BE57" s="582"/>
      <c r="BF57" s="582"/>
      <c r="BG57" s="582"/>
      <c r="BH57" s="582"/>
      <c r="BI57" s="609"/>
      <c r="BJ57" s="386"/>
      <c r="BK57" s="386"/>
      <c r="BL57" s="386"/>
      <c r="BM57" s="386"/>
      <c r="BN57" s="386"/>
      <c r="BO57" s="385"/>
      <c r="BP57" s="385"/>
      <c r="BQ57" s="381">
        <v>51</v>
      </c>
      <c r="BR57" s="661"/>
      <c r="BS57" s="410"/>
      <c r="BT57" s="430"/>
      <c r="BU57" s="430"/>
      <c r="BV57" s="430"/>
      <c r="BW57" s="430"/>
      <c r="BX57" s="430"/>
      <c r="BY57" s="430"/>
      <c r="BZ57" s="430"/>
      <c r="CA57" s="430"/>
      <c r="CB57" s="430"/>
      <c r="CC57" s="430"/>
      <c r="CD57" s="430"/>
      <c r="CE57" s="430"/>
      <c r="CF57" s="430"/>
      <c r="CG57" s="446"/>
      <c r="CH57" s="458"/>
      <c r="CI57" s="470"/>
      <c r="CJ57" s="470"/>
      <c r="CK57" s="470"/>
      <c r="CL57" s="707"/>
      <c r="CM57" s="458"/>
      <c r="CN57" s="470"/>
      <c r="CO57" s="470"/>
      <c r="CP57" s="470"/>
      <c r="CQ57" s="707"/>
      <c r="CR57" s="458"/>
      <c r="CS57" s="470"/>
      <c r="CT57" s="470"/>
      <c r="CU57" s="470"/>
      <c r="CV57" s="707"/>
      <c r="CW57" s="458"/>
      <c r="CX57" s="470"/>
      <c r="CY57" s="470"/>
      <c r="CZ57" s="470"/>
      <c r="DA57" s="707"/>
      <c r="DB57" s="458"/>
      <c r="DC57" s="470"/>
      <c r="DD57" s="470"/>
      <c r="DE57" s="470"/>
      <c r="DF57" s="707"/>
      <c r="DG57" s="458"/>
      <c r="DH57" s="470"/>
      <c r="DI57" s="470"/>
      <c r="DJ57" s="470"/>
      <c r="DK57" s="707"/>
      <c r="DL57" s="458"/>
      <c r="DM57" s="470"/>
      <c r="DN57" s="470"/>
      <c r="DO57" s="470"/>
      <c r="DP57" s="707"/>
      <c r="DQ57" s="458"/>
      <c r="DR57" s="470"/>
      <c r="DS57" s="470"/>
      <c r="DT57" s="470"/>
      <c r="DU57" s="707"/>
      <c r="DV57" s="410"/>
      <c r="DW57" s="430"/>
      <c r="DX57" s="430"/>
      <c r="DY57" s="430"/>
      <c r="DZ57" s="744"/>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19"/>
      <c r="BA58" s="619"/>
      <c r="BB58" s="619"/>
      <c r="BC58" s="619"/>
      <c r="BD58" s="619"/>
      <c r="BE58" s="582"/>
      <c r="BF58" s="582"/>
      <c r="BG58" s="582"/>
      <c r="BH58" s="582"/>
      <c r="BI58" s="609"/>
      <c r="BJ58" s="386"/>
      <c r="BK58" s="386"/>
      <c r="BL58" s="386"/>
      <c r="BM58" s="386"/>
      <c r="BN58" s="386"/>
      <c r="BO58" s="385"/>
      <c r="BP58" s="385"/>
      <c r="BQ58" s="381">
        <v>52</v>
      </c>
      <c r="BR58" s="661"/>
      <c r="BS58" s="410"/>
      <c r="BT58" s="430"/>
      <c r="BU58" s="430"/>
      <c r="BV58" s="430"/>
      <c r="BW58" s="430"/>
      <c r="BX58" s="430"/>
      <c r="BY58" s="430"/>
      <c r="BZ58" s="430"/>
      <c r="CA58" s="430"/>
      <c r="CB58" s="430"/>
      <c r="CC58" s="430"/>
      <c r="CD58" s="430"/>
      <c r="CE58" s="430"/>
      <c r="CF58" s="430"/>
      <c r="CG58" s="446"/>
      <c r="CH58" s="458"/>
      <c r="CI58" s="470"/>
      <c r="CJ58" s="470"/>
      <c r="CK58" s="470"/>
      <c r="CL58" s="707"/>
      <c r="CM58" s="458"/>
      <c r="CN58" s="470"/>
      <c r="CO58" s="470"/>
      <c r="CP58" s="470"/>
      <c r="CQ58" s="707"/>
      <c r="CR58" s="458"/>
      <c r="CS58" s="470"/>
      <c r="CT58" s="470"/>
      <c r="CU58" s="470"/>
      <c r="CV58" s="707"/>
      <c r="CW58" s="458"/>
      <c r="CX58" s="470"/>
      <c r="CY58" s="470"/>
      <c r="CZ58" s="470"/>
      <c r="DA58" s="707"/>
      <c r="DB58" s="458"/>
      <c r="DC58" s="470"/>
      <c r="DD58" s="470"/>
      <c r="DE58" s="470"/>
      <c r="DF58" s="707"/>
      <c r="DG58" s="458"/>
      <c r="DH58" s="470"/>
      <c r="DI58" s="470"/>
      <c r="DJ58" s="470"/>
      <c r="DK58" s="707"/>
      <c r="DL58" s="458"/>
      <c r="DM58" s="470"/>
      <c r="DN58" s="470"/>
      <c r="DO58" s="470"/>
      <c r="DP58" s="707"/>
      <c r="DQ58" s="458"/>
      <c r="DR58" s="470"/>
      <c r="DS58" s="470"/>
      <c r="DT58" s="470"/>
      <c r="DU58" s="707"/>
      <c r="DV58" s="410"/>
      <c r="DW58" s="430"/>
      <c r="DX58" s="430"/>
      <c r="DY58" s="430"/>
      <c r="DZ58" s="744"/>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19"/>
      <c r="BA59" s="619"/>
      <c r="BB59" s="619"/>
      <c r="BC59" s="619"/>
      <c r="BD59" s="619"/>
      <c r="BE59" s="582"/>
      <c r="BF59" s="582"/>
      <c r="BG59" s="582"/>
      <c r="BH59" s="582"/>
      <c r="BI59" s="609"/>
      <c r="BJ59" s="386"/>
      <c r="BK59" s="386"/>
      <c r="BL59" s="386"/>
      <c r="BM59" s="386"/>
      <c r="BN59" s="386"/>
      <c r="BO59" s="385"/>
      <c r="BP59" s="385"/>
      <c r="BQ59" s="381">
        <v>53</v>
      </c>
      <c r="BR59" s="661"/>
      <c r="BS59" s="410"/>
      <c r="BT59" s="430"/>
      <c r="BU59" s="430"/>
      <c r="BV59" s="430"/>
      <c r="BW59" s="430"/>
      <c r="BX59" s="430"/>
      <c r="BY59" s="430"/>
      <c r="BZ59" s="430"/>
      <c r="CA59" s="430"/>
      <c r="CB59" s="430"/>
      <c r="CC59" s="430"/>
      <c r="CD59" s="430"/>
      <c r="CE59" s="430"/>
      <c r="CF59" s="430"/>
      <c r="CG59" s="446"/>
      <c r="CH59" s="458"/>
      <c r="CI59" s="470"/>
      <c r="CJ59" s="470"/>
      <c r="CK59" s="470"/>
      <c r="CL59" s="707"/>
      <c r="CM59" s="458"/>
      <c r="CN59" s="470"/>
      <c r="CO59" s="470"/>
      <c r="CP59" s="470"/>
      <c r="CQ59" s="707"/>
      <c r="CR59" s="458"/>
      <c r="CS59" s="470"/>
      <c r="CT59" s="470"/>
      <c r="CU59" s="470"/>
      <c r="CV59" s="707"/>
      <c r="CW59" s="458"/>
      <c r="CX59" s="470"/>
      <c r="CY59" s="470"/>
      <c r="CZ59" s="470"/>
      <c r="DA59" s="707"/>
      <c r="DB59" s="458"/>
      <c r="DC59" s="470"/>
      <c r="DD59" s="470"/>
      <c r="DE59" s="470"/>
      <c r="DF59" s="707"/>
      <c r="DG59" s="458"/>
      <c r="DH59" s="470"/>
      <c r="DI59" s="470"/>
      <c r="DJ59" s="470"/>
      <c r="DK59" s="707"/>
      <c r="DL59" s="458"/>
      <c r="DM59" s="470"/>
      <c r="DN59" s="470"/>
      <c r="DO59" s="470"/>
      <c r="DP59" s="707"/>
      <c r="DQ59" s="458"/>
      <c r="DR59" s="470"/>
      <c r="DS59" s="470"/>
      <c r="DT59" s="470"/>
      <c r="DU59" s="707"/>
      <c r="DV59" s="410"/>
      <c r="DW59" s="430"/>
      <c r="DX59" s="430"/>
      <c r="DY59" s="430"/>
      <c r="DZ59" s="744"/>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19"/>
      <c r="BA60" s="619"/>
      <c r="BB60" s="619"/>
      <c r="BC60" s="619"/>
      <c r="BD60" s="619"/>
      <c r="BE60" s="582"/>
      <c r="BF60" s="582"/>
      <c r="BG60" s="582"/>
      <c r="BH60" s="582"/>
      <c r="BI60" s="609"/>
      <c r="BJ60" s="386"/>
      <c r="BK60" s="386"/>
      <c r="BL60" s="386"/>
      <c r="BM60" s="386"/>
      <c r="BN60" s="386"/>
      <c r="BO60" s="385"/>
      <c r="BP60" s="385"/>
      <c r="BQ60" s="381">
        <v>54</v>
      </c>
      <c r="BR60" s="661"/>
      <c r="BS60" s="410"/>
      <c r="BT60" s="430"/>
      <c r="BU60" s="430"/>
      <c r="BV60" s="430"/>
      <c r="BW60" s="430"/>
      <c r="BX60" s="430"/>
      <c r="BY60" s="430"/>
      <c r="BZ60" s="430"/>
      <c r="CA60" s="430"/>
      <c r="CB60" s="430"/>
      <c r="CC60" s="430"/>
      <c r="CD60" s="430"/>
      <c r="CE60" s="430"/>
      <c r="CF60" s="430"/>
      <c r="CG60" s="446"/>
      <c r="CH60" s="458"/>
      <c r="CI60" s="470"/>
      <c r="CJ60" s="470"/>
      <c r="CK60" s="470"/>
      <c r="CL60" s="707"/>
      <c r="CM60" s="458"/>
      <c r="CN60" s="470"/>
      <c r="CO60" s="470"/>
      <c r="CP60" s="470"/>
      <c r="CQ60" s="707"/>
      <c r="CR60" s="458"/>
      <c r="CS60" s="470"/>
      <c r="CT60" s="470"/>
      <c r="CU60" s="470"/>
      <c r="CV60" s="707"/>
      <c r="CW60" s="458"/>
      <c r="CX60" s="470"/>
      <c r="CY60" s="470"/>
      <c r="CZ60" s="470"/>
      <c r="DA60" s="707"/>
      <c r="DB60" s="458"/>
      <c r="DC60" s="470"/>
      <c r="DD60" s="470"/>
      <c r="DE60" s="470"/>
      <c r="DF60" s="707"/>
      <c r="DG60" s="458"/>
      <c r="DH60" s="470"/>
      <c r="DI60" s="470"/>
      <c r="DJ60" s="470"/>
      <c r="DK60" s="707"/>
      <c r="DL60" s="458"/>
      <c r="DM60" s="470"/>
      <c r="DN60" s="470"/>
      <c r="DO60" s="470"/>
      <c r="DP60" s="707"/>
      <c r="DQ60" s="458"/>
      <c r="DR60" s="470"/>
      <c r="DS60" s="470"/>
      <c r="DT60" s="470"/>
      <c r="DU60" s="707"/>
      <c r="DV60" s="410"/>
      <c r="DW60" s="430"/>
      <c r="DX60" s="430"/>
      <c r="DY60" s="430"/>
      <c r="DZ60" s="744"/>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19"/>
      <c r="BA61" s="619"/>
      <c r="BB61" s="619"/>
      <c r="BC61" s="619"/>
      <c r="BD61" s="619"/>
      <c r="BE61" s="582"/>
      <c r="BF61" s="582"/>
      <c r="BG61" s="582"/>
      <c r="BH61" s="582"/>
      <c r="BI61" s="609"/>
      <c r="BJ61" s="386"/>
      <c r="BK61" s="386"/>
      <c r="BL61" s="386"/>
      <c r="BM61" s="386"/>
      <c r="BN61" s="386"/>
      <c r="BO61" s="385"/>
      <c r="BP61" s="385"/>
      <c r="BQ61" s="381">
        <v>55</v>
      </c>
      <c r="BR61" s="661"/>
      <c r="BS61" s="410"/>
      <c r="BT61" s="430"/>
      <c r="BU61" s="430"/>
      <c r="BV61" s="430"/>
      <c r="BW61" s="430"/>
      <c r="BX61" s="430"/>
      <c r="BY61" s="430"/>
      <c r="BZ61" s="430"/>
      <c r="CA61" s="430"/>
      <c r="CB61" s="430"/>
      <c r="CC61" s="430"/>
      <c r="CD61" s="430"/>
      <c r="CE61" s="430"/>
      <c r="CF61" s="430"/>
      <c r="CG61" s="446"/>
      <c r="CH61" s="458"/>
      <c r="CI61" s="470"/>
      <c r="CJ61" s="470"/>
      <c r="CK61" s="470"/>
      <c r="CL61" s="707"/>
      <c r="CM61" s="458"/>
      <c r="CN61" s="470"/>
      <c r="CO61" s="470"/>
      <c r="CP61" s="470"/>
      <c r="CQ61" s="707"/>
      <c r="CR61" s="458"/>
      <c r="CS61" s="470"/>
      <c r="CT61" s="470"/>
      <c r="CU61" s="470"/>
      <c r="CV61" s="707"/>
      <c r="CW61" s="458"/>
      <c r="CX61" s="470"/>
      <c r="CY61" s="470"/>
      <c r="CZ61" s="470"/>
      <c r="DA61" s="707"/>
      <c r="DB61" s="458"/>
      <c r="DC61" s="470"/>
      <c r="DD61" s="470"/>
      <c r="DE61" s="470"/>
      <c r="DF61" s="707"/>
      <c r="DG61" s="458"/>
      <c r="DH61" s="470"/>
      <c r="DI61" s="470"/>
      <c r="DJ61" s="470"/>
      <c r="DK61" s="707"/>
      <c r="DL61" s="458"/>
      <c r="DM61" s="470"/>
      <c r="DN61" s="470"/>
      <c r="DO61" s="470"/>
      <c r="DP61" s="707"/>
      <c r="DQ61" s="458"/>
      <c r="DR61" s="470"/>
      <c r="DS61" s="470"/>
      <c r="DT61" s="470"/>
      <c r="DU61" s="707"/>
      <c r="DV61" s="410"/>
      <c r="DW61" s="430"/>
      <c r="DX61" s="430"/>
      <c r="DY61" s="430"/>
      <c r="DZ61" s="744"/>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19"/>
      <c r="BA62" s="619"/>
      <c r="BB62" s="619"/>
      <c r="BC62" s="619"/>
      <c r="BD62" s="619"/>
      <c r="BE62" s="582"/>
      <c r="BF62" s="582"/>
      <c r="BG62" s="582"/>
      <c r="BH62" s="582"/>
      <c r="BI62" s="609"/>
      <c r="BJ62" s="645" t="s">
        <v>467</v>
      </c>
      <c r="BK62" s="616"/>
      <c r="BL62" s="616"/>
      <c r="BM62" s="616"/>
      <c r="BN62" s="628"/>
      <c r="BO62" s="385"/>
      <c r="BP62" s="385"/>
      <c r="BQ62" s="381">
        <v>56</v>
      </c>
      <c r="BR62" s="661"/>
      <c r="BS62" s="410"/>
      <c r="BT62" s="430"/>
      <c r="BU62" s="430"/>
      <c r="BV62" s="430"/>
      <c r="BW62" s="430"/>
      <c r="BX62" s="430"/>
      <c r="BY62" s="430"/>
      <c r="BZ62" s="430"/>
      <c r="CA62" s="430"/>
      <c r="CB62" s="430"/>
      <c r="CC62" s="430"/>
      <c r="CD62" s="430"/>
      <c r="CE62" s="430"/>
      <c r="CF62" s="430"/>
      <c r="CG62" s="446"/>
      <c r="CH62" s="458"/>
      <c r="CI62" s="470"/>
      <c r="CJ62" s="470"/>
      <c r="CK62" s="470"/>
      <c r="CL62" s="707"/>
      <c r="CM62" s="458"/>
      <c r="CN62" s="470"/>
      <c r="CO62" s="470"/>
      <c r="CP62" s="470"/>
      <c r="CQ62" s="707"/>
      <c r="CR62" s="458"/>
      <c r="CS62" s="470"/>
      <c r="CT62" s="470"/>
      <c r="CU62" s="470"/>
      <c r="CV62" s="707"/>
      <c r="CW62" s="458"/>
      <c r="CX62" s="470"/>
      <c r="CY62" s="470"/>
      <c r="CZ62" s="470"/>
      <c r="DA62" s="707"/>
      <c r="DB62" s="458"/>
      <c r="DC62" s="470"/>
      <c r="DD62" s="470"/>
      <c r="DE62" s="470"/>
      <c r="DF62" s="707"/>
      <c r="DG62" s="458"/>
      <c r="DH62" s="470"/>
      <c r="DI62" s="470"/>
      <c r="DJ62" s="470"/>
      <c r="DK62" s="707"/>
      <c r="DL62" s="458"/>
      <c r="DM62" s="470"/>
      <c r="DN62" s="470"/>
      <c r="DO62" s="470"/>
      <c r="DP62" s="707"/>
      <c r="DQ62" s="458"/>
      <c r="DR62" s="470"/>
      <c r="DS62" s="470"/>
      <c r="DT62" s="470"/>
      <c r="DU62" s="707"/>
      <c r="DV62" s="410"/>
      <c r="DW62" s="430"/>
      <c r="DX62" s="430"/>
      <c r="DY62" s="430"/>
      <c r="DZ62" s="744"/>
      <c r="EA62" s="373"/>
    </row>
    <row r="63" spans="1:131" s="370" customFormat="1" ht="26.25" customHeight="1">
      <c r="A63" s="382" t="s">
        <v>257</v>
      </c>
      <c r="B63" s="411" t="s">
        <v>380</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f>SUM(AF28:AJ62)</f>
        <v>530</v>
      </c>
      <c r="AG63" s="466"/>
      <c r="AH63" s="466"/>
      <c r="AI63" s="466"/>
      <c r="AJ63" s="543"/>
      <c r="AK63" s="551"/>
      <c r="AL63" s="469"/>
      <c r="AM63" s="469"/>
      <c r="AN63" s="469"/>
      <c r="AO63" s="469"/>
      <c r="AP63" s="466">
        <f>SUM(AP28:AT62)</f>
        <v>1780</v>
      </c>
      <c r="AQ63" s="466"/>
      <c r="AR63" s="466"/>
      <c r="AS63" s="466"/>
      <c r="AT63" s="466"/>
      <c r="AU63" s="466">
        <f>SUM(AU28:AY62)</f>
        <v>1196</v>
      </c>
      <c r="AV63" s="466"/>
      <c r="AW63" s="466"/>
      <c r="AX63" s="466"/>
      <c r="AY63" s="466"/>
      <c r="AZ63" s="620"/>
      <c r="BA63" s="620"/>
      <c r="BB63" s="620"/>
      <c r="BC63" s="620"/>
      <c r="BD63" s="620"/>
      <c r="BE63" s="584"/>
      <c r="BF63" s="584"/>
      <c r="BG63" s="584"/>
      <c r="BH63" s="584"/>
      <c r="BI63" s="611"/>
      <c r="BJ63" s="617" t="s">
        <v>203</v>
      </c>
      <c r="BK63" s="627"/>
      <c r="BL63" s="627"/>
      <c r="BM63" s="627"/>
      <c r="BN63" s="629"/>
      <c r="BO63" s="385"/>
      <c r="BP63" s="385"/>
      <c r="BQ63" s="381">
        <v>57</v>
      </c>
      <c r="BR63" s="661"/>
      <c r="BS63" s="410"/>
      <c r="BT63" s="430"/>
      <c r="BU63" s="430"/>
      <c r="BV63" s="430"/>
      <c r="BW63" s="430"/>
      <c r="BX63" s="430"/>
      <c r="BY63" s="430"/>
      <c r="BZ63" s="430"/>
      <c r="CA63" s="430"/>
      <c r="CB63" s="430"/>
      <c r="CC63" s="430"/>
      <c r="CD63" s="430"/>
      <c r="CE63" s="430"/>
      <c r="CF63" s="430"/>
      <c r="CG63" s="446"/>
      <c r="CH63" s="458"/>
      <c r="CI63" s="470"/>
      <c r="CJ63" s="470"/>
      <c r="CK63" s="470"/>
      <c r="CL63" s="707"/>
      <c r="CM63" s="458"/>
      <c r="CN63" s="470"/>
      <c r="CO63" s="470"/>
      <c r="CP63" s="470"/>
      <c r="CQ63" s="707"/>
      <c r="CR63" s="458"/>
      <c r="CS63" s="470"/>
      <c r="CT63" s="470"/>
      <c r="CU63" s="470"/>
      <c r="CV63" s="707"/>
      <c r="CW63" s="458"/>
      <c r="CX63" s="470"/>
      <c r="CY63" s="470"/>
      <c r="CZ63" s="470"/>
      <c r="DA63" s="707"/>
      <c r="DB63" s="458"/>
      <c r="DC63" s="470"/>
      <c r="DD63" s="470"/>
      <c r="DE63" s="470"/>
      <c r="DF63" s="707"/>
      <c r="DG63" s="458"/>
      <c r="DH63" s="470"/>
      <c r="DI63" s="470"/>
      <c r="DJ63" s="470"/>
      <c r="DK63" s="707"/>
      <c r="DL63" s="458"/>
      <c r="DM63" s="470"/>
      <c r="DN63" s="470"/>
      <c r="DO63" s="470"/>
      <c r="DP63" s="707"/>
      <c r="DQ63" s="458"/>
      <c r="DR63" s="470"/>
      <c r="DS63" s="470"/>
      <c r="DT63" s="470"/>
      <c r="DU63" s="707"/>
      <c r="DV63" s="410"/>
      <c r="DW63" s="430"/>
      <c r="DX63" s="430"/>
      <c r="DY63" s="430"/>
      <c r="DZ63" s="744"/>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1"/>
      <c r="BS64" s="410"/>
      <c r="BT64" s="430"/>
      <c r="BU64" s="430"/>
      <c r="BV64" s="430"/>
      <c r="BW64" s="430"/>
      <c r="BX64" s="430"/>
      <c r="BY64" s="430"/>
      <c r="BZ64" s="430"/>
      <c r="CA64" s="430"/>
      <c r="CB64" s="430"/>
      <c r="CC64" s="430"/>
      <c r="CD64" s="430"/>
      <c r="CE64" s="430"/>
      <c r="CF64" s="430"/>
      <c r="CG64" s="446"/>
      <c r="CH64" s="458"/>
      <c r="CI64" s="470"/>
      <c r="CJ64" s="470"/>
      <c r="CK64" s="470"/>
      <c r="CL64" s="707"/>
      <c r="CM64" s="458"/>
      <c r="CN64" s="470"/>
      <c r="CO64" s="470"/>
      <c r="CP64" s="470"/>
      <c r="CQ64" s="707"/>
      <c r="CR64" s="458"/>
      <c r="CS64" s="470"/>
      <c r="CT64" s="470"/>
      <c r="CU64" s="470"/>
      <c r="CV64" s="707"/>
      <c r="CW64" s="458"/>
      <c r="CX64" s="470"/>
      <c r="CY64" s="470"/>
      <c r="CZ64" s="470"/>
      <c r="DA64" s="707"/>
      <c r="DB64" s="458"/>
      <c r="DC64" s="470"/>
      <c r="DD64" s="470"/>
      <c r="DE64" s="470"/>
      <c r="DF64" s="707"/>
      <c r="DG64" s="458"/>
      <c r="DH64" s="470"/>
      <c r="DI64" s="470"/>
      <c r="DJ64" s="470"/>
      <c r="DK64" s="707"/>
      <c r="DL64" s="458"/>
      <c r="DM64" s="470"/>
      <c r="DN64" s="470"/>
      <c r="DO64" s="470"/>
      <c r="DP64" s="707"/>
      <c r="DQ64" s="458"/>
      <c r="DR64" s="470"/>
      <c r="DS64" s="470"/>
      <c r="DT64" s="470"/>
      <c r="DU64" s="707"/>
      <c r="DV64" s="410"/>
      <c r="DW64" s="430"/>
      <c r="DX64" s="430"/>
      <c r="DY64" s="430"/>
      <c r="DZ64" s="744"/>
      <c r="EA64" s="373"/>
    </row>
    <row r="65" spans="1:131" s="370" customFormat="1" ht="26.25" customHeight="1">
      <c r="A65" s="386" t="s">
        <v>457</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1"/>
      <c r="BS65" s="410"/>
      <c r="BT65" s="430"/>
      <c r="BU65" s="430"/>
      <c r="BV65" s="430"/>
      <c r="BW65" s="430"/>
      <c r="BX65" s="430"/>
      <c r="BY65" s="430"/>
      <c r="BZ65" s="430"/>
      <c r="CA65" s="430"/>
      <c r="CB65" s="430"/>
      <c r="CC65" s="430"/>
      <c r="CD65" s="430"/>
      <c r="CE65" s="430"/>
      <c r="CF65" s="430"/>
      <c r="CG65" s="446"/>
      <c r="CH65" s="458"/>
      <c r="CI65" s="470"/>
      <c r="CJ65" s="470"/>
      <c r="CK65" s="470"/>
      <c r="CL65" s="707"/>
      <c r="CM65" s="458"/>
      <c r="CN65" s="470"/>
      <c r="CO65" s="470"/>
      <c r="CP65" s="470"/>
      <c r="CQ65" s="707"/>
      <c r="CR65" s="458"/>
      <c r="CS65" s="470"/>
      <c r="CT65" s="470"/>
      <c r="CU65" s="470"/>
      <c r="CV65" s="707"/>
      <c r="CW65" s="458"/>
      <c r="CX65" s="470"/>
      <c r="CY65" s="470"/>
      <c r="CZ65" s="470"/>
      <c r="DA65" s="707"/>
      <c r="DB65" s="458"/>
      <c r="DC65" s="470"/>
      <c r="DD65" s="470"/>
      <c r="DE65" s="470"/>
      <c r="DF65" s="707"/>
      <c r="DG65" s="458"/>
      <c r="DH65" s="470"/>
      <c r="DI65" s="470"/>
      <c r="DJ65" s="470"/>
      <c r="DK65" s="707"/>
      <c r="DL65" s="458"/>
      <c r="DM65" s="470"/>
      <c r="DN65" s="470"/>
      <c r="DO65" s="470"/>
      <c r="DP65" s="707"/>
      <c r="DQ65" s="458"/>
      <c r="DR65" s="470"/>
      <c r="DS65" s="470"/>
      <c r="DT65" s="470"/>
      <c r="DU65" s="707"/>
      <c r="DV65" s="410"/>
      <c r="DW65" s="430"/>
      <c r="DX65" s="430"/>
      <c r="DY65" s="430"/>
      <c r="DZ65" s="744"/>
      <c r="EA65" s="373"/>
    </row>
    <row r="66" spans="1:131" s="370" customFormat="1" ht="26.25" customHeight="1">
      <c r="A66" s="378" t="s">
        <v>418</v>
      </c>
      <c r="B66" s="407"/>
      <c r="C66" s="407"/>
      <c r="D66" s="407"/>
      <c r="E66" s="407"/>
      <c r="F66" s="407"/>
      <c r="G66" s="407"/>
      <c r="H66" s="407"/>
      <c r="I66" s="407"/>
      <c r="J66" s="407"/>
      <c r="K66" s="407"/>
      <c r="L66" s="407"/>
      <c r="M66" s="407"/>
      <c r="N66" s="407"/>
      <c r="O66" s="407"/>
      <c r="P66" s="443"/>
      <c r="Q66" s="449" t="s">
        <v>460</v>
      </c>
      <c r="R66" s="461"/>
      <c r="S66" s="461"/>
      <c r="T66" s="461"/>
      <c r="U66" s="472"/>
      <c r="V66" s="449" t="s">
        <v>461</v>
      </c>
      <c r="W66" s="461"/>
      <c r="X66" s="461"/>
      <c r="Y66" s="461"/>
      <c r="Z66" s="472"/>
      <c r="AA66" s="449" t="s">
        <v>462</v>
      </c>
      <c r="AB66" s="461"/>
      <c r="AC66" s="461"/>
      <c r="AD66" s="461"/>
      <c r="AE66" s="472"/>
      <c r="AF66" s="529" t="s">
        <v>255</v>
      </c>
      <c r="AG66" s="537"/>
      <c r="AH66" s="537"/>
      <c r="AI66" s="537"/>
      <c r="AJ66" s="547"/>
      <c r="AK66" s="449" t="s">
        <v>394</v>
      </c>
      <c r="AL66" s="407"/>
      <c r="AM66" s="407"/>
      <c r="AN66" s="407"/>
      <c r="AO66" s="443"/>
      <c r="AP66" s="449" t="s">
        <v>362</v>
      </c>
      <c r="AQ66" s="461"/>
      <c r="AR66" s="461"/>
      <c r="AS66" s="461"/>
      <c r="AT66" s="472"/>
      <c r="AU66" s="449" t="s">
        <v>468</v>
      </c>
      <c r="AV66" s="461"/>
      <c r="AW66" s="461"/>
      <c r="AX66" s="461"/>
      <c r="AY66" s="472"/>
      <c r="AZ66" s="449" t="s">
        <v>450</v>
      </c>
      <c r="BA66" s="461"/>
      <c r="BB66" s="461"/>
      <c r="BC66" s="461"/>
      <c r="BD66" s="539"/>
      <c r="BE66" s="385"/>
      <c r="BF66" s="385"/>
      <c r="BG66" s="385"/>
      <c r="BH66" s="385"/>
      <c r="BI66" s="385"/>
      <c r="BJ66" s="385"/>
      <c r="BK66" s="385"/>
      <c r="BL66" s="385"/>
      <c r="BM66" s="385"/>
      <c r="BN66" s="385"/>
      <c r="BO66" s="385"/>
      <c r="BP66" s="385"/>
      <c r="BQ66" s="381">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3"/>
    </row>
    <row r="68" spans="1:131" s="370" customFormat="1" ht="26.25" customHeight="1">
      <c r="A68" s="380">
        <v>1</v>
      </c>
      <c r="B68" s="409" t="s">
        <v>403</v>
      </c>
      <c r="C68" s="429"/>
      <c r="D68" s="429"/>
      <c r="E68" s="429"/>
      <c r="F68" s="429"/>
      <c r="G68" s="429"/>
      <c r="H68" s="429"/>
      <c r="I68" s="429"/>
      <c r="J68" s="429"/>
      <c r="K68" s="429"/>
      <c r="L68" s="429"/>
      <c r="M68" s="429"/>
      <c r="N68" s="429"/>
      <c r="O68" s="429"/>
      <c r="P68" s="445"/>
      <c r="Q68" s="451">
        <v>1471</v>
      </c>
      <c r="R68" s="463"/>
      <c r="S68" s="463"/>
      <c r="T68" s="463"/>
      <c r="U68" s="463"/>
      <c r="V68" s="463">
        <v>1416</v>
      </c>
      <c r="W68" s="463"/>
      <c r="X68" s="463"/>
      <c r="Y68" s="463"/>
      <c r="Z68" s="463"/>
      <c r="AA68" s="463">
        <v>55</v>
      </c>
      <c r="AB68" s="463"/>
      <c r="AC68" s="463"/>
      <c r="AD68" s="463"/>
      <c r="AE68" s="463"/>
      <c r="AF68" s="463">
        <v>43</v>
      </c>
      <c r="AG68" s="463"/>
      <c r="AH68" s="463"/>
      <c r="AI68" s="463"/>
      <c r="AJ68" s="463"/>
      <c r="AK68" s="463">
        <v>31</v>
      </c>
      <c r="AL68" s="463"/>
      <c r="AM68" s="463"/>
      <c r="AN68" s="463"/>
      <c r="AO68" s="463"/>
      <c r="AP68" s="463">
        <v>38</v>
      </c>
      <c r="AQ68" s="463"/>
      <c r="AR68" s="463"/>
      <c r="AS68" s="463"/>
      <c r="AT68" s="463"/>
      <c r="AU68" s="463">
        <v>9</v>
      </c>
      <c r="AV68" s="463"/>
      <c r="AW68" s="463"/>
      <c r="AX68" s="463"/>
      <c r="AY68" s="463"/>
      <c r="AZ68" s="581"/>
      <c r="BA68" s="581"/>
      <c r="BB68" s="581"/>
      <c r="BC68" s="581"/>
      <c r="BD68" s="608"/>
      <c r="BE68" s="385"/>
      <c r="BF68" s="385"/>
      <c r="BG68" s="385"/>
      <c r="BH68" s="385"/>
      <c r="BI68" s="385"/>
      <c r="BJ68" s="385"/>
      <c r="BK68" s="385"/>
      <c r="BL68" s="385"/>
      <c r="BM68" s="385"/>
      <c r="BN68" s="385"/>
      <c r="BO68" s="385"/>
      <c r="BP68" s="385"/>
      <c r="BQ68" s="381">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3"/>
    </row>
    <row r="69" spans="1:131" s="370" customFormat="1" ht="26.25" customHeight="1">
      <c r="A69" s="381">
        <v>2</v>
      </c>
      <c r="B69" s="410" t="s">
        <v>129</v>
      </c>
      <c r="C69" s="430"/>
      <c r="D69" s="430"/>
      <c r="E69" s="430"/>
      <c r="F69" s="430"/>
      <c r="G69" s="430"/>
      <c r="H69" s="430"/>
      <c r="I69" s="430"/>
      <c r="J69" s="430"/>
      <c r="K69" s="430"/>
      <c r="L69" s="430"/>
      <c r="M69" s="430"/>
      <c r="N69" s="430"/>
      <c r="O69" s="430"/>
      <c r="P69" s="446"/>
      <c r="Q69" s="452">
        <v>4734</v>
      </c>
      <c r="R69" s="464"/>
      <c r="S69" s="464"/>
      <c r="T69" s="464"/>
      <c r="U69" s="464"/>
      <c r="V69" s="464">
        <v>4658</v>
      </c>
      <c r="W69" s="464"/>
      <c r="X69" s="464"/>
      <c r="Y69" s="464"/>
      <c r="Z69" s="464"/>
      <c r="AA69" s="464">
        <v>76</v>
      </c>
      <c r="AB69" s="464"/>
      <c r="AC69" s="464"/>
      <c r="AD69" s="464"/>
      <c r="AE69" s="464"/>
      <c r="AF69" s="464">
        <v>76</v>
      </c>
      <c r="AG69" s="464"/>
      <c r="AH69" s="464"/>
      <c r="AI69" s="464"/>
      <c r="AJ69" s="464"/>
      <c r="AK69" s="464">
        <v>385</v>
      </c>
      <c r="AL69" s="464"/>
      <c r="AM69" s="464"/>
      <c r="AN69" s="464"/>
      <c r="AO69" s="464"/>
      <c r="AP69" s="464">
        <v>1292</v>
      </c>
      <c r="AQ69" s="464"/>
      <c r="AR69" s="464"/>
      <c r="AS69" s="464"/>
      <c r="AT69" s="464"/>
      <c r="AU69" s="464">
        <v>112</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3"/>
    </row>
    <row r="70" spans="1:131" s="370" customFormat="1" ht="26.25" customHeight="1">
      <c r="A70" s="381">
        <v>3</v>
      </c>
      <c r="B70" s="410" t="s">
        <v>547</v>
      </c>
      <c r="C70" s="430"/>
      <c r="D70" s="430"/>
      <c r="E70" s="430"/>
      <c r="F70" s="430"/>
      <c r="G70" s="430"/>
      <c r="H70" s="430"/>
      <c r="I70" s="430"/>
      <c r="J70" s="430"/>
      <c r="K70" s="430"/>
      <c r="L70" s="430"/>
      <c r="M70" s="430"/>
      <c r="N70" s="430"/>
      <c r="O70" s="430"/>
      <c r="P70" s="446"/>
      <c r="Q70" s="452">
        <v>7549</v>
      </c>
      <c r="R70" s="464"/>
      <c r="S70" s="464"/>
      <c r="T70" s="464"/>
      <c r="U70" s="464"/>
      <c r="V70" s="464">
        <v>6819</v>
      </c>
      <c r="W70" s="464"/>
      <c r="X70" s="464"/>
      <c r="Y70" s="464"/>
      <c r="Z70" s="464"/>
      <c r="AA70" s="464">
        <v>730</v>
      </c>
      <c r="AB70" s="464"/>
      <c r="AC70" s="464"/>
      <c r="AD70" s="464"/>
      <c r="AE70" s="464"/>
      <c r="AF70" s="464">
        <v>730</v>
      </c>
      <c r="AG70" s="464"/>
      <c r="AH70" s="464"/>
      <c r="AI70" s="464"/>
      <c r="AJ70" s="464"/>
      <c r="AK70" s="464">
        <v>15</v>
      </c>
      <c r="AL70" s="464"/>
      <c r="AM70" s="464"/>
      <c r="AN70" s="464"/>
      <c r="AO70" s="464"/>
      <c r="AP70" s="464" t="s">
        <v>203</v>
      </c>
      <c r="AQ70" s="464"/>
      <c r="AR70" s="464"/>
      <c r="AS70" s="464"/>
      <c r="AT70" s="464"/>
      <c r="AU70" s="464" t="s">
        <v>203</v>
      </c>
      <c r="AV70" s="464"/>
      <c r="AW70" s="464"/>
      <c r="AX70" s="464"/>
      <c r="AY70" s="464"/>
      <c r="AZ70" s="582"/>
      <c r="BA70" s="582"/>
      <c r="BB70" s="582"/>
      <c r="BC70" s="582"/>
      <c r="BD70" s="609"/>
      <c r="BE70" s="385"/>
      <c r="BF70" s="385"/>
      <c r="BG70" s="385"/>
      <c r="BH70" s="385"/>
      <c r="BI70" s="385"/>
      <c r="BJ70" s="385"/>
      <c r="BK70" s="385"/>
      <c r="BL70" s="385"/>
      <c r="BM70" s="385"/>
      <c r="BN70" s="385"/>
      <c r="BO70" s="385"/>
      <c r="BP70" s="385"/>
      <c r="BQ70" s="381">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3"/>
    </row>
    <row r="71" spans="1:131" s="370" customFormat="1" ht="26.25" customHeight="1">
      <c r="A71" s="381">
        <v>4</v>
      </c>
      <c r="B71" s="410" t="s">
        <v>548</v>
      </c>
      <c r="C71" s="430"/>
      <c r="D71" s="430"/>
      <c r="E71" s="430"/>
      <c r="F71" s="430"/>
      <c r="G71" s="430"/>
      <c r="H71" s="430"/>
      <c r="I71" s="430"/>
      <c r="J71" s="430"/>
      <c r="K71" s="430"/>
      <c r="L71" s="430"/>
      <c r="M71" s="430"/>
      <c r="N71" s="430"/>
      <c r="O71" s="430"/>
      <c r="P71" s="446"/>
      <c r="Q71" s="452">
        <v>1576</v>
      </c>
      <c r="R71" s="464"/>
      <c r="S71" s="464"/>
      <c r="T71" s="464"/>
      <c r="U71" s="464"/>
      <c r="V71" s="464">
        <v>1575</v>
      </c>
      <c r="W71" s="464"/>
      <c r="X71" s="464"/>
      <c r="Y71" s="464"/>
      <c r="Z71" s="464"/>
      <c r="AA71" s="464">
        <v>1</v>
      </c>
      <c r="AB71" s="464"/>
      <c r="AC71" s="464"/>
      <c r="AD71" s="464"/>
      <c r="AE71" s="464"/>
      <c r="AF71" s="464">
        <v>1</v>
      </c>
      <c r="AG71" s="464"/>
      <c r="AH71" s="464"/>
      <c r="AI71" s="464"/>
      <c r="AJ71" s="464"/>
      <c r="AK71" s="464" t="s">
        <v>203</v>
      </c>
      <c r="AL71" s="464"/>
      <c r="AM71" s="464"/>
      <c r="AN71" s="464"/>
      <c r="AO71" s="464"/>
      <c r="AP71" s="464" t="s">
        <v>203</v>
      </c>
      <c r="AQ71" s="464"/>
      <c r="AR71" s="464"/>
      <c r="AS71" s="464"/>
      <c r="AT71" s="464"/>
      <c r="AU71" s="464" t="s">
        <v>203</v>
      </c>
      <c r="AV71" s="464"/>
      <c r="AW71" s="464"/>
      <c r="AX71" s="464"/>
      <c r="AY71" s="464"/>
      <c r="AZ71" s="582"/>
      <c r="BA71" s="582"/>
      <c r="BB71" s="582"/>
      <c r="BC71" s="582"/>
      <c r="BD71" s="609"/>
      <c r="BE71" s="385"/>
      <c r="BF71" s="385"/>
      <c r="BG71" s="385"/>
      <c r="BH71" s="385"/>
      <c r="BI71" s="385"/>
      <c r="BJ71" s="385"/>
      <c r="BK71" s="385"/>
      <c r="BL71" s="385"/>
      <c r="BM71" s="385"/>
      <c r="BN71" s="385"/>
      <c r="BO71" s="385"/>
      <c r="BP71" s="385"/>
      <c r="BQ71" s="381">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3"/>
    </row>
    <row r="72" spans="1:131" s="370" customFormat="1" ht="26.25" customHeight="1">
      <c r="A72" s="381">
        <v>5</v>
      </c>
      <c r="B72" s="410" t="s">
        <v>372</v>
      </c>
      <c r="C72" s="430"/>
      <c r="D72" s="430"/>
      <c r="E72" s="430"/>
      <c r="F72" s="430"/>
      <c r="G72" s="430"/>
      <c r="H72" s="430"/>
      <c r="I72" s="430"/>
      <c r="J72" s="430"/>
      <c r="K72" s="430"/>
      <c r="L72" s="430"/>
      <c r="M72" s="430"/>
      <c r="N72" s="430"/>
      <c r="O72" s="430"/>
      <c r="P72" s="446"/>
      <c r="Q72" s="452">
        <v>20</v>
      </c>
      <c r="R72" s="464"/>
      <c r="S72" s="464"/>
      <c r="T72" s="464"/>
      <c r="U72" s="464"/>
      <c r="V72" s="464">
        <v>19</v>
      </c>
      <c r="W72" s="464"/>
      <c r="X72" s="464"/>
      <c r="Y72" s="464"/>
      <c r="Z72" s="464"/>
      <c r="AA72" s="464">
        <v>1</v>
      </c>
      <c r="AB72" s="464"/>
      <c r="AC72" s="464"/>
      <c r="AD72" s="464"/>
      <c r="AE72" s="464"/>
      <c r="AF72" s="464">
        <v>1</v>
      </c>
      <c r="AG72" s="464"/>
      <c r="AH72" s="464"/>
      <c r="AI72" s="464"/>
      <c r="AJ72" s="464"/>
      <c r="AK72" s="464">
        <v>19</v>
      </c>
      <c r="AL72" s="464"/>
      <c r="AM72" s="464"/>
      <c r="AN72" s="464"/>
      <c r="AO72" s="464"/>
      <c r="AP72" s="464" t="s">
        <v>203</v>
      </c>
      <c r="AQ72" s="464"/>
      <c r="AR72" s="464"/>
      <c r="AS72" s="464"/>
      <c r="AT72" s="464"/>
      <c r="AU72" s="464" t="s">
        <v>203</v>
      </c>
      <c r="AV72" s="464"/>
      <c r="AW72" s="464"/>
      <c r="AX72" s="464"/>
      <c r="AY72" s="464"/>
      <c r="AZ72" s="582"/>
      <c r="BA72" s="582"/>
      <c r="BB72" s="582"/>
      <c r="BC72" s="582"/>
      <c r="BD72" s="609"/>
      <c r="BE72" s="385"/>
      <c r="BF72" s="385"/>
      <c r="BG72" s="385"/>
      <c r="BH72" s="385"/>
      <c r="BI72" s="385"/>
      <c r="BJ72" s="385"/>
      <c r="BK72" s="385"/>
      <c r="BL72" s="385"/>
      <c r="BM72" s="385"/>
      <c r="BN72" s="385"/>
      <c r="BO72" s="385"/>
      <c r="BP72" s="385"/>
      <c r="BQ72" s="381">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3"/>
    </row>
    <row r="73" spans="1:131" s="370" customFormat="1" ht="26.25" customHeight="1">
      <c r="A73" s="381">
        <v>6</v>
      </c>
      <c r="B73" s="410" t="s">
        <v>549</v>
      </c>
      <c r="C73" s="430"/>
      <c r="D73" s="430"/>
      <c r="E73" s="430"/>
      <c r="F73" s="430"/>
      <c r="G73" s="430"/>
      <c r="H73" s="430"/>
      <c r="I73" s="430"/>
      <c r="J73" s="430"/>
      <c r="K73" s="430"/>
      <c r="L73" s="430"/>
      <c r="M73" s="430"/>
      <c r="N73" s="430"/>
      <c r="O73" s="430"/>
      <c r="P73" s="446"/>
      <c r="Q73" s="452">
        <v>52</v>
      </c>
      <c r="R73" s="464"/>
      <c r="S73" s="464"/>
      <c r="T73" s="464"/>
      <c r="U73" s="464"/>
      <c r="V73" s="464">
        <v>30</v>
      </c>
      <c r="W73" s="464"/>
      <c r="X73" s="464"/>
      <c r="Y73" s="464"/>
      <c r="Z73" s="464"/>
      <c r="AA73" s="464">
        <v>22</v>
      </c>
      <c r="AB73" s="464"/>
      <c r="AC73" s="464"/>
      <c r="AD73" s="464"/>
      <c r="AE73" s="464"/>
      <c r="AF73" s="464">
        <v>22</v>
      </c>
      <c r="AG73" s="464"/>
      <c r="AH73" s="464"/>
      <c r="AI73" s="464"/>
      <c r="AJ73" s="464"/>
      <c r="AK73" s="464" t="s">
        <v>203</v>
      </c>
      <c r="AL73" s="464"/>
      <c r="AM73" s="464"/>
      <c r="AN73" s="464"/>
      <c r="AO73" s="464"/>
      <c r="AP73" s="464" t="s">
        <v>203</v>
      </c>
      <c r="AQ73" s="464"/>
      <c r="AR73" s="464"/>
      <c r="AS73" s="464"/>
      <c r="AT73" s="464"/>
      <c r="AU73" s="464" t="s">
        <v>203</v>
      </c>
      <c r="AV73" s="464"/>
      <c r="AW73" s="464"/>
      <c r="AX73" s="464"/>
      <c r="AY73" s="464"/>
      <c r="AZ73" s="582"/>
      <c r="BA73" s="582"/>
      <c r="BB73" s="582"/>
      <c r="BC73" s="582"/>
      <c r="BD73" s="609"/>
      <c r="BE73" s="385"/>
      <c r="BF73" s="385"/>
      <c r="BG73" s="385"/>
      <c r="BH73" s="385"/>
      <c r="BI73" s="385"/>
      <c r="BJ73" s="385"/>
      <c r="BK73" s="385"/>
      <c r="BL73" s="385"/>
      <c r="BM73" s="385"/>
      <c r="BN73" s="385"/>
      <c r="BO73" s="385"/>
      <c r="BP73" s="385"/>
      <c r="BQ73" s="381">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3"/>
    </row>
    <row r="74" spans="1:131" s="370" customFormat="1" ht="26.25" customHeight="1">
      <c r="A74" s="381">
        <v>7</v>
      </c>
      <c r="B74" s="410" t="s">
        <v>550</v>
      </c>
      <c r="C74" s="430"/>
      <c r="D74" s="430"/>
      <c r="E74" s="430"/>
      <c r="F74" s="430"/>
      <c r="G74" s="430"/>
      <c r="H74" s="430"/>
      <c r="I74" s="430"/>
      <c r="J74" s="430"/>
      <c r="K74" s="430"/>
      <c r="L74" s="430"/>
      <c r="M74" s="430"/>
      <c r="N74" s="430"/>
      <c r="O74" s="430"/>
      <c r="P74" s="446"/>
      <c r="Q74" s="452">
        <v>36</v>
      </c>
      <c r="R74" s="464"/>
      <c r="S74" s="464"/>
      <c r="T74" s="464"/>
      <c r="U74" s="464"/>
      <c r="V74" s="464">
        <v>32</v>
      </c>
      <c r="W74" s="464"/>
      <c r="X74" s="464"/>
      <c r="Y74" s="464"/>
      <c r="Z74" s="464"/>
      <c r="AA74" s="464">
        <v>4</v>
      </c>
      <c r="AB74" s="464"/>
      <c r="AC74" s="464"/>
      <c r="AD74" s="464"/>
      <c r="AE74" s="464"/>
      <c r="AF74" s="464">
        <v>4</v>
      </c>
      <c r="AG74" s="464"/>
      <c r="AH74" s="464"/>
      <c r="AI74" s="464"/>
      <c r="AJ74" s="464"/>
      <c r="AK74" s="464" t="s">
        <v>203</v>
      </c>
      <c r="AL74" s="464"/>
      <c r="AM74" s="464"/>
      <c r="AN74" s="464"/>
      <c r="AO74" s="464"/>
      <c r="AP74" s="464" t="s">
        <v>203</v>
      </c>
      <c r="AQ74" s="464"/>
      <c r="AR74" s="464"/>
      <c r="AS74" s="464"/>
      <c r="AT74" s="464"/>
      <c r="AU74" s="464" t="s">
        <v>203</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3"/>
    </row>
    <row r="75" spans="1:131" s="370" customFormat="1" ht="26.25" customHeight="1">
      <c r="A75" s="381">
        <v>8</v>
      </c>
      <c r="B75" s="410" t="s">
        <v>551</v>
      </c>
      <c r="C75" s="430"/>
      <c r="D75" s="430"/>
      <c r="E75" s="430"/>
      <c r="F75" s="430"/>
      <c r="G75" s="430"/>
      <c r="H75" s="430"/>
      <c r="I75" s="430"/>
      <c r="J75" s="430"/>
      <c r="K75" s="430"/>
      <c r="L75" s="430"/>
      <c r="M75" s="430"/>
      <c r="N75" s="430"/>
      <c r="O75" s="430"/>
      <c r="P75" s="446"/>
      <c r="Q75" s="458">
        <v>748</v>
      </c>
      <c r="R75" s="470"/>
      <c r="S75" s="470"/>
      <c r="T75" s="470"/>
      <c r="U75" s="474"/>
      <c r="V75" s="475">
        <v>694</v>
      </c>
      <c r="W75" s="470"/>
      <c r="X75" s="470"/>
      <c r="Y75" s="470"/>
      <c r="Z75" s="474"/>
      <c r="AA75" s="475">
        <v>54</v>
      </c>
      <c r="AB75" s="470"/>
      <c r="AC75" s="470"/>
      <c r="AD75" s="470"/>
      <c r="AE75" s="474"/>
      <c r="AF75" s="475">
        <v>54</v>
      </c>
      <c r="AG75" s="470"/>
      <c r="AH75" s="470"/>
      <c r="AI75" s="470"/>
      <c r="AJ75" s="474"/>
      <c r="AK75" s="464" t="s">
        <v>203</v>
      </c>
      <c r="AL75" s="464"/>
      <c r="AM75" s="464"/>
      <c r="AN75" s="464"/>
      <c r="AO75" s="464"/>
      <c r="AP75" s="464" t="s">
        <v>203</v>
      </c>
      <c r="AQ75" s="464"/>
      <c r="AR75" s="464"/>
      <c r="AS75" s="464"/>
      <c r="AT75" s="464"/>
      <c r="AU75" s="464" t="s">
        <v>203</v>
      </c>
      <c r="AV75" s="464"/>
      <c r="AW75" s="464"/>
      <c r="AX75" s="464"/>
      <c r="AY75" s="464"/>
      <c r="AZ75" s="582"/>
      <c r="BA75" s="582"/>
      <c r="BB75" s="582"/>
      <c r="BC75" s="582"/>
      <c r="BD75" s="609"/>
      <c r="BE75" s="385"/>
      <c r="BF75" s="385"/>
      <c r="BG75" s="385"/>
      <c r="BH75" s="385"/>
      <c r="BI75" s="385"/>
      <c r="BJ75" s="385"/>
      <c r="BK75" s="385"/>
      <c r="BL75" s="385"/>
      <c r="BM75" s="385"/>
      <c r="BN75" s="385"/>
      <c r="BO75" s="385"/>
      <c r="BP75" s="385"/>
      <c r="BQ75" s="381">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3"/>
    </row>
    <row r="76" spans="1:131" s="370" customFormat="1" ht="26.25" customHeight="1">
      <c r="A76" s="381">
        <v>9</v>
      </c>
      <c r="B76" s="410" t="s">
        <v>91</v>
      </c>
      <c r="C76" s="430"/>
      <c r="D76" s="430"/>
      <c r="E76" s="430"/>
      <c r="F76" s="430"/>
      <c r="G76" s="430"/>
      <c r="H76" s="430"/>
      <c r="I76" s="430"/>
      <c r="J76" s="430"/>
      <c r="K76" s="430"/>
      <c r="L76" s="430"/>
      <c r="M76" s="430"/>
      <c r="N76" s="430"/>
      <c r="O76" s="430"/>
      <c r="P76" s="446"/>
      <c r="Q76" s="458">
        <v>252648</v>
      </c>
      <c r="R76" s="470"/>
      <c r="S76" s="470"/>
      <c r="T76" s="470"/>
      <c r="U76" s="474"/>
      <c r="V76" s="475">
        <v>232839</v>
      </c>
      <c r="W76" s="470"/>
      <c r="X76" s="470"/>
      <c r="Y76" s="470"/>
      <c r="Z76" s="474"/>
      <c r="AA76" s="475">
        <v>19809</v>
      </c>
      <c r="AB76" s="470"/>
      <c r="AC76" s="470"/>
      <c r="AD76" s="470"/>
      <c r="AE76" s="474"/>
      <c r="AF76" s="475">
        <v>19809</v>
      </c>
      <c r="AG76" s="470"/>
      <c r="AH76" s="470"/>
      <c r="AI76" s="470"/>
      <c r="AJ76" s="474"/>
      <c r="AK76" s="475">
        <v>485</v>
      </c>
      <c r="AL76" s="470"/>
      <c r="AM76" s="470"/>
      <c r="AN76" s="470"/>
      <c r="AO76" s="474"/>
      <c r="AP76" s="464" t="s">
        <v>203</v>
      </c>
      <c r="AQ76" s="464"/>
      <c r="AR76" s="464"/>
      <c r="AS76" s="464"/>
      <c r="AT76" s="464"/>
      <c r="AU76" s="464" t="s">
        <v>203</v>
      </c>
      <c r="AV76" s="464"/>
      <c r="AW76" s="464"/>
      <c r="AX76" s="464"/>
      <c r="AY76" s="464"/>
      <c r="AZ76" s="582"/>
      <c r="BA76" s="582"/>
      <c r="BB76" s="582"/>
      <c r="BC76" s="582"/>
      <c r="BD76" s="609"/>
      <c r="BE76" s="385"/>
      <c r="BF76" s="385"/>
      <c r="BG76" s="385"/>
      <c r="BH76" s="385"/>
      <c r="BI76" s="385"/>
      <c r="BJ76" s="385"/>
      <c r="BK76" s="385"/>
      <c r="BL76" s="385"/>
      <c r="BM76" s="385"/>
      <c r="BN76" s="385"/>
      <c r="BO76" s="385"/>
      <c r="BP76" s="385"/>
      <c r="BQ76" s="381">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1"/>
      <c r="BA87" s="621"/>
      <c r="BB87" s="621"/>
      <c r="BC87" s="621"/>
      <c r="BD87" s="630"/>
      <c r="BE87" s="385"/>
      <c r="BF87" s="385"/>
      <c r="BG87" s="385"/>
      <c r="BH87" s="385"/>
      <c r="BI87" s="385"/>
      <c r="BJ87" s="385"/>
      <c r="BK87" s="385"/>
      <c r="BL87" s="385"/>
      <c r="BM87" s="385"/>
      <c r="BN87" s="385"/>
      <c r="BO87" s="385"/>
      <c r="BP87" s="385"/>
      <c r="BQ87" s="381">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3"/>
    </row>
    <row r="88" spans="1:131" s="370" customFormat="1" ht="26.25" customHeight="1">
      <c r="A88" s="382" t="s">
        <v>257</v>
      </c>
      <c r="B88" s="411" t="s">
        <v>189</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f>SUM(AF68:AJ87)</f>
        <v>20740</v>
      </c>
      <c r="AG88" s="466"/>
      <c r="AH88" s="466"/>
      <c r="AI88" s="466"/>
      <c r="AJ88" s="466"/>
      <c r="AK88" s="469"/>
      <c r="AL88" s="469"/>
      <c r="AM88" s="469"/>
      <c r="AN88" s="469"/>
      <c r="AO88" s="469"/>
      <c r="AP88" s="466">
        <f>SUM(AP68:AT87)</f>
        <v>1330</v>
      </c>
      <c r="AQ88" s="466"/>
      <c r="AR88" s="466"/>
      <c r="AS88" s="466"/>
      <c r="AT88" s="466"/>
      <c r="AU88" s="466">
        <f>SUM(AU68:AY87)</f>
        <v>121</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2"/>
      <c r="BA89" s="622"/>
      <c r="BB89" s="622"/>
      <c r="BC89" s="622"/>
      <c r="BD89" s="622"/>
      <c r="BE89" s="385"/>
      <c r="BF89" s="385"/>
      <c r="BG89" s="385"/>
      <c r="BH89" s="385"/>
      <c r="BI89" s="385"/>
      <c r="BJ89" s="385"/>
      <c r="BK89" s="385"/>
      <c r="BL89" s="385"/>
      <c r="BM89" s="385"/>
      <c r="BN89" s="385"/>
      <c r="BO89" s="385"/>
      <c r="BP89" s="385"/>
      <c r="BQ89" s="381">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2"/>
      <c r="BA90" s="622"/>
      <c r="BB90" s="622"/>
      <c r="BC90" s="622"/>
      <c r="BD90" s="622"/>
      <c r="BE90" s="385"/>
      <c r="BF90" s="385"/>
      <c r="BG90" s="385"/>
      <c r="BH90" s="385"/>
      <c r="BI90" s="385"/>
      <c r="BJ90" s="385"/>
      <c r="BK90" s="385"/>
      <c r="BL90" s="385"/>
      <c r="BM90" s="385"/>
      <c r="BN90" s="385"/>
      <c r="BO90" s="385"/>
      <c r="BP90" s="385"/>
      <c r="BQ90" s="381">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2"/>
      <c r="BA91" s="622"/>
      <c r="BB91" s="622"/>
      <c r="BC91" s="622"/>
      <c r="BD91" s="622"/>
      <c r="BE91" s="385"/>
      <c r="BF91" s="385"/>
      <c r="BG91" s="385"/>
      <c r="BH91" s="385"/>
      <c r="BI91" s="385"/>
      <c r="BJ91" s="385"/>
      <c r="BK91" s="385"/>
      <c r="BL91" s="385"/>
      <c r="BM91" s="385"/>
      <c r="BN91" s="385"/>
      <c r="BO91" s="385"/>
      <c r="BP91" s="385"/>
      <c r="BQ91" s="381">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2"/>
      <c r="BA92" s="622"/>
      <c r="BB92" s="622"/>
      <c r="BC92" s="622"/>
      <c r="BD92" s="622"/>
      <c r="BE92" s="385"/>
      <c r="BF92" s="385"/>
      <c r="BG92" s="385"/>
      <c r="BH92" s="385"/>
      <c r="BI92" s="385"/>
      <c r="BJ92" s="385"/>
      <c r="BK92" s="385"/>
      <c r="BL92" s="385"/>
      <c r="BM92" s="385"/>
      <c r="BN92" s="385"/>
      <c r="BO92" s="385"/>
      <c r="BP92" s="385"/>
      <c r="BQ92" s="381">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2"/>
      <c r="BA93" s="622"/>
      <c r="BB93" s="622"/>
      <c r="BC93" s="622"/>
      <c r="BD93" s="622"/>
      <c r="BE93" s="385"/>
      <c r="BF93" s="385"/>
      <c r="BG93" s="385"/>
      <c r="BH93" s="385"/>
      <c r="BI93" s="385"/>
      <c r="BJ93" s="385"/>
      <c r="BK93" s="385"/>
      <c r="BL93" s="385"/>
      <c r="BM93" s="385"/>
      <c r="BN93" s="385"/>
      <c r="BO93" s="385"/>
      <c r="BP93" s="385"/>
      <c r="BQ93" s="381">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2"/>
      <c r="BA94" s="622"/>
      <c r="BB94" s="622"/>
      <c r="BC94" s="622"/>
      <c r="BD94" s="622"/>
      <c r="BE94" s="385"/>
      <c r="BF94" s="385"/>
      <c r="BG94" s="385"/>
      <c r="BH94" s="385"/>
      <c r="BI94" s="385"/>
      <c r="BJ94" s="385"/>
      <c r="BK94" s="385"/>
      <c r="BL94" s="385"/>
      <c r="BM94" s="385"/>
      <c r="BN94" s="385"/>
      <c r="BO94" s="385"/>
      <c r="BP94" s="385"/>
      <c r="BQ94" s="381">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2"/>
      <c r="BA95" s="622"/>
      <c r="BB95" s="622"/>
      <c r="BC95" s="622"/>
      <c r="BD95" s="622"/>
      <c r="BE95" s="385"/>
      <c r="BF95" s="385"/>
      <c r="BG95" s="385"/>
      <c r="BH95" s="385"/>
      <c r="BI95" s="385"/>
      <c r="BJ95" s="385"/>
      <c r="BK95" s="385"/>
      <c r="BL95" s="385"/>
      <c r="BM95" s="385"/>
      <c r="BN95" s="385"/>
      <c r="BO95" s="385"/>
      <c r="BP95" s="385"/>
      <c r="BQ95" s="381">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2"/>
      <c r="BA96" s="622"/>
      <c r="BB96" s="622"/>
      <c r="BC96" s="622"/>
      <c r="BD96" s="622"/>
      <c r="BE96" s="385"/>
      <c r="BF96" s="385"/>
      <c r="BG96" s="385"/>
      <c r="BH96" s="385"/>
      <c r="BI96" s="385"/>
      <c r="BJ96" s="385"/>
      <c r="BK96" s="385"/>
      <c r="BL96" s="385"/>
      <c r="BM96" s="385"/>
      <c r="BN96" s="385"/>
      <c r="BO96" s="385"/>
      <c r="BP96" s="385"/>
      <c r="BQ96" s="381">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2"/>
      <c r="BA97" s="622"/>
      <c r="BB97" s="622"/>
      <c r="BC97" s="622"/>
      <c r="BD97" s="622"/>
      <c r="BE97" s="385"/>
      <c r="BF97" s="385"/>
      <c r="BG97" s="385"/>
      <c r="BH97" s="385"/>
      <c r="BI97" s="385"/>
      <c r="BJ97" s="385"/>
      <c r="BK97" s="385"/>
      <c r="BL97" s="385"/>
      <c r="BM97" s="385"/>
      <c r="BN97" s="385"/>
      <c r="BO97" s="385"/>
      <c r="BP97" s="385"/>
      <c r="BQ97" s="381">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2"/>
      <c r="BA98" s="622"/>
      <c r="BB98" s="622"/>
      <c r="BC98" s="622"/>
      <c r="BD98" s="622"/>
      <c r="BE98" s="385"/>
      <c r="BF98" s="385"/>
      <c r="BG98" s="385"/>
      <c r="BH98" s="385"/>
      <c r="BI98" s="385"/>
      <c r="BJ98" s="385"/>
      <c r="BK98" s="385"/>
      <c r="BL98" s="385"/>
      <c r="BM98" s="385"/>
      <c r="BN98" s="385"/>
      <c r="BO98" s="385"/>
      <c r="BP98" s="385"/>
      <c r="BQ98" s="381">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2"/>
      <c r="BA99" s="622"/>
      <c r="BB99" s="622"/>
      <c r="BC99" s="622"/>
      <c r="BD99" s="622"/>
      <c r="BE99" s="385"/>
      <c r="BF99" s="385"/>
      <c r="BG99" s="385"/>
      <c r="BH99" s="385"/>
      <c r="BI99" s="385"/>
      <c r="BJ99" s="385"/>
      <c r="BK99" s="385"/>
      <c r="BL99" s="385"/>
      <c r="BM99" s="385"/>
      <c r="BN99" s="385"/>
      <c r="BO99" s="385"/>
      <c r="BP99" s="385"/>
      <c r="BQ99" s="381">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2"/>
      <c r="BA100" s="622"/>
      <c r="BB100" s="622"/>
      <c r="BC100" s="622"/>
      <c r="BD100" s="622"/>
      <c r="BE100" s="385"/>
      <c r="BF100" s="385"/>
      <c r="BG100" s="385"/>
      <c r="BH100" s="385"/>
      <c r="BI100" s="385"/>
      <c r="BJ100" s="385"/>
      <c r="BK100" s="385"/>
      <c r="BL100" s="385"/>
      <c r="BM100" s="385"/>
      <c r="BN100" s="385"/>
      <c r="BO100" s="385"/>
      <c r="BP100" s="385"/>
      <c r="BQ100" s="381">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2"/>
      <c r="BA101" s="622"/>
      <c r="BB101" s="622"/>
      <c r="BC101" s="622"/>
      <c r="BD101" s="622"/>
      <c r="BE101" s="385"/>
      <c r="BF101" s="385"/>
      <c r="BG101" s="385"/>
      <c r="BH101" s="385"/>
      <c r="BI101" s="385"/>
      <c r="BJ101" s="385"/>
      <c r="BK101" s="385"/>
      <c r="BL101" s="385"/>
      <c r="BM101" s="385"/>
      <c r="BN101" s="385"/>
      <c r="BO101" s="385"/>
      <c r="BP101" s="385"/>
      <c r="BQ101" s="381">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2"/>
      <c r="BA102" s="622"/>
      <c r="BB102" s="622"/>
      <c r="BC102" s="622"/>
      <c r="BD102" s="622"/>
      <c r="BE102" s="385"/>
      <c r="BF102" s="385"/>
      <c r="BG102" s="385"/>
      <c r="BH102" s="385"/>
      <c r="BI102" s="385"/>
      <c r="BJ102" s="385"/>
      <c r="BK102" s="385"/>
      <c r="BL102" s="385"/>
      <c r="BM102" s="385"/>
      <c r="BN102" s="385"/>
      <c r="BO102" s="385"/>
      <c r="BP102" s="385"/>
      <c r="BQ102" s="382" t="s">
        <v>257</v>
      </c>
      <c r="BR102" s="411" t="s">
        <v>454</v>
      </c>
      <c r="BS102" s="431"/>
      <c r="BT102" s="431"/>
      <c r="BU102" s="431"/>
      <c r="BV102" s="431"/>
      <c r="BW102" s="431"/>
      <c r="BX102" s="431"/>
      <c r="BY102" s="431"/>
      <c r="BZ102" s="431"/>
      <c r="CA102" s="431"/>
      <c r="CB102" s="431"/>
      <c r="CC102" s="431"/>
      <c r="CD102" s="431"/>
      <c r="CE102" s="431"/>
      <c r="CF102" s="431"/>
      <c r="CG102" s="447"/>
      <c r="CH102" s="690"/>
      <c r="CI102" s="693"/>
      <c r="CJ102" s="693"/>
      <c r="CK102" s="693"/>
      <c r="CL102" s="709"/>
      <c r="CM102" s="690"/>
      <c r="CN102" s="693"/>
      <c r="CO102" s="693"/>
      <c r="CP102" s="693"/>
      <c r="CQ102" s="709"/>
      <c r="CR102" s="721">
        <f>SUM(CR7:CV101)</f>
        <v>62</v>
      </c>
      <c r="CS102" s="627"/>
      <c r="CT102" s="627"/>
      <c r="CU102" s="627"/>
      <c r="CV102" s="722"/>
      <c r="CW102" s="721">
        <f>SUM(CW7:DA101)</f>
        <v>2</v>
      </c>
      <c r="CX102" s="627"/>
      <c r="CY102" s="627"/>
      <c r="CZ102" s="627"/>
      <c r="DA102" s="722"/>
      <c r="DB102" s="721" t="s">
        <v>203</v>
      </c>
      <c r="DC102" s="627"/>
      <c r="DD102" s="627"/>
      <c r="DE102" s="627"/>
      <c r="DF102" s="722"/>
      <c r="DG102" s="721" t="s">
        <v>203</v>
      </c>
      <c r="DH102" s="627"/>
      <c r="DI102" s="627"/>
      <c r="DJ102" s="627"/>
      <c r="DK102" s="722"/>
      <c r="DL102" s="721">
        <f>SUM(DL7:DP101)</f>
        <v>237</v>
      </c>
      <c r="DM102" s="627"/>
      <c r="DN102" s="627"/>
      <c r="DO102" s="627"/>
      <c r="DP102" s="722"/>
      <c r="DQ102" s="721">
        <f>SUM(DQ7:DU101)</f>
        <v>69</v>
      </c>
      <c r="DR102" s="627"/>
      <c r="DS102" s="627"/>
      <c r="DT102" s="627"/>
      <c r="DU102" s="722"/>
      <c r="DV102" s="411"/>
      <c r="DW102" s="431"/>
      <c r="DX102" s="431"/>
      <c r="DY102" s="431"/>
      <c r="DZ102" s="746"/>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2"/>
      <c r="BA103" s="622"/>
      <c r="BB103" s="622"/>
      <c r="BC103" s="622"/>
      <c r="BD103" s="622"/>
      <c r="BE103" s="385"/>
      <c r="BF103" s="385"/>
      <c r="BG103" s="385"/>
      <c r="BH103" s="385"/>
      <c r="BI103" s="385"/>
      <c r="BJ103" s="385"/>
      <c r="BK103" s="385"/>
      <c r="BL103" s="385"/>
      <c r="BM103" s="385"/>
      <c r="BN103" s="385"/>
      <c r="BO103" s="385"/>
      <c r="BP103" s="385"/>
      <c r="BQ103" s="653" t="s">
        <v>469</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2"/>
      <c r="BA104" s="622"/>
      <c r="BB104" s="622"/>
      <c r="BC104" s="622"/>
      <c r="BD104" s="622"/>
      <c r="BE104" s="385"/>
      <c r="BF104" s="385"/>
      <c r="BG104" s="385"/>
      <c r="BH104" s="385"/>
      <c r="BI104" s="385"/>
      <c r="BJ104" s="385"/>
      <c r="BK104" s="385"/>
      <c r="BL104" s="385"/>
      <c r="BM104" s="385"/>
      <c r="BN104" s="385"/>
      <c r="BO104" s="385"/>
      <c r="BP104" s="385"/>
      <c r="BQ104" s="654" t="s">
        <v>470</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471</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288</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472</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205</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473</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474</v>
      </c>
      <c r="AB109" s="416"/>
      <c r="AC109" s="416"/>
      <c r="AD109" s="416"/>
      <c r="AE109" s="483"/>
      <c r="AF109" s="497" t="s">
        <v>168</v>
      </c>
      <c r="AG109" s="416"/>
      <c r="AH109" s="416"/>
      <c r="AI109" s="416"/>
      <c r="AJ109" s="483"/>
      <c r="AK109" s="497" t="s">
        <v>395</v>
      </c>
      <c r="AL109" s="416"/>
      <c r="AM109" s="416"/>
      <c r="AN109" s="416"/>
      <c r="AO109" s="483"/>
      <c r="AP109" s="497" t="s">
        <v>475</v>
      </c>
      <c r="AQ109" s="416"/>
      <c r="AR109" s="416"/>
      <c r="AS109" s="416"/>
      <c r="AT109" s="572"/>
      <c r="AU109" s="392" t="s">
        <v>473</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474</v>
      </c>
      <c r="BR109" s="416"/>
      <c r="BS109" s="416"/>
      <c r="BT109" s="416"/>
      <c r="BU109" s="483"/>
      <c r="BV109" s="497" t="s">
        <v>168</v>
      </c>
      <c r="BW109" s="416"/>
      <c r="BX109" s="416"/>
      <c r="BY109" s="416"/>
      <c r="BZ109" s="483"/>
      <c r="CA109" s="497" t="s">
        <v>395</v>
      </c>
      <c r="CB109" s="416"/>
      <c r="CC109" s="416"/>
      <c r="CD109" s="416"/>
      <c r="CE109" s="483"/>
      <c r="CF109" s="680" t="s">
        <v>475</v>
      </c>
      <c r="CG109" s="680"/>
      <c r="CH109" s="680"/>
      <c r="CI109" s="680"/>
      <c r="CJ109" s="680"/>
      <c r="CK109" s="497" t="s">
        <v>95</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474</v>
      </c>
      <c r="DH109" s="416"/>
      <c r="DI109" s="416"/>
      <c r="DJ109" s="416"/>
      <c r="DK109" s="483"/>
      <c r="DL109" s="497" t="s">
        <v>168</v>
      </c>
      <c r="DM109" s="416"/>
      <c r="DN109" s="416"/>
      <c r="DO109" s="416"/>
      <c r="DP109" s="483"/>
      <c r="DQ109" s="497" t="s">
        <v>395</v>
      </c>
      <c r="DR109" s="416"/>
      <c r="DS109" s="416"/>
      <c r="DT109" s="416"/>
      <c r="DU109" s="483"/>
      <c r="DV109" s="497" t="s">
        <v>475</v>
      </c>
      <c r="DW109" s="416"/>
      <c r="DX109" s="416"/>
      <c r="DY109" s="416"/>
      <c r="DZ109" s="572"/>
    </row>
    <row r="110" spans="1:131" s="373" customFormat="1" ht="26.25" customHeight="1">
      <c r="A110" s="393" t="s">
        <v>331</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675918</v>
      </c>
      <c r="AB110" s="504"/>
      <c r="AC110" s="504"/>
      <c r="AD110" s="504"/>
      <c r="AE110" s="515"/>
      <c r="AF110" s="531">
        <v>623567</v>
      </c>
      <c r="AG110" s="504"/>
      <c r="AH110" s="504"/>
      <c r="AI110" s="504"/>
      <c r="AJ110" s="515"/>
      <c r="AK110" s="531">
        <v>631125</v>
      </c>
      <c r="AL110" s="504"/>
      <c r="AM110" s="504"/>
      <c r="AN110" s="504"/>
      <c r="AO110" s="515"/>
      <c r="AP110" s="555">
        <v>13.7</v>
      </c>
      <c r="AQ110" s="563"/>
      <c r="AR110" s="563"/>
      <c r="AS110" s="563"/>
      <c r="AT110" s="573"/>
      <c r="AU110" s="585" t="s">
        <v>120</v>
      </c>
      <c r="AV110" s="597"/>
      <c r="AW110" s="597"/>
      <c r="AX110" s="597"/>
      <c r="AY110" s="597"/>
      <c r="AZ110" s="623" t="s">
        <v>476</v>
      </c>
      <c r="BA110" s="417"/>
      <c r="BB110" s="417"/>
      <c r="BC110" s="417"/>
      <c r="BD110" s="417"/>
      <c r="BE110" s="417"/>
      <c r="BF110" s="417"/>
      <c r="BG110" s="417"/>
      <c r="BH110" s="417"/>
      <c r="BI110" s="417"/>
      <c r="BJ110" s="417"/>
      <c r="BK110" s="417"/>
      <c r="BL110" s="417"/>
      <c r="BM110" s="417"/>
      <c r="BN110" s="417"/>
      <c r="BO110" s="417"/>
      <c r="BP110" s="484"/>
      <c r="BQ110" s="655">
        <v>6979251</v>
      </c>
      <c r="BR110" s="663"/>
      <c r="BS110" s="663"/>
      <c r="BT110" s="663"/>
      <c r="BU110" s="663"/>
      <c r="BV110" s="663">
        <v>7214013</v>
      </c>
      <c r="BW110" s="663"/>
      <c r="BX110" s="663"/>
      <c r="BY110" s="663"/>
      <c r="BZ110" s="663"/>
      <c r="CA110" s="663">
        <v>7671758</v>
      </c>
      <c r="CB110" s="663"/>
      <c r="CC110" s="663"/>
      <c r="CD110" s="663"/>
      <c r="CE110" s="663"/>
      <c r="CF110" s="681">
        <v>166</v>
      </c>
      <c r="CG110" s="685"/>
      <c r="CH110" s="685"/>
      <c r="CI110" s="685"/>
      <c r="CJ110" s="685"/>
      <c r="CK110" s="697" t="s">
        <v>390</v>
      </c>
      <c r="CL110" s="422"/>
      <c r="CM110" s="435" t="s">
        <v>477</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5" t="s">
        <v>203</v>
      </c>
      <c r="DH110" s="663"/>
      <c r="DI110" s="663"/>
      <c r="DJ110" s="663"/>
      <c r="DK110" s="663"/>
      <c r="DL110" s="663" t="s">
        <v>203</v>
      </c>
      <c r="DM110" s="663"/>
      <c r="DN110" s="663"/>
      <c r="DO110" s="663"/>
      <c r="DP110" s="663"/>
      <c r="DQ110" s="663" t="s">
        <v>203</v>
      </c>
      <c r="DR110" s="663"/>
      <c r="DS110" s="663"/>
      <c r="DT110" s="663"/>
      <c r="DU110" s="663"/>
      <c r="DV110" s="738" t="s">
        <v>203</v>
      </c>
      <c r="DW110" s="738"/>
      <c r="DX110" s="738"/>
      <c r="DY110" s="738"/>
      <c r="DZ110" s="747"/>
    </row>
    <row r="111" spans="1:131" s="373" customFormat="1" ht="26.25" customHeight="1">
      <c r="A111" s="394" t="s">
        <v>459</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203</v>
      </c>
      <c r="AB111" s="460"/>
      <c r="AC111" s="460"/>
      <c r="AD111" s="460"/>
      <c r="AE111" s="516"/>
      <c r="AF111" s="532" t="s">
        <v>203</v>
      </c>
      <c r="AG111" s="460"/>
      <c r="AH111" s="460"/>
      <c r="AI111" s="460"/>
      <c r="AJ111" s="516"/>
      <c r="AK111" s="532" t="s">
        <v>203</v>
      </c>
      <c r="AL111" s="460"/>
      <c r="AM111" s="460"/>
      <c r="AN111" s="460"/>
      <c r="AO111" s="516"/>
      <c r="AP111" s="556" t="s">
        <v>203</v>
      </c>
      <c r="AQ111" s="564"/>
      <c r="AR111" s="564"/>
      <c r="AS111" s="564"/>
      <c r="AT111" s="574"/>
      <c r="AU111" s="586"/>
      <c r="AV111" s="598"/>
      <c r="AW111" s="598"/>
      <c r="AX111" s="598"/>
      <c r="AY111" s="598"/>
      <c r="AZ111" s="624" t="s">
        <v>479</v>
      </c>
      <c r="BA111" s="433"/>
      <c r="BB111" s="433"/>
      <c r="BC111" s="433"/>
      <c r="BD111" s="433"/>
      <c r="BE111" s="433"/>
      <c r="BF111" s="433"/>
      <c r="BG111" s="433"/>
      <c r="BH111" s="433"/>
      <c r="BI111" s="433"/>
      <c r="BJ111" s="433"/>
      <c r="BK111" s="433"/>
      <c r="BL111" s="433"/>
      <c r="BM111" s="433"/>
      <c r="BN111" s="433"/>
      <c r="BO111" s="433"/>
      <c r="BP111" s="486"/>
      <c r="BQ111" s="656">
        <v>10743</v>
      </c>
      <c r="BR111" s="664"/>
      <c r="BS111" s="664"/>
      <c r="BT111" s="664"/>
      <c r="BU111" s="664"/>
      <c r="BV111" s="664" t="s">
        <v>203</v>
      </c>
      <c r="BW111" s="664"/>
      <c r="BX111" s="664"/>
      <c r="BY111" s="664"/>
      <c r="BZ111" s="664"/>
      <c r="CA111" s="664" t="s">
        <v>203</v>
      </c>
      <c r="CB111" s="664"/>
      <c r="CC111" s="664"/>
      <c r="CD111" s="664"/>
      <c r="CE111" s="664"/>
      <c r="CF111" s="682" t="s">
        <v>203</v>
      </c>
      <c r="CG111" s="686"/>
      <c r="CH111" s="686"/>
      <c r="CI111" s="686"/>
      <c r="CJ111" s="686"/>
      <c r="CK111" s="698"/>
      <c r="CL111" s="423"/>
      <c r="CM111" s="436" t="s">
        <v>135</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6" t="s">
        <v>203</v>
      </c>
      <c r="DH111" s="664"/>
      <c r="DI111" s="664"/>
      <c r="DJ111" s="664"/>
      <c r="DK111" s="664"/>
      <c r="DL111" s="664" t="s">
        <v>203</v>
      </c>
      <c r="DM111" s="664"/>
      <c r="DN111" s="664"/>
      <c r="DO111" s="664"/>
      <c r="DP111" s="664"/>
      <c r="DQ111" s="664" t="s">
        <v>203</v>
      </c>
      <c r="DR111" s="664"/>
      <c r="DS111" s="664"/>
      <c r="DT111" s="664"/>
      <c r="DU111" s="664"/>
      <c r="DV111" s="739" t="s">
        <v>203</v>
      </c>
      <c r="DW111" s="739"/>
      <c r="DX111" s="739"/>
      <c r="DY111" s="739"/>
      <c r="DZ111" s="748"/>
    </row>
    <row r="112" spans="1:131" s="373" customFormat="1" ht="26.25" customHeight="1">
      <c r="A112" s="395" t="s">
        <v>158</v>
      </c>
      <c r="B112" s="419"/>
      <c r="C112" s="433" t="s">
        <v>480</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203</v>
      </c>
      <c r="AB112" s="460"/>
      <c r="AC112" s="460"/>
      <c r="AD112" s="460"/>
      <c r="AE112" s="516"/>
      <c r="AF112" s="532" t="s">
        <v>203</v>
      </c>
      <c r="AG112" s="460"/>
      <c r="AH112" s="460"/>
      <c r="AI112" s="460"/>
      <c r="AJ112" s="516"/>
      <c r="AK112" s="532" t="s">
        <v>203</v>
      </c>
      <c r="AL112" s="460"/>
      <c r="AM112" s="460"/>
      <c r="AN112" s="460"/>
      <c r="AO112" s="516"/>
      <c r="AP112" s="556" t="s">
        <v>203</v>
      </c>
      <c r="AQ112" s="564"/>
      <c r="AR112" s="564"/>
      <c r="AS112" s="564"/>
      <c r="AT112" s="574"/>
      <c r="AU112" s="586"/>
      <c r="AV112" s="598"/>
      <c r="AW112" s="598"/>
      <c r="AX112" s="598"/>
      <c r="AY112" s="598"/>
      <c r="AZ112" s="624" t="s">
        <v>274</v>
      </c>
      <c r="BA112" s="433"/>
      <c r="BB112" s="433"/>
      <c r="BC112" s="433"/>
      <c r="BD112" s="433"/>
      <c r="BE112" s="433"/>
      <c r="BF112" s="433"/>
      <c r="BG112" s="433"/>
      <c r="BH112" s="433"/>
      <c r="BI112" s="433"/>
      <c r="BJ112" s="433"/>
      <c r="BK112" s="433"/>
      <c r="BL112" s="433"/>
      <c r="BM112" s="433"/>
      <c r="BN112" s="433"/>
      <c r="BO112" s="433"/>
      <c r="BP112" s="486"/>
      <c r="BQ112" s="656">
        <v>1607202</v>
      </c>
      <c r="BR112" s="664"/>
      <c r="BS112" s="664"/>
      <c r="BT112" s="664"/>
      <c r="BU112" s="664"/>
      <c r="BV112" s="664">
        <v>1378321</v>
      </c>
      <c r="BW112" s="664"/>
      <c r="BX112" s="664"/>
      <c r="BY112" s="664"/>
      <c r="BZ112" s="664"/>
      <c r="CA112" s="664">
        <v>1206978</v>
      </c>
      <c r="CB112" s="664"/>
      <c r="CC112" s="664"/>
      <c r="CD112" s="664"/>
      <c r="CE112" s="664"/>
      <c r="CF112" s="682">
        <v>26.1</v>
      </c>
      <c r="CG112" s="686"/>
      <c r="CH112" s="686"/>
      <c r="CI112" s="686"/>
      <c r="CJ112" s="686"/>
      <c r="CK112" s="698"/>
      <c r="CL112" s="423"/>
      <c r="CM112" s="436" t="s">
        <v>212</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6" t="s">
        <v>203</v>
      </c>
      <c r="DH112" s="664"/>
      <c r="DI112" s="664"/>
      <c r="DJ112" s="664"/>
      <c r="DK112" s="664"/>
      <c r="DL112" s="664" t="s">
        <v>203</v>
      </c>
      <c r="DM112" s="664"/>
      <c r="DN112" s="664"/>
      <c r="DO112" s="664"/>
      <c r="DP112" s="664"/>
      <c r="DQ112" s="664" t="s">
        <v>203</v>
      </c>
      <c r="DR112" s="664"/>
      <c r="DS112" s="664"/>
      <c r="DT112" s="664"/>
      <c r="DU112" s="664"/>
      <c r="DV112" s="739" t="s">
        <v>203</v>
      </c>
      <c r="DW112" s="739"/>
      <c r="DX112" s="739"/>
      <c r="DY112" s="739"/>
      <c r="DZ112" s="748"/>
    </row>
    <row r="113" spans="1:130" s="373" customFormat="1" ht="26.25" customHeight="1">
      <c r="A113" s="396"/>
      <c r="B113" s="420"/>
      <c r="C113" s="433" t="s">
        <v>483</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219848</v>
      </c>
      <c r="AB113" s="460"/>
      <c r="AC113" s="460"/>
      <c r="AD113" s="460"/>
      <c r="AE113" s="516"/>
      <c r="AF113" s="532">
        <v>209243</v>
      </c>
      <c r="AG113" s="460"/>
      <c r="AH113" s="460"/>
      <c r="AI113" s="460"/>
      <c r="AJ113" s="516"/>
      <c r="AK113" s="532">
        <v>190971</v>
      </c>
      <c r="AL113" s="460"/>
      <c r="AM113" s="460"/>
      <c r="AN113" s="460"/>
      <c r="AO113" s="516"/>
      <c r="AP113" s="556">
        <v>4.0999999999999996</v>
      </c>
      <c r="AQ113" s="564"/>
      <c r="AR113" s="564"/>
      <c r="AS113" s="564"/>
      <c r="AT113" s="574"/>
      <c r="AU113" s="586"/>
      <c r="AV113" s="598"/>
      <c r="AW113" s="598"/>
      <c r="AX113" s="598"/>
      <c r="AY113" s="598"/>
      <c r="AZ113" s="624" t="s">
        <v>484</v>
      </c>
      <c r="BA113" s="433"/>
      <c r="BB113" s="433"/>
      <c r="BC113" s="433"/>
      <c r="BD113" s="433"/>
      <c r="BE113" s="433"/>
      <c r="BF113" s="433"/>
      <c r="BG113" s="433"/>
      <c r="BH113" s="433"/>
      <c r="BI113" s="433"/>
      <c r="BJ113" s="433"/>
      <c r="BK113" s="433"/>
      <c r="BL113" s="433"/>
      <c r="BM113" s="433"/>
      <c r="BN113" s="433"/>
      <c r="BO113" s="433"/>
      <c r="BP113" s="486"/>
      <c r="BQ113" s="656">
        <v>255343</v>
      </c>
      <c r="BR113" s="664"/>
      <c r="BS113" s="664"/>
      <c r="BT113" s="664"/>
      <c r="BU113" s="664"/>
      <c r="BV113" s="664">
        <v>180447</v>
      </c>
      <c r="BW113" s="664"/>
      <c r="BX113" s="664"/>
      <c r="BY113" s="664"/>
      <c r="BZ113" s="664"/>
      <c r="CA113" s="664">
        <v>121494</v>
      </c>
      <c r="CB113" s="664"/>
      <c r="CC113" s="664"/>
      <c r="CD113" s="664"/>
      <c r="CE113" s="664"/>
      <c r="CF113" s="682">
        <v>2.6</v>
      </c>
      <c r="CG113" s="686"/>
      <c r="CH113" s="686"/>
      <c r="CI113" s="686"/>
      <c r="CJ113" s="686"/>
      <c r="CK113" s="698"/>
      <c r="CL113" s="423"/>
      <c r="CM113" s="436" t="s">
        <v>409</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203</v>
      </c>
      <c r="DH113" s="460"/>
      <c r="DI113" s="460"/>
      <c r="DJ113" s="460"/>
      <c r="DK113" s="516"/>
      <c r="DL113" s="532" t="s">
        <v>203</v>
      </c>
      <c r="DM113" s="460"/>
      <c r="DN113" s="460"/>
      <c r="DO113" s="460"/>
      <c r="DP113" s="516"/>
      <c r="DQ113" s="532" t="s">
        <v>203</v>
      </c>
      <c r="DR113" s="460"/>
      <c r="DS113" s="460"/>
      <c r="DT113" s="460"/>
      <c r="DU113" s="516"/>
      <c r="DV113" s="556" t="s">
        <v>203</v>
      </c>
      <c r="DW113" s="564"/>
      <c r="DX113" s="564"/>
      <c r="DY113" s="564"/>
      <c r="DZ113" s="574"/>
    </row>
    <row r="114" spans="1:130" s="373" customFormat="1" ht="26.25" customHeight="1">
      <c r="A114" s="396"/>
      <c r="B114" s="420"/>
      <c r="C114" s="433" t="s">
        <v>485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8692</v>
      </c>
      <c r="AB114" s="460"/>
      <c r="AC114" s="460"/>
      <c r="AD114" s="460"/>
      <c r="AE114" s="516"/>
      <c r="AF114" s="532">
        <v>9594</v>
      </c>
      <c r="AG114" s="460"/>
      <c r="AH114" s="460"/>
      <c r="AI114" s="460"/>
      <c r="AJ114" s="516"/>
      <c r="AK114" s="532">
        <v>10390</v>
      </c>
      <c r="AL114" s="460"/>
      <c r="AM114" s="460"/>
      <c r="AN114" s="460"/>
      <c r="AO114" s="516"/>
      <c r="AP114" s="556">
        <v>0.2</v>
      </c>
      <c r="AQ114" s="564"/>
      <c r="AR114" s="564"/>
      <c r="AS114" s="564"/>
      <c r="AT114" s="574"/>
      <c r="AU114" s="586"/>
      <c r="AV114" s="598"/>
      <c r="AW114" s="598"/>
      <c r="AX114" s="598"/>
      <c r="AY114" s="598"/>
      <c r="AZ114" s="624" t="s">
        <v>486</v>
      </c>
      <c r="BA114" s="433"/>
      <c r="BB114" s="433"/>
      <c r="BC114" s="433"/>
      <c r="BD114" s="433"/>
      <c r="BE114" s="433"/>
      <c r="BF114" s="433"/>
      <c r="BG114" s="433"/>
      <c r="BH114" s="433"/>
      <c r="BI114" s="433"/>
      <c r="BJ114" s="433"/>
      <c r="BK114" s="433"/>
      <c r="BL114" s="433"/>
      <c r="BM114" s="433"/>
      <c r="BN114" s="433"/>
      <c r="BO114" s="433"/>
      <c r="BP114" s="486"/>
      <c r="BQ114" s="656">
        <v>886785</v>
      </c>
      <c r="BR114" s="664"/>
      <c r="BS114" s="664"/>
      <c r="BT114" s="664"/>
      <c r="BU114" s="664"/>
      <c r="BV114" s="664">
        <v>843389</v>
      </c>
      <c r="BW114" s="664"/>
      <c r="BX114" s="664"/>
      <c r="BY114" s="664"/>
      <c r="BZ114" s="664"/>
      <c r="CA114" s="664">
        <v>889875</v>
      </c>
      <c r="CB114" s="664"/>
      <c r="CC114" s="664"/>
      <c r="CD114" s="664"/>
      <c r="CE114" s="664"/>
      <c r="CF114" s="682">
        <v>19.3</v>
      </c>
      <c r="CG114" s="686"/>
      <c r="CH114" s="686"/>
      <c r="CI114" s="686"/>
      <c r="CJ114" s="686"/>
      <c r="CK114" s="698"/>
      <c r="CL114" s="423"/>
      <c r="CM114" s="436" t="s">
        <v>487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203</v>
      </c>
      <c r="DH114" s="460"/>
      <c r="DI114" s="460"/>
      <c r="DJ114" s="460"/>
      <c r="DK114" s="516"/>
      <c r="DL114" s="532" t="s">
        <v>203</v>
      </c>
      <c r="DM114" s="460"/>
      <c r="DN114" s="460"/>
      <c r="DO114" s="460"/>
      <c r="DP114" s="516"/>
      <c r="DQ114" s="532" t="s">
        <v>203</v>
      </c>
      <c r="DR114" s="460"/>
      <c r="DS114" s="460"/>
      <c r="DT114" s="460"/>
      <c r="DU114" s="516"/>
      <c r="DV114" s="556" t="s">
        <v>203</v>
      </c>
      <c r="DW114" s="564"/>
      <c r="DX114" s="564"/>
      <c r="DY114" s="564"/>
      <c r="DZ114" s="574"/>
    </row>
    <row r="115" spans="1:130" s="373" customFormat="1" ht="26.25" customHeight="1">
      <c r="A115" s="396"/>
      <c r="B115" s="420"/>
      <c r="C115" s="433" t="s">
        <v>381</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v>83152</v>
      </c>
      <c r="AB115" s="460"/>
      <c r="AC115" s="460"/>
      <c r="AD115" s="460"/>
      <c r="AE115" s="516"/>
      <c r="AF115" s="532">
        <v>79042</v>
      </c>
      <c r="AG115" s="460"/>
      <c r="AH115" s="460"/>
      <c r="AI115" s="460"/>
      <c r="AJ115" s="516"/>
      <c r="AK115" s="532">
        <v>48366</v>
      </c>
      <c r="AL115" s="460"/>
      <c r="AM115" s="460"/>
      <c r="AN115" s="460"/>
      <c r="AO115" s="516"/>
      <c r="AP115" s="556">
        <v>1</v>
      </c>
      <c r="AQ115" s="564"/>
      <c r="AR115" s="564"/>
      <c r="AS115" s="564"/>
      <c r="AT115" s="574"/>
      <c r="AU115" s="586"/>
      <c r="AV115" s="598"/>
      <c r="AW115" s="598"/>
      <c r="AX115" s="598"/>
      <c r="AY115" s="598"/>
      <c r="AZ115" s="624" t="s">
        <v>350</v>
      </c>
      <c r="BA115" s="433"/>
      <c r="BB115" s="433"/>
      <c r="BC115" s="433"/>
      <c r="BD115" s="433"/>
      <c r="BE115" s="433"/>
      <c r="BF115" s="433"/>
      <c r="BG115" s="433"/>
      <c r="BH115" s="433"/>
      <c r="BI115" s="433"/>
      <c r="BJ115" s="433"/>
      <c r="BK115" s="433"/>
      <c r="BL115" s="433"/>
      <c r="BM115" s="433"/>
      <c r="BN115" s="433"/>
      <c r="BO115" s="433"/>
      <c r="BP115" s="486"/>
      <c r="BQ115" s="656">
        <v>73827</v>
      </c>
      <c r="BR115" s="664"/>
      <c r="BS115" s="664"/>
      <c r="BT115" s="664"/>
      <c r="BU115" s="664"/>
      <c r="BV115" s="664">
        <v>70758</v>
      </c>
      <c r="BW115" s="664"/>
      <c r="BX115" s="664"/>
      <c r="BY115" s="664"/>
      <c r="BZ115" s="664"/>
      <c r="CA115" s="664">
        <v>68623</v>
      </c>
      <c r="CB115" s="664"/>
      <c r="CC115" s="664"/>
      <c r="CD115" s="664"/>
      <c r="CE115" s="664"/>
      <c r="CF115" s="682">
        <v>1.5</v>
      </c>
      <c r="CG115" s="686"/>
      <c r="CH115" s="686"/>
      <c r="CI115" s="686"/>
      <c r="CJ115" s="686"/>
      <c r="CK115" s="698"/>
      <c r="CL115" s="423"/>
      <c r="CM115" s="624" t="s">
        <v>32</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203</v>
      </c>
      <c r="DH115" s="460"/>
      <c r="DI115" s="460"/>
      <c r="DJ115" s="460"/>
      <c r="DK115" s="516"/>
      <c r="DL115" s="532" t="s">
        <v>203</v>
      </c>
      <c r="DM115" s="460"/>
      <c r="DN115" s="460"/>
      <c r="DO115" s="460"/>
      <c r="DP115" s="516"/>
      <c r="DQ115" s="532" t="s">
        <v>203</v>
      </c>
      <c r="DR115" s="460"/>
      <c r="DS115" s="460"/>
      <c r="DT115" s="460"/>
      <c r="DU115" s="516"/>
      <c r="DV115" s="556" t="s">
        <v>203</v>
      </c>
      <c r="DW115" s="564"/>
      <c r="DX115" s="564"/>
      <c r="DY115" s="564"/>
      <c r="DZ115" s="574"/>
    </row>
    <row r="116" spans="1:130" s="373" customFormat="1" ht="26.25" customHeight="1">
      <c r="A116" s="397"/>
      <c r="B116" s="421"/>
      <c r="C116" s="434" t="s">
        <v>1</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20</v>
      </c>
      <c r="AB116" s="460"/>
      <c r="AC116" s="460"/>
      <c r="AD116" s="460"/>
      <c r="AE116" s="516"/>
      <c r="AF116" s="532">
        <v>108</v>
      </c>
      <c r="AG116" s="460"/>
      <c r="AH116" s="460"/>
      <c r="AI116" s="460"/>
      <c r="AJ116" s="516"/>
      <c r="AK116" s="532">
        <v>4</v>
      </c>
      <c r="AL116" s="460"/>
      <c r="AM116" s="460"/>
      <c r="AN116" s="460"/>
      <c r="AO116" s="516"/>
      <c r="AP116" s="556">
        <v>0</v>
      </c>
      <c r="AQ116" s="564"/>
      <c r="AR116" s="564"/>
      <c r="AS116" s="564"/>
      <c r="AT116" s="574"/>
      <c r="AU116" s="586"/>
      <c r="AV116" s="598"/>
      <c r="AW116" s="598"/>
      <c r="AX116" s="598"/>
      <c r="AY116" s="598"/>
      <c r="AZ116" s="437" t="s">
        <v>230</v>
      </c>
      <c r="BA116" s="441"/>
      <c r="BB116" s="441"/>
      <c r="BC116" s="441"/>
      <c r="BD116" s="441"/>
      <c r="BE116" s="441"/>
      <c r="BF116" s="441"/>
      <c r="BG116" s="441"/>
      <c r="BH116" s="441"/>
      <c r="BI116" s="441"/>
      <c r="BJ116" s="441"/>
      <c r="BK116" s="441"/>
      <c r="BL116" s="441"/>
      <c r="BM116" s="441"/>
      <c r="BN116" s="441"/>
      <c r="BO116" s="441"/>
      <c r="BP116" s="490"/>
      <c r="BQ116" s="656" t="s">
        <v>203</v>
      </c>
      <c r="BR116" s="664"/>
      <c r="BS116" s="664"/>
      <c r="BT116" s="664"/>
      <c r="BU116" s="664"/>
      <c r="BV116" s="664" t="s">
        <v>203</v>
      </c>
      <c r="BW116" s="664"/>
      <c r="BX116" s="664"/>
      <c r="BY116" s="664"/>
      <c r="BZ116" s="664"/>
      <c r="CA116" s="664" t="s">
        <v>203</v>
      </c>
      <c r="CB116" s="664"/>
      <c r="CC116" s="664"/>
      <c r="CD116" s="664"/>
      <c r="CE116" s="664"/>
      <c r="CF116" s="682" t="s">
        <v>203</v>
      </c>
      <c r="CG116" s="686"/>
      <c r="CH116" s="686"/>
      <c r="CI116" s="686"/>
      <c r="CJ116" s="686"/>
      <c r="CK116" s="698"/>
      <c r="CL116" s="423"/>
      <c r="CM116" s="436" t="s">
        <v>488</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203</v>
      </c>
      <c r="DH116" s="460"/>
      <c r="DI116" s="460"/>
      <c r="DJ116" s="460"/>
      <c r="DK116" s="516"/>
      <c r="DL116" s="532" t="s">
        <v>203</v>
      </c>
      <c r="DM116" s="460"/>
      <c r="DN116" s="460"/>
      <c r="DO116" s="460"/>
      <c r="DP116" s="516"/>
      <c r="DQ116" s="532" t="s">
        <v>203</v>
      </c>
      <c r="DR116" s="460"/>
      <c r="DS116" s="460"/>
      <c r="DT116" s="460"/>
      <c r="DU116" s="516"/>
      <c r="DV116" s="556" t="s">
        <v>203</v>
      </c>
      <c r="DW116" s="564"/>
      <c r="DX116" s="564"/>
      <c r="DY116" s="564"/>
      <c r="DZ116" s="574"/>
    </row>
    <row r="117" spans="1:130" s="373" customFormat="1" ht="26.25" customHeight="1">
      <c r="A117" s="392" t="s">
        <v>279</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326</v>
      </c>
      <c r="Z117" s="483"/>
      <c r="AA117" s="500">
        <v>987630</v>
      </c>
      <c r="AB117" s="505"/>
      <c r="AC117" s="505"/>
      <c r="AD117" s="505"/>
      <c r="AE117" s="517"/>
      <c r="AF117" s="533">
        <v>921554</v>
      </c>
      <c r="AG117" s="505"/>
      <c r="AH117" s="505"/>
      <c r="AI117" s="505"/>
      <c r="AJ117" s="517"/>
      <c r="AK117" s="533">
        <v>880856</v>
      </c>
      <c r="AL117" s="505"/>
      <c r="AM117" s="505"/>
      <c r="AN117" s="505"/>
      <c r="AO117" s="517"/>
      <c r="AP117" s="557"/>
      <c r="AQ117" s="565"/>
      <c r="AR117" s="565"/>
      <c r="AS117" s="565"/>
      <c r="AT117" s="575"/>
      <c r="AU117" s="586"/>
      <c r="AV117" s="598"/>
      <c r="AW117" s="598"/>
      <c r="AX117" s="598"/>
      <c r="AY117" s="598"/>
      <c r="AZ117" s="437" t="s">
        <v>489</v>
      </c>
      <c r="BA117" s="441"/>
      <c r="BB117" s="441"/>
      <c r="BC117" s="441"/>
      <c r="BD117" s="441"/>
      <c r="BE117" s="441"/>
      <c r="BF117" s="441"/>
      <c r="BG117" s="441"/>
      <c r="BH117" s="441"/>
      <c r="BI117" s="441"/>
      <c r="BJ117" s="441"/>
      <c r="BK117" s="441"/>
      <c r="BL117" s="441"/>
      <c r="BM117" s="441"/>
      <c r="BN117" s="441"/>
      <c r="BO117" s="441"/>
      <c r="BP117" s="490"/>
      <c r="BQ117" s="656" t="s">
        <v>203</v>
      </c>
      <c r="BR117" s="664"/>
      <c r="BS117" s="664"/>
      <c r="BT117" s="664"/>
      <c r="BU117" s="664"/>
      <c r="BV117" s="664" t="s">
        <v>203</v>
      </c>
      <c r="BW117" s="664"/>
      <c r="BX117" s="664"/>
      <c r="BY117" s="664"/>
      <c r="BZ117" s="664"/>
      <c r="CA117" s="664" t="s">
        <v>203</v>
      </c>
      <c r="CB117" s="664"/>
      <c r="CC117" s="664"/>
      <c r="CD117" s="664"/>
      <c r="CE117" s="664"/>
      <c r="CF117" s="682" t="s">
        <v>203</v>
      </c>
      <c r="CG117" s="686"/>
      <c r="CH117" s="686"/>
      <c r="CI117" s="686"/>
      <c r="CJ117" s="686"/>
      <c r="CK117" s="698"/>
      <c r="CL117" s="423"/>
      <c r="CM117" s="436" t="s">
        <v>342</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203</v>
      </c>
      <c r="DH117" s="460"/>
      <c r="DI117" s="460"/>
      <c r="DJ117" s="460"/>
      <c r="DK117" s="516"/>
      <c r="DL117" s="532" t="s">
        <v>203</v>
      </c>
      <c r="DM117" s="460"/>
      <c r="DN117" s="460"/>
      <c r="DO117" s="460"/>
      <c r="DP117" s="516"/>
      <c r="DQ117" s="532" t="s">
        <v>203</v>
      </c>
      <c r="DR117" s="460"/>
      <c r="DS117" s="460"/>
      <c r="DT117" s="460"/>
      <c r="DU117" s="516"/>
      <c r="DV117" s="556" t="s">
        <v>203</v>
      </c>
      <c r="DW117" s="564"/>
      <c r="DX117" s="564"/>
      <c r="DY117" s="564"/>
      <c r="DZ117" s="574"/>
    </row>
    <row r="118" spans="1:130" s="373" customFormat="1" ht="26.25" customHeight="1">
      <c r="A118" s="392" t="s">
        <v>95</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474</v>
      </c>
      <c r="AB118" s="416"/>
      <c r="AC118" s="416"/>
      <c r="AD118" s="416"/>
      <c r="AE118" s="483"/>
      <c r="AF118" s="497" t="s">
        <v>168</v>
      </c>
      <c r="AG118" s="416"/>
      <c r="AH118" s="416"/>
      <c r="AI118" s="416"/>
      <c r="AJ118" s="483"/>
      <c r="AK118" s="497" t="s">
        <v>395</v>
      </c>
      <c r="AL118" s="416"/>
      <c r="AM118" s="416"/>
      <c r="AN118" s="416"/>
      <c r="AO118" s="483"/>
      <c r="AP118" s="497" t="s">
        <v>475</v>
      </c>
      <c r="AQ118" s="416"/>
      <c r="AR118" s="416"/>
      <c r="AS118" s="416"/>
      <c r="AT118" s="572"/>
      <c r="AU118" s="586"/>
      <c r="AV118" s="598"/>
      <c r="AW118" s="598"/>
      <c r="AX118" s="598"/>
      <c r="AY118" s="598"/>
      <c r="AZ118" s="625" t="s">
        <v>490</v>
      </c>
      <c r="BA118" s="434"/>
      <c r="BB118" s="434"/>
      <c r="BC118" s="434"/>
      <c r="BD118" s="434"/>
      <c r="BE118" s="434"/>
      <c r="BF118" s="434"/>
      <c r="BG118" s="434"/>
      <c r="BH118" s="434"/>
      <c r="BI118" s="434"/>
      <c r="BJ118" s="434"/>
      <c r="BK118" s="434"/>
      <c r="BL118" s="434"/>
      <c r="BM118" s="434"/>
      <c r="BN118" s="434"/>
      <c r="BO118" s="434"/>
      <c r="BP118" s="487"/>
      <c r="BQ118" s="657" t="s">
        <v>203</v>
      </c>
      <c r="BR118" s="665"/>
      <c r="BS118" s="665"/>
      <c r="BT118" s="665"/>
      <c r="BU118" s="665"/>
      <c r="BV118" s="665" t="s">
        <v>203</v>
      </c>
      <c r="BW118" s="665"/>
      <c r="BX118" s="665"/>
      <c r="BY118" s="665"/>
      <c r="BZ118" s="665"/>
      <c r="CA118" s="665" t="s">
        <v>203</v>
      </c>
      <c r="CB118" s="665"/>
      <c r="CC118" s="665"/>
      <c r="CD118" s="665"/>
      <c r="CE118" s="665"/>
      <c r="CF118" s="682" t="s">
        <v>203</v>
      </c>
      <c r="CG118" s="686"/>
      <c r="CH118" s="686"/>
      <c r="CI118" s="686"/>
      <c r="CJ118" s="686"/>
      <c r="CK118" s="698"/>
      <c r="CL118" s="423"/>
      <c r="CM118" s="436" t="s">
        <v>491</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203</v>
      </c>
      <c r="DH118" s="460"/>
      <c r="DI118" s="460"/>
      <c r="DJ118" s="460"/>
      <c r="DK118" s="516"/>
      <c r="DL118" s="532" t="s">
        <v>203</v>
      </c>
      <c r="DM118" s="460"/>
      <c r="DN118" s="460"/>
      <c r="DO118" s="460"/>
      <c r="DP118" s="516"/>
      <c r="DQ118" s="532" t="s">
        <v>203</v>
      </c>
      <c r="DR118" s="460"/>
      <c r="DS118" s="460"/>
      <c r="DT118" s="460"/>
      <c r="DU118" s="516"/>
      <c r="DV118" s="556" t="s">
        <v>203</v>
      </c>
      <c r="DW118" s="564"/>
      <c r="DX118" s="564"/>
      <c r="DY118" s="564"/>
      <c r="DZ118" s="574"/>
    </row>
    <row r="119" spans="1:130" s="373" customFormat="1" ht="26.25" customHeight="1">
      <c r="A119" s="398" t="s">
        <v>390</v>
      </c>
      <c r="B119" s="422"/>
      <c r="C119" s="435" t="s">
        <v>477</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203</v>
      </c>
      <c r="AB119" s="504"/>
      <c r="AC119" s="504"/>
      <c r="AD119" s="504"/>
      <c r="AE119" s="515"/>
      <c r="AF119" s="531" t="s">
        <v>203</v>
      </c>
      <c r="AG119" s="504"/>
      <c r="AH119" s="504"/>
      <c r="AI119" s="504"/>
      <c r="AJ119" s="515"/>
      <c r="AK119" s="531" t="s">
        <v>203</v>
      </c>
      <c r="AL119" s="504"/>
      <c r="AM119" s="504"/>
      <c r="AN119" s="504"/>
      <c r="AO119" s="515"/>
      <c r="AP119" s="555" t="s">
        <v>203</v>
      </c>
      <c r="AQ119" s="563"/>
      <c r="AR119" s="563"/>
      <c r="AS119" s="563"/>
      <c r="AT119" s="573"/>
      <c r="AU119" s="587"/>
      <c r="AV119" s="599"/>
      <c r="AW119" s="599"/>
      <c r="AX119" s="599"/>
      <c r="AY119" s="599"/>
      <c r="AZ119" s="626" t="s">
        <v>279</v>
      </c>
      <c r="BA119" s="626"/>
      <c r="BB119" s="626"/>
      <c r="BC119" s="626"/>
      <c r="BD119" s="626"/>
      <c r="BE119" s="626"/>
      <c r="BF119" s="626"/>
      <c r="BG119" s="626"/>
      <c r="BH119" s="626"/>
      <c r="BI119" s="626"/>
      <c r="BJ119" s="626"/>
      <c r="BK119" s="626"/>
      <c r="BL119" s="626"/>
      <c r="BM119" s="626"/>
      <c r="BN119" s="626"/>
      <c r="BO119" s="482" t="s">
        <v>174</v>
      </c>
      <c r="BP119" s="651"/>
      <c r="BQ119" s="657">
        <v>9813151</v>
      </c>
      <c r="BR119" s="665"/>
      <c r="BS119" s="665"/>
      <c r="BT119" s="665"/>
      <c r="BU119" s="665"/>
      <c r="BV119" s="665">
        <v>9686928</v>
      </c>
      <c r="BW119" s="665"/>
      <c r="BX119" s="665"/>
      <c r="BY119" s="665"/>
      <c r="BZ119" s="665"/>
      <c r="CA119" s="665">
        <v>9958728</v>
      </c>
      <c r="CB119" s="665"/>
      <c r="CC119" s="665"/>
      <c r="CD119" s="665"/>
      <c r="CE119" s="665"/>
      <c r="CF119" s="561"/>
      <c r="CG119" s="569"/>
      <c r="CH119" s="569"/>
      <c r="CI119" s="569"/>
      <c r="CJ119" s="694"/>
      <c r="CK119" s="699"/>
      <c r="CL119" s="424"/>
      <c r="CM119" s="438" t="s">
        <v>492</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v>10743</v>
      </c>
      <c r="DH119" s="506"/>
      <c r="DI119" s="506"/>
      <c r="DJ119" s="506"/>
      <c r="DK119" s="518"/>
      <c r="DL119" s="534" t="s">
        <v>203</v>
      </c>
      <c r="DM119" s="506"/>
      <c r="DN119" s="506"/>
      <c r="DO119" s="506"/>
      <c r="DP119" s="518"/>
      <c r="DQ119" s="534" t="s">
        <v>203</v>
      </c>
      <c r="DR119" s="506"/>
      <c r="DS119" s="506"/>
      <c r="DT119" s="506"/>
      <c r="DU119" s="518"/>
      <c r="DV119" s="740" t="s">
        <v>203</v>
      </c>
      <c r="DW119" s="742"/>
      <c r="DX119" s="742"/>
      <c r="DY119" s="742"/>
      <c r="DZ119" s="749"/>
    </row>
    <row r="120" spans="1:130" s="373" customFormat="1" ht="26.25" customHeight="1">
      <c r="A120" s="399"/>
      <c r="B120" s="423"/>
      <c r="C120" s="436" t="s">
        <v>135</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203</v>
      </c>
      <c r="AB120" s="460"/>
      <c r="AC120" s="460"/>
      <c r="AD120" s="460"/>
      <c r="AE120" s="516"/>
      <c r="AF120" s="532" t="s">
        <v>203</v>
      </c>
      <c r="AG120" s="460"/>
      <c r="AH120" s="460"/>
      <c r="AI120" s="460"/>
      <c r="AJ120" s="516"/>
      <c r="AK120" s="532" t="s">
        <v>203</v>
      </c>
      <c r="AL120" s="460"/>
      <c r="AM120" s="460"/>
      <c r="AN120" s="460"/>
      <c r="AO120" s="516"/>
      <c r="AP120" s="556" t="s">
        <v>203</v>
      </c>
      <c r="AQ120" s="564"/>
      <c r="AR120" s="564"/>
      <c r="AS120" s="564"/>
      <c r="AT120" s="574"/>
      <c r="AU120" s="588" t="s">
        <v>481</v>
      </c>
      <c r="AV120" s="600"/>
      <c r="AW120" s="600"/>
      <c r="AX120" s="600"/>
      <c r="AY120" s="612"/>
      <c r="AZ120" s="623" t="s">
        <v>221</v>
      </c>
      <c r="BA120" s="417"/>
      <c r="BB120" s="417"/>
      <c r="BC120" s="417"/>
      <c r="BD120" s="417"/>
      <c r="BE120" s="417"/>
      <c r="BF120" s="417"/>
      <c r="BG120" s="417"/>
      <c r="BH120" s="417"/>
      <c r="BI120" s="417"/>
      <c r="BJ120" s="417"/>
      <c r="BK120" s="417"/>
      <c r="BL120" s="417"/>
      <c r="BM120" s="417"/>
      <c r="BN120" s="417"/>
      <c r="BO120" s="417"/>
      <c r="BP120" s="484"/>
      <c r="BQ120" s="655">
        <v>2819367</v>
      </c>
      <c r="BR120" s="663"/>
      <c r="BS120" s="663"/>
      <c r="BT120" s="663"/>
      <c r="BU120" s="663"/>
      <c r="BV120" s="663">
        <v>2888363</v>
      </c>
      <c r="BW120" s="663"/>
      <c r="BX120" s="663"/>
      <c r="BY120" s="663"/>
      <c r="BZ120" s="663"/>
      <c r="CA120" s="663">
        <v>3155676</v>
      </c>
      <c r="CB120" s="663"/>
      <c r="CC120" s="663"/>
      <c r="CD120" s="663"/>
      <c r="CE120" s="663"/>
      <c r="CF120" s="681">
        <v>68.3</v>
      </c>
      <c r="CG120" s="685"/>
      <c r="CH120" s="685"/>
      <c r="CI120" s="685"/>
      <c r="CJ120" s="685"/>
      <c r="CK120" s="700" t="s">
        <v>275</v>
      </c>
      <c r="CL120" s="710"/>
      <c r="CM120" s="710"/>
      <c r="CN120" s="710"/>
      <c r="CO120" s="713"/>
      <c r="CP120" s="717" t="s">
        <v>455</v>
      </c>
      <c r="CQ120" s="720"/>
      <c r="CR120" s="720"/>
      <c r="CS120" s="720"/>
      <c r="CT120" s="720"/>
      <c r="CU120" s="720"/>
      <c r="CV120" s="720"/>
      <c r="CW120" s="720"/>
      <c r="CX120" s="720"/>
      <c r="CY120" s="720"/>
      <c r="CZ120" s="720"/>
      <c r="DA120" s="720"/>
      <c r="DB120" s="720"/>
      <c r="DC120" s="720"/>
      <c r="DD120" s="720"/>
      <c r="DE120" s="720"/>
      <c r="DF120" s="723"/>
      <c r="DG120" s="655">
        <v>1482431</v>
      </c>
      <c r="DH120" s="663"/>
      <c r="DI120" s="663"/>
      <c r="DJ120" s="663"/>
      <c r="DK120" s="663"/>
      <c r="DL120" s="663">
        <v>1308256</v>
      </c>
      <c r="DM120" s="663"/>
      <c r="DN120" s="663"/>
      <c r="DO120" s="663"/>
      <c r="DP120" s="663"/>
      <c r="DQ120" s="663">
        <v>1165978</v>
      </c>
      <c r="DR120" s="663"/>
      <c r="DS120" s="663"/>
      <c r="DT120" s="663"/>
      <c r="DU120" s="663"/>
      <c r="DV120" s="738">
        <v>25.2</v>
      </c>
      <c r="DW120" s="738"/>
      <c r="DX120" s="738"/>
      <c r="DY120" s="738"/>
      <c r="DZ120" s="747"/>
    </row>
    <row r="121" spans="1:130" s="373" customFormat="1" ht="26.25" customHeight="1">
      <c r="A121" s="399"/>
      <c r="B121" s="423"/>
      <c r="C121" s="437" t="s">
        <v>137</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203</v>
      </c>
      <c r="AB121" s="460"/>
      <c r="AC121" s="460"/>
      <c r="AD121" s="460"/>
      <c r="AE121" s="516"/>
      <c r="AF121" s="532" t="s">
        <v>203</v>
      </c>
      <c r="AG121" s="460"/>
      <c r="AH121" s="460"/>
      <c r="AI121" s="460"/>
      <c r="AJ121" s="516"/>
      <c r="AK121" s="532" t="s">
        <v>203</v>
      </c>
      <c r="AL121" s="460"/>
      <c r="AM121" s="460"/>
      <c r="AN121" s="460"/>
      <c r="AO121" s="516"/>
      <c r="AP121" s="556" t="s">
        <v>203</v>
      </c>
      <c r="AQ121" s="564"/>
      <c r="AR121" s="564"/>
      <c r="AS121" s="564"/>
      <c r="AT121" s="574"/>
      <c r="AU121" s="589"/>
      <c r="AV121" s="601"/>
      <c r="AW121" s="601"/>
      <c r="AX121" s="601"/>
      <c r="AY121" s="613"/>
      <c r="AZ121" s="624" t="s">
        <v>493</v>
      </c>
      <c r="BA121" s="433"/>
      <c r="BB121" s="433"/>
      <c r="BC121" s="433"/>
      <c r="BD121" s="433"/>
      <c r="BE121" s="433"/>
      <c r="BF121" s="433"/>
      <c r="BG121" s="433"/>
      <c r="BH121" s="433"/>
      <c r="BI121" s="433"/>
      <c r="BJ121" s="433"/>
      <c r="BK121" s="433"/>
      <c r="BL121" s="433"/>
      <c r="BM121" s="433"/>
      <c r="BN121" s="433"/>
      <c r="BO121" s="433"/>
      <c r="BP121" s="486"/>
      <c r="BQ121" s="656">
        <v>90753</v>
      </c>
      <c r="BR121" s="664"/>
      <c r="BS121" s="664"/>
      <c r="BT121" s="664"/>
      <c r="BU121" s="664"/>
      <c r="BV121" s="664">
        <v>94586</v>
      </c>
      <c r="BW121" s="664"/>
      <c r="BX121" s="664"/>
      <c r="BY121" s="664"/>
      <c r="BZ121" s="664"/>
      <c r="CA121" s="664">
        <v>91340</v>
      </c>
      <c r="CB121" s="664"/>
      <c r="CC121" s="664"/>
      <c r="CD121" s="664"/>
      <c r="CE121" s="664"/>
      <c r="CF121" s="682">
        <v>2</v>
      </c>
      <c r="CG121" s="686"/>
      <c r="CH121" s="686"/>
      <c r="CI121" s="686"/>
      <c r="CJ121" s="686"/>
      <c r="CK121" s="701"/>
      <c r="CL121" s="711"/>
      <c r="CM121" s="711"/>
      <c r="CN121" s="711"/>
      <c r="CO121" s="714"/>
      <c r="CP121" s="718" t="s">
        <v>465</v>
      </c>
      <c r="CQ121" s="413"/>
      <c r="CR121" s="413"/>
      <c r="CS121" s="413"/>
      <c r="CT121" s="413"/>
      <c r="CU121" s="413"/>
      <c r="CV121" s="413"/>
      <c r="CW121" s="413"/>
      <c r="CX121" s="413"/>
      <c r="CY121" s="413"/>
      <c r="CZ121" s="413"/>
      <c r="DA121" s="413"/>
      <c r="DB121" s="413"/>
      <c r="DC121" s="413"/>
      <c r="DD121" s="413"/>
      <c r="DE121" s="413"/>
      <c r="DF121" s="724"/>
      <c r="DG121" s="656">
        <v>96769</v>
      </c>
      <c r="DH121" s="664"/>
      <c r="DI121" s="664"/>
      <c r="DJ121" s="664"/>
      <c r="DK121" s="664"/>
      <c r="DL121" s="664">
        <v>58662</v>
      </c>
      <c r="DM121" s="664"/>
      <c r="DN121" s="664"/>
      <c r="DO121" s="664"/>
      <c r="DP121" s="664"/>
      <c r="DQ121" s="664">
        <v>30000</v>
      </c>
      <c r="DR121" s="664"/>
      <c r="DS121" s="664"/>
      <c r="DT121" s="664"/>
      <c r="DU121" s="664"/>
      <c r="DV121" s="739">
        <v>0.6</v>
      </c>
      <c r="DW121" s="739"/>
      <c r="DX121" s="739"/>
      <c r="DY121" s="739"/>
      <c r="DZ121" s="748"/>
    </row>
    <row r="122" spans="1:130" s="373" customFormat="1" ht="26.25" customHeight="1">
      <c r="A122" s="399"/>
      <c r="B122" s="423"/>
      <c r="C122" s="436" t="s">
        <v>487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203</v>
      </c>
      <c r="AB122" s="460"/>
      <c r="AC122" s="460"/>
      <c r="AD122" s="460"/>
      <c r="AE122" s="516"/>
      <c r="AF122" s="532" t="s">
        <v>203</v>
      </c>
      <c r="AG122" s="460"/>
      <c r="AH122" s="460"/>
      <c r="AI122" s="460"/>
      <c r="AJ122" s="516"/>
      <c r="AK122" s="532" t="s">
        <v>203</v>
      </c>
      <c r="AL122" s="460"/>
      <c r="AM122" s="460"/>
      <c r="AN122" s="460"/>
      <c r="AO122" s="516"/>
      <c r="AP122" s="556" t="s">
        <v>203</v>
      </c>
      <c r="AQ122" s="564"/>
      <c r="AR122" s="564"/>
      <c r="AS122" s="564"/>
      <c r="AT122" s="574"/>
      <c r="AU122" s="589"/>
      <c r="AV122" s="601"/>
      <c r="AW122" s="601"/>
      <c r="AX122" s="601"/>
      <c r="AY122" s="613"/>
      <c r="AZ122" s="625" t="s">
        <v>495</v>
      </c>
      <c r="BA122" s="434"/>
      <c r="BB122" s="434"/>
      <c r="BC122" s="434"/>
      <c r="BD122" s="434"/>
      <c r="BE122" s="434"/>
      <c r="BF122" s="434"/>
      <c r="BG122" s="434"/>
      <c r="BH122" s="434"/>
      <c r="BI122" s="434"/>
      <c r="BJ122" s="434"/>
      <c r="BK122" s="434"/>
      <c r="BL122" s="434"/>
      <c r="BM122" s="434"/>
      <c r="BN122" s="434"/>
      <c r="BO122" s="434"/>
      <c r="BP122" s="487"/>
      <c r="BQ122" s="657">
        <v>5866112</v>
      </c>
      <c r="BR122" s="665"/>
      <c r="BS122" s="665"/>
      <c r="BT122" s="665"/>
      <c r="BU122" s="665"/>
      <c r="BV122" s="665">
        <v>5780058</v>
      </c>
      <c r="BW122" s="665"/>
      <c r="BX122" s="665"/>
      <c r="BY122" s="665"/>
      <c r="BZ122" s="665"/>
      <c r="CA122" s="665">
        <v>5900530</v>
      </c>
      <c r="CB122" s="665"/>
      <c r="CC122" s="665"/>
      <c r="CD122" s="665"/>
      <c r="CE122" s="665"/>
      <c r="CF122" s="683">
        <v>127.6</v>
      </c>
      <c r="CG122" s="687"/>
      <c r="CH122" s="687"/>
      <c r="CI122" s="687"/>
      <c r="CJ122" s="687"/>
      <c r="CK122" s="701"/>
      <c r="CL122" s="711"/>
      <c r="CM122" s="711"/>
      <c r="CN122" s="711"/>
      <c r="CO122" s="714"/>
      <c r="CP122" s="718" t="s">
        <v>259</v>
      </c>
      <c r="CQ122" s="413"/>
      <c r="CR122" s="413"/>
      <c r="CS122" s="413"/>
      <c r="CT122" s="413"/>
      <c r="CU122" s="413"/>
      <c r="CV122" s="413"/>
      <c r="CW122" s="413"/>
      <c r="CX122" s="413"/>
      <c r="CY122" s="413"/>
      <c r="CZ122" s="413"/>
      <c r="DA122" s="413"/>
      <c r="DB122" s="413"/>
      <c r="DC122" s="413"/>
      <c r="DD122" s="413"/>
      <c r="DE122" s="413"/>
      <c r="DF122" s="724"/>
      <c r="DG122" s="656">
        <v>28002</v>
      </c>
      <c r="DH122" s="664"/>
      <c r="DI122" s="664"/>
      <c r="DJ122" s="664"/>
      <c r="DK122" s="664"/>
      <c r="DL122" s="664">
        <v>11403</v>
      </c>
      <c r="DM122" s="664"/>
      <c r="DN122" s="664"/>
      <c r="DO122" s="664"/>
      <c r="DP122" s="664"/>
      <c r="DQ122" s="664">
        <v>11000</v>
      </c>
      <c r="DR122" s="664"/>
      <c r="DS122" s="664"/>
      <c r="DT122" s="664"/>
      <c r="DU122" s="664"/>
      <c r="DV122" s="739">
        <v>0.2</v>
      </c>
      <c r="DW122" s="739"/>
      <c r="DX122" s="739"/>
      <c r="DY122" s="739"/>
      <c r="DZ122" s="748"/>
    </row>
    <row r="123" spans="1:130" s="373" customFormat="1" ht="26.25" customHeight="1">
      <c r="A123" s="399"/>
      <c r="B123" s="423"/>
      <c r="C123" s="436" t="s">
        <v>488</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203</v>
      </c>
      <c r="AB123" s="460"/>
      <c r="AC123" s="460"/>
      <c r="AD123" s="460"/>
      <c r="AE123" s="516"/>
      <c r="AF123" s="532" t="s">
        <v>203</v>
      </c>
      <c r="AG123" s="460"/>
      <c r="AH123" s="460"/>
      <c r="AI123" s="460"/>
      <c r="AJ123" s="516"/>
      <c r="AK123" s="532" t="s">
        <v>203</v>
      </c>
      <c r="AL123" s="460"/>
      <c r="AM123" s="460"/>
      <c r="AN123" s="460"/>
      <c r="AO123" s="516"/>
      <c r="AP123" s="556" t="s">
        <v>203</v>
      </c>
      <c r="AQ123" s="564"/>
      <c r="AR123" s="564"/>
      <c r="AS123" s="564"/>
      <c r="AT123" s="574"/>
      <c r="AU123" s="590"/>
      <c r="AV123" s="602"/>
      <c r="AW123" s="602"/>
      <c r="AX123" s="602"/>
      <c r="AY123" s="602"/>
      <c r="AZ123" s="626" t="s">
        <v>279</v>
      </c>
      <c r="BA123" s="626"/>
      <c r="BB123" s="626"/>
      <c r="BC123" s="626"/>
      <c r="BD123" s="626"/>
      <c r="BE123" s="626"/>
      <c r="BF123" s="626"/>
      <c r="BG123" s="626"/>
      <c r="BH123" s="626"/>
      <c r="BI123" s="626"/>
      <c r="BJ123" s="626"/>
      <c r="BK123" s="626"/>
      <c r="BL123" s="626"/>
      <c r="BM123" s="626"/>
      <c r="BN123" s="626"/>
      <c r="BO123" s="482" t="s">
        <v>496</v>
      </c>
      <c r="BP123" s="651"/>
      <c r="BQ123" s="658">
        <v>8776232</v>
      </c>
      <c r="BR123" s="666"/>
      <c r="BS123" s="666"/>
      <c r="BT123" s="666"/>
      <c r="BU123" s="666"/>
      <c r="BV123" s="666">
        <v>8763007</v>
      </c>
      <c r="BW123" s="666"/>
      <c r="BX123" s="666"/>
      <c r="BY123" s="666"/>
      <c r="BZ123" s="666"/>
      <c r="CA123" s="666">
        <v>9147546</v>
      </c>
      <c r="CB123" s="666"/>
      <c r="CC123" s="666"/>
      <c r="CD123" s="666"/>
      <c r="CE123" s="666"/>
      <c r="CF123" s="561"/>
      <c r="CG123" s="569"/>
      <c r="CH123" s="569"/>
      <c r="CI123" s="569"/>
      <c r="CJ123" s="694"/>
      <c r="CK123" s="701"/>
      <c r="CL123" s="711"/>
      <c r="CM123" s="711"/>
      <c r="CN123" s="711"/>
      <c r="CO123" s="714"/>
      <c r="CP123" s="718" t="s">
        <v>235</v>
      </c>
      <c r="CQ123" s="413"/>
      <c r="CR123" s="413"/>
      <c r="CS123" s="413"/>
      <c r="CT123" s="413"/>
      <c r="CU123" s="413"/>
      <c r="CV123" s="413"/>
      <c r="CW123" s="413"/>
      <c r="CX123" s="413"/>
      <c r="CY123" s="413"/>
      <c r="CZ123" s="413"/>
      <c r="DA123" s="413"/>
      <c r="DB123" s="413"/>
      <c r="DC123" s="413"/>
      <c r="DD123" s="413"/>
      <c r="DE123" s="413"/>
      <c r="DF123" s="724"/>
      <c r="DG123" s="499" t="s">
        <v>203</v>
      </c>
      <c r="DH123" s="460"/>
      <c r="DI123" s="460"/>
      <c r="DJ123" s="460"/>
      <c r="DK123" s="516"/>
      <c r="DL123" s="532" t="s">
        <v>203</v>
      </c>
      <c r="DM123" s="460"/>
      <c r="DN123" s="460"/>
      <c r="DO123" s="460"/>
      <c r="DP123" s="516"/>
      <c r="DQ123" s="532" t="s">
        <v>203</v>
      </c>
      <c r="DR123" s="460"/>
      <c r="DS123" s="460"/>
      <c r="DT123" s="460"/>
      <c r="DU123" s="516"/>
      <c r="DV123" s="556" t="s">
        <v>203</v>
      </c>
      <c r="DW123" s="564"/>
      <c r="DX123" s="564"/>
      <c r="DY123" s="564"/>
      <c r="DZ123" s="574"/>
    </row>
    <row r="124" spans="1:130" s="373" customFormat="1" ht="26.25" customHeight="1">
      <c r="A124" s="399"/>
      <c r="B124" s="423"/>
      <c r="C124" s="436" t="s">
        <v>342</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203</v>
      </c>
      <c r="AB124" s="460"/>
      <c r="AC124" s="460"/>
      <c r="AD124" s="460"/>
      <c r="AE124" s="516"/>
      <c r="AF124" s="532" t="s">
        <v>203</v>
      </c>
      <c r="AG124" s="460"/>
      <c r="AH124" s="460"/>
      <c r="AI124" s="460"/>
      <c r="AJ124" s="516"/>
      <c r="AK124" s="532" t="s">
        <v>203</v>
      </c>
      <c r="AL124" s="460"/>
      <c r="AM124" s="460"/>
      <c r="AN124" s="460"/>
      <c r="AO124" s="516"/>
      <c r="AP124" s="556" t="s">
        <v>203</v>
      </c>
      <c r="AQ124" s="564"/>
      <c r="AR124" s="564"/>
      <c r="AS124" s="564"/>
      <c r="AT124" s="574"/>
      <c r="AU124" s="591" t="s">
        <v>497</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2"/>
      <c r="BQ124" s="659">
        <v>24.6</v>
      </c>
      <c r="BR124" s="667"/>
      <c r="BS124" s="667"/>
      <c r="BT124" s="667"/>
      <c r="BU124" s="667"/>
      <c r="BV124" s="667">
        <v>21.8</v>
      </c>
      <c r="BW124" s="667"/>
      <c r="BX124" s="667"/>
      <c r="BY124" s="667"/>
      <c r="BZ124" s="667"/>
      <c r="CA124" s="667">
        <v>17.5</v>
      </c>
      <c r="CB124" s="667"/>
      <c r="CC124" s="667"/>
      <c r="CD124" s="667"/>
      <c r="CE124" s="667"/>
      <c r="CF124" s="562"/>
      <c r="CG124" s="570"/>
      <c r="CH124" s="570"/>
      <c r="CI124" s="570"/>
      <c r="CJ124" s="695"/>
      <c r="CK124" s="702"/>
      <c r="CL124" s="702"/>
      <c r="CM124" s="702"/>
      <c r="CN124" s="702"/>
      <c r="CO124" s="715"/>
      <c r="CP124" s="718" t="s">
        <v>498</v>
      </c>
      <c r="CQ124" s="413"/>
      <c r="CR124" s="413"/>
      <c r="CS124" s="413"/>
      <c r="CT124" s="413"/>
      <c r="CU124" s="413"/>
      <c r="CV124" s="413"/>
      <c r="CW124" s="413"/>
      <c r="CX124" s="413"/>
      <c r="CY124" s="413"/>
      <c r="CZ124" s="413"/>
      <c r="DA124" s="413"/>
      <c r="DB124" s="413"/>
      <c r="DC124" s="413"/>
      <c r="DD124" s="413"/>
      <c r="DE124" s="413"/>
      <c r="DF124" s="724"/>
      <c r="DG124" s="501" t="s">
        <v>203</v>
      </c>
      <c r="DH124" s="506"/>
      <c r="DI124" s="506"/>
      <c r="DJ124" s="506"/>
      <c r="DK124" s="518"/>
      <c r="DL124" s="534" t="s">
        <v>203</v>
      </c>
      <c r="DM124" s="506"/>
      <c r="DN124" s="506"/>
      <c r="DO124" s="506"/>
      <c r="DP124" s="518"/>
      <c r="DQ124" s="534" t="s">
        <v>203</v>
      </c>
      <c r="DR124" s="506"/>
      <c r="DS124" s="506"/>
      <c r="DT124" s="506"/>
      <c r="DU124" s="518"/>
      <c r="DV124" s="740" t="s">
        <v>203</v>
      </c>
      <c r="DW124" s="742"/>
      <c r="DX124" s="742"/>
      <c r="DY124" s="742"/>
      <c r="DZ124" s="749"/>
    </row>
    <row r="125" spans="1:130" s="373" customFormat="1" ht="26.25" customHeight="1">
      <c r="A125" s="399"/>
      <c r="B125" s="423"/>
      <c r="C125" s="436" t="s">
        <v>491</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203</v>
      </c>
      <c r="AB125" s="460"/>
      <c r="AC125" s="460"/>
      <c r="AD125" s="460"/>
      <c r="AE125" s="516"/>
      <c r="AF125" s="532" t="s">
        <v>203</v>
      </c>
      <c r="AG125" s="460"/>
      <c r="AH125" s="460"/>
      <c r="AI125" s="460"/>
      <c r="AJ125" s="516"/>
      <c r="AK125" s="532" t="s">
        <v>203</v>
      </c>
      <c r="AL125" s="460"/>
      <c r="AM125" s="460"/>
      <c r="AN125" s="460"/>
      <c r="AO125" s="516"/>
      <c r="AP125" s="556" t="s">
        <v>203</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6"/>
      <c r="CK125" s="703" t="s">
        <v>499</v>
      </c>
      <c r="CL125" s="710"/>
      <c r="CM125" s="710"/>
      <c r="CN125" s="710"/>
      <c r="CO125" s="713"/>
      <c r="CP125" s="623" t="s">
        <v>139</v>
      </c>
      <c r="CQ125" s="417"/>
      <c r="CR125" s="417"/>
      <c r="CS125" s="417"/>
      <c r="CT125" s="417"/>
      <c r="CU125" s="417"/>
      <c r="CV125" s="417"/>
      <c r="CW125" s="417"/>
      <c r="CX125" s="417"/>
      <c r="CY125" s="417"/>
      <c r="CZ125" s="417"/>
      <c r="DA125" s="417"/>
      <c r="DB125" s="417"/>
      <c r="DC125" s="417"/>
      <c r="DD125" s="417"/>
      <c r="DE125" s="417"/>
      <c r="DF125" s="484"/>
      <c r="DG125" s="655" t="s">
        <v>203</v>
      </c>
      <c r="DH125" s="663"/>
      <c r="DI125" s="663"/>
      <c r="DJ125" s="663"/>
      <c r="DK125" s="663"/>
      <c r="DL125" s="663" t="s">
        <v>203</v>
      </c>
      <c r="DM125" s="663"/>
      <c r="DN125" s="663"/>
      <c r="DO125" s="663"/>
      <c r="DP125" s="663"/>
      <c r="DQ125" s="663" t="s">
        <v>203</v>
      </c>
      <c r="DR125" s="663"/>
      <c r="DS125" s="663"/>
      <c r="DT125" s="663"/>
      <c r="DU125" s="663"/>
      <c r="DV125" s="738" t="s">
        <v>203</v>
      </c>
      <c r="DW125" s="738"/>
      <c r="DX125" s="738"/>
      <c r="DY125" s="738"/>
      <c r="DZ125" s="747"/>
    </row>
    <row r="126" spans="1:130" s="373" customFormat="1" ht="26.25" customHeight="1">
      <c r="A126" s="399"/>
      <c r="B126" s="423"/>
      <c r="C126" s="436" t="s">
        <v>492</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v>68087</v>
      </c>
      <c r="AB126" s="460"/>
      <c r="AC126" s="460"/>
      <c r="AD126" s="460"/>
      <c r="AE126" s="516"/>
      <c r="AF126" s="532">
        <v>68087</v>
      </c>
      <c r="AG126" s="460"/>
      <c r="AH126" s="460"/>
      <c r="AI126" s="460"/>
      <c r="AJ126" s="516"/>
      <c r="AK126" s="532">
        <v>48366</v>
      </c>
      <c r="AL126" s="460"/>
      <c r="AM126" s="460"/>
      <c r="AN126" s="460"/>
      <c r="AO126" s="516"/>
      <c r="AP126" s="556">
        <v>1</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79"/>
      <c r="CE126" s="679"/>
      <c r="CF126" s="679"/>
      <c r="CG126" s="440"/>
      <c r="CH126" s="440"/>
      <c r="CI126" s="440"/>
      <c r="CJ126" s="696"/>
      <c r="CK126" s="704"/>
      <c r="CL126" s="711"/>
      <c r="CM126" s="711"/>
      <c r="CN126" s="711"/>
      <c r="CO126" s="714"/>
      <c r="CP126" s="624" t="s">
        <v>427</v>
      </c>
      <c r="CQ126" s="433"/>
      <c r="CR126" s="433"/>
      <c r="CS126" s="433"/>
      <c r="CT126" s="433"/>
      <c r="CU126" s="433"/>
      <c r="CV126" s="433"/>
      <c r="CW126" s="433"/>
      <c r="CX126" s="433"/>
      <c r="CY126" s="433"/>
      <c r="CZ126" s="433"/>
      <c r="DA126" s="433"/>
      <c r="DB126" s="433"/>
      <c r="DC126" s="433"/>
      <c r="DD126" s="433"/>
      <c r="DE126" s="433"/>
      <c r="DF126" s="486"/>
      <c r="DG126" s="656" t="s">
        <v>203</v>
      </c>
      <c r="DH126" s="664"/>
      <c r="DI126" s="664"/>
      <c r="DJ126" s="664"/>
      <c r="DK126" s="664"/>
      <c r="DL126" s="664" t="s">
        <v>203</v>
      </c>
      <c r="DM126" s="664"/>
      <c r="DN126" s="664"/>
      <c r="DO126" s="664"/>
      <c r="DP126" s="664"/>
      <c r="DQ126" s="664" t="s">
        <v>203</v>
      </c>
      <c r="DR126" s="664"/>
      <c r="DS126" s="664"/>
      <c r="DT126" s="664"/>
      <c r="DU126" s="664"/>
      <c r="DV126" s="739" t="s">
        <v>203</v>
      </c>
      <c r="DW126" s="739"/>
      <c r="DX126" s="739"/>
      <c r="DY126" s="739"/>
      <c r="DZ126" s="748"/>
    </row>
    <row r="127" spans="1:130" s="373" customFormat="1" ht="26.25" customHeight="1">
      <c r="A127" s="400"/>
      <c r="B127" s="424"/>
      <c r="C127" s="438" t="s">
        <v>74</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v>15065</v>
      </c>
      <c r="AB127" s="460"/>
      <c r="AC127" s="460"/>
      <c r="AD127" s="460"/>
      <c r="AE127" s="516"/>
      <c r="AF127" s="532">
        <v>10955</v>
      </c>
      <c r="AG127" s="460"/>
      <c r="AH127" s="460"/>
      <c r="AI127" s="460"/>
      <c r="AJ127" s="516"/>
      <c r="AK127" s="532" t="s">
        <v>203</v>
      </c>
      <c r="AL127" s="460"/>
      <c r="AM127" s="460"/>
      <c r="AN127" s="460"/>
      <c r="AO127" s="516"/>
      <c r="AP127" s="556" t="s">
        <v>203</v>
      </c>
      <c r="AQ127" s="564"/>
      <c r="AR127" s="564"/>
      <c r="AS127" s="564"/>
      <c r="AT127" s="574"/>
      <c r="AU127" s="593"/>
      <c r="AV127" s="593"/>
      <c r="AW127" s="593"/>
      <c r="AX127" s="604" t="s">
        <v>502</v>
      </c>
      <c r="AY127" s="614"/>
      <c r="AZ127" s="614"/>
      <c r="BA127" s="614"/>
      <c r="BB127" s="614"/>
      <c r="BC127" s="614"/>
      <c r="BD127" s="614"/>
      <c r="BE127" s="633"/>
      <c r="BF127" s="635" t="s">
        <v>240</v>
      </c>
      <c r="BG127" s="614"/>
      <c r="BH127" s="614"/>
      <c r="BI127" s="614"/>
      <c r="BJ127" s="614"/>
      <c r="BK127" s="614"/>
      <c r="BL127" s="633"/>
      <c r="BM127" s="635" t="s">
        <v>428</v>
      </c>
      <c r="BN127" s="614"/>
      <c r="BO127" s="614"/>
      <c r="BP127" s="614"/>
      <c r="BQ127" s="614"/>
      <c r="BR127" s="614"/>
      <c r="BS127" s="633"/>
      <c r="BT127" s="635" t="s">
        <v>416</v>
      </c>
      <c r="BU127" s="614"/>
      <c r="BV127" s="614"/>
      <c r="BW127" s="614"/>
      <c r="BX127" s="614"/>
      <c r="BY127" s="614"/>
      <c r="BZ127" s="674"/>
      <c r="CA127" s="593"/>
      <c r="CB127" s="593"/>
      <c r="CC127" s="593"/>
      <c r="CD127" s="679"/>
      <c r="CE127" s="679"/>
      <c r="CF127" s="679"/>
      <c r="CG127" s="440"/>
      <c r="CH127" s="440"/>
      <c r="CI127" s="440"/>
      <c r="CJ127" s="696"/>
      <c r="CK127" s="704"/>
      <c r="CL127" s="711"/>
      <c r="CM127" s="711"/>
      <c r="CN127" s="711"/>
      <c r="CO127" s="714"/>
      <c r="CP127" s="624" t="s">
        <v>421</v>
      </c>
      <c r="CQ127" s="433"/>
      <c r="CR127" s="433"/>
      <c r="CS127" s="433"/>
      <c r="CT127" s="433"/>
      <c r="CU127" s="433"/>
      <c r="CV127" s="433"/>
      <c r="CW127" s="433"/>
      <c r="CX127" s="433"/>
      <c r="CY127" s="433"/>
      <c r="CZ127" s="433"/>
      <c r="DA127" s="433"/>
      <c r="DB127" s="433"/>
      <c r="DC127" s="433"/>
      <c r="DD127" s="433"/>
      <c r="DE127" s="433"/>
      <c r="DF127" s="486"/>
      <c r="DG127" s="656" t="s">
        <v>203</v>
      </c>
      <c r="DH127" s="664"/>
      <c r="DI127" s="664"/>
      <c r="DJ127" s="664"/>
      <c r="DK127" s="664"/>
      <c r="DL127" s="664" t="s">
        <v>203</v>
      </c>
      <c r="DM127" s="664"/>
      <c r="DN127" s="664"/>
      <c r="DO127" s="664"/>
      <c r="DP127" s="664"/>
      <c r="DQ127" s="664" t="s">
        <v>203</v>
      </c>
      <c r="DR127" s="664"/>
      <c r="DS127" s="664"/>
      <c r="DT127" s="664"/>
      <c r="DU127" s="664"/>
      <c r="DV127" s="739" t="s">
        <v>203</v>
      </c>
      <c r="DW127" s="739"/>
      <c r="DX127" s="739"/>
      <c r="DY127" s="739"/>
      <c r="DZ127" s="748"/>
    </row>
    <row r="128" spans="1:130" s="373" customFormat="1" ht="26.25" customHeight="1">
      <c r="A128" s="401" t="s">
        <v>503</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6</v>
      </c>
      <c r="X128" s="477"/>
      <c r="Y128" s="477"/>
      <c r="Z128" s="492"/>
      <c r="AA128" s="498">
        <v>16700</v>
      </c>
      <c r="AB128" s="504"/>
      <c r="AC128" s="504"/>
      <c r="AD128" s="504"/>
      <c r="AE128" s="515"/>
      <c r="AF128" s="531">
        <v>3037</v>
      </c>
      <c r="AG128" s="504"/>
      <c r="AH128" s="504"/>
      <c r="AI128" s="504"/>
      <c r="AJ128" s="515"/>
      <c r="AK128" s="531">
        <v>1608</v>
      </c>
      <c r="AL128" s="504"/>
      <c r="AM128" s="504"/>
      <c r="AN128" s="504"/>
      <c r="AO128" s="515"/>
      <c r="AP128" s="558"/>
      <c r="AQ128" s="566"/>
      <c r="AR128" s="566"/>
      <c r="AS128" s="566"/>
      <c r="AT128" s="576"/>
      <c r="AU128" s="593"/>
      <c r="AV128" s="593"/>
      <c r="AW128" s="593"/>
      <c r="AX128" s="393" t="s">
        <v>310</v>
      </c>
      <c r="AY128" s="417"/>
      <c r="AZ128" s="417"/>
      <c r="BA128" s="417"/>
      <c r="BB128" s="417"/>
      <c r="BC128" s="417"/>
      <c r="BD128" s="417"/>
      <c r="BE128" s="484"/>
      <c r="BF128" s="636" t="s">
        <v>203</v>
      </c>
      <c r="BG128" s="640"/>
      <c r="BH128" s="640"/>
      <c r="BI128" s="640"/>
      <c r="BJ128" s="640"/>
      <c r="BK128" s="640"/>
      <c r="BL128" s="646"/>
      <c r="BM128" s="636">
        <v>14.89</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40"/>
      <c r="CH128" s="440"/>
      <c r="CI128" s="440"/>
      <c r="CJ128" s="696"/>
      <c r="CK128" s="705"/>
      <c r="CL128" s="712"/>
      <c r="CM128" s="712"/>
      <c r="CN128" s="712"/>
      <c r="CO128" s="716"/>
      <c r="CP128" s="719" t="s">
        <v>405</v>
      </c>
      <c r="CQ128" s="615"/>
      <c r="CR128" s="615"/>
      <c r="CS128" s="615"/>
      <c r="CT128" s="615"/>
      <c r="CU128" s="615"/>
      <c r="CV128" s="615"/>
      <c r="CW128" s="615"/>
      <c r="CX128" s="615"/>
      <c r="CY128" s="615"/>
      <c r="CZ128" s="615"/>
      <c r="DA128" s="615"/>
      <c r="DB128" s="615"/>
      <c r="DC128" s="615"/>
      <c r="DD128" s="615"/>
      <c r="DE128" s="615"/>
      <c r="DF128" s="634"/>
      <c r="DG128" s="727">
        <v>73827</v>
      </c>
      <c r="DH128" s="730"/>
      <c r="DI128" s="730"/>
      <c r="DJ128" s="730"/>
      <c r="DK128" s="730"/>
      <c r="DL128" s="730">
        <v>70758</v>
      </c>
      <c r="DM128" s="730"/>
      <c r="DN128" s="730"/>
      <c r="DO128" s="730"/>
      <c r="DP128" s="730"/>
      <c r="DQ128" s="730">
        <v>68623</v>
      </c>
      <c r="DR128" s="730"/>
      <c r="DS128" s="730"/>
      <c r="DT128" s="730"/>
      <c r="DU128" s="730"/>
      <c r="DV128" s="741">
        <v>1.5</v>
      </c>
      <c r="DW128" s="741"/>
      <c r="DX128" s="741"/>
      <c r="DY128" s="741"/>
      <c r="DZ128" s="750"/>
    </row>
    <row r="129" spans="1:131" s="373" customFormat="1" ht="26.25" customHeight="1">
      <c r="A129" s="394" t="s">
        <v>178</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245</v>
      </c>
      <c r="X129" s="480"/>
      <c r="Y129" s="480"/>
      <c r="Z129" s="493"/>
      <c r="AA129" s="499">
        <v>4793137</v>
      </c>
      <c r="AB129" s="460"/>
      <c r="AC129" s="460"/>
      <c r="AD129" s="460"/>
      <c r="AE129" s="516"/>
      <c r="AF129" s="532">
        <v>4805034</v>
      </c>
      <c r="AG129" s="460"/>
      <c r="AH129" s="460"/>
      <c r="AI129" s="460"/>
      <c r="AJ129" s="516"/>
      <c r="AK129" s="532">
        <v>5177959</v>
      </c>
      <c r="AL129" s="460"/>
      <c r="AM129" s="460"/>
      <c r="AN129" s="460"/>
      <c r="AO129" s="516"/>
      <c r="AP129" s="559"/>
      <c r="AQ129" s="567"/>
      <c r="AR129" s="567"/>
      <c r="AS129" s="567"/>
      <c r="AT129" s="577"/>
      <c r="AU129" s="595"/>
      <c r="AV129" s="595"/>
      <c r="AW129" s="595"/>
      <c r="AX129" s="605" t="s">
        <v>115</v>
      </c>
      <c r="AY129" s="433"/>
      <c r="AZ129" s="433"/>
      <c r="BA129" s="433"/>
      <c r="BB129" s="433"/>
      <c r="BC129" s="433"/>
      <c r="BD129" s="433"/>
      <c r="BE129" s="486"/>
      <c r="BF129" s="637" t="s">
        <v>203</v>
      </c>
      <c r="BG129" s="641"/>
      <c r="BH129" s="641"/>
      <c r="BI129" s="641"/>
      <c r="BJ129" s="641"/>
      <c r="BK129" s="641"/>
      <c r="BL129" s="647"/>
      <c r="BM129" s="637">
        <v>19.89</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7"/>
      <c r="DQ129" s="607"/>
      <c r="DR129" s="607"/>
      <c r="DS129" s="607"/>
      <c r="DT129" s="607"/>
      <c r="DU129" s="607"/>
      <c r="DV129" s="607"/>
      <c r="DW129" s="607"/>
      <c r="DX129" s="607"/>
      <c r="DY129" s="607"/>
      <c r="DZ129" s="631"/>
    </row>
    <row r="130" spans="1:131" s="373" customFormat="1" ht="26.25" customHeight="1">
      <c r="A130" s="394" t="s">
        <v>504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505</v>
      </c>
      <c r="X130" s="480"/>
      <c r="Y130" s="480"/>
      <c r="Z130" s="493"/>
      <c r="AA130" s="499">
        <v>584247</v>
      </c>
      <c r="AB130" s="460"/>
      <c r="AC130" s="460"/>
      <c r="AD130" s="460"/>
      <c r="AE130" s="516"/>
      <c r="AF130" s="532">
        <v>567401</v>
      </c>
      <c r="AG130" s="460"/>
      <c r="AH130" s="460"/>
      <c r="AI130" s="460"/>
      <c r="AJ130" s="516"/>
      <c r="AK130" s="532">
        <v>555366</v>
      </c>
      <c r="AL130" s="460"/>
      <c r="AM130" s="460"/>
      <c r="AN130" s="460"/>
      <c r="AO130" s="516"/>
      <c r="AP130" s="559"/>
      <c r="AQ130" s="567"/>
      <c r="AR130" s="567"/>
      <c r="AS130" s="567"/>
      <c r="AT130" s="577"/>
      <c r="AU130" s="595"/>
      <c r="AV130" s="595"/>
      <c r="AW130" s="595"/>
      <c r="AX130" s="605" t="s">
        <v>442</v>
      </c>
      <c r="AY130" s="433"/>
      <c r="AZ130" s="433"/>
      <c r="BA130" s="433"/>
      <c r="BB130" s="433"/>
      <c r="BC130" s="433"/>
      <c r="BD130" s="433"/>
      <c r="BE130" s="486"/>
      <c r="BF130" s="638">
        <v>8.1</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7"/>
      <c r="DQ130" s="607"/>
      <c r="DR130" s="607"/>
      <c r="DS130" s="607"/>
      <c r="DT130" s="607"/>
      <c r="DU130" s="607"/>
      <c r="DV130" s="607"/>
      <c r="DW130" s="607"/>
      <c r="DX130" s="607"/>
      <c r="DY130" s="607"/>
      <c r="DZ130" s="631"/>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181</v>
      </c>
      <c r="X131" s="481"/>
      <c r="Y131" s="481"/>
      <c r="Z131" s="494"/>
      <c r="AA131" s="501">
        <v>4208890</v>
      </c>
      <c r="AB131" s="506"/>
      <c r="AC131" s="506"/>
      <c r="AD131" s="506"/>
      <c r="AE131" s="518"/>
      <c r="AF131" s="534">
        <v>4237633</v>
      </c>
      <c r="AG131" s="506"/>
      <c r="AH131" s="506"/>
      <c r="AI131" s="506"/>
      <c r="AJ131" s="518"/>
      <c r="AK131" s="534">
        <v>4622593</v>
      </c>
      <c r="AL131" s="506"/>
      <c r="AM131" s="506"/>
      <c r="AN131" s="506"/>
      <c r="AO131" s="518"/>
      <c r="AP131" s="560"/>
      <c r="AQ131" s="568"/>
      <c r="AR131" s="568"/>
      <c r="AS131" s="568"/>
      <c r="AT131" s="578"/>
      <c r="AU131" s="595"/>
      <c r="AV131" s="595"/>
      <c r="AW131" s="595"/>
      <c r="AX131" s="606" t="s">
        <v>478</v>
      </c>
      <c r="AY131" s="615"/>
      <c r="AZ131" s="615"/>
      <c r="BA131" s="615"/>
      <c r="BB131" s="615"/>
      <c r="BC131" s="615"/>
      <c r="BD131" s="615"/>
      <c r="BE131" s="634"/>
      <c r="BF131" s="639">
        <v>17.5</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7"/>
      <c r="DQ131" s="607"/>
      <c r="DR131" s="607"/>
      <c r="DS131" s="607"/>
      <c r="DT131" s="607"/>
      <c r="DU131" s="607"/>
      <c r="DV131" s="607"/>
      <c r="DW131" s="607"/>
      <c r="DX131" s="607"/>
      <c r="DY131" s="607"/>
      <c r="DZ131" s="631"/>
    </row>
    <row r="132" spans="1:131" s="373" customFormat="1" ht="26.25" customHeight="1">
      <c r="A132" s="403" t="s">
        <v>30</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506</v>
      </c>
      <c r="W132" s="476"/>
      <c r="X132" s="476"/>
      <c r="Y132" s="476"/>
      <c r="Z132" s="495"/>
      <c r="AA132" s="502">
        <v>9.1872916609999997</v>
      </c>
      <c r="AB132" s="507"/>
      <c r="AC132" s="507"/>
      <c r="AD132" s="507"/>
      <c r="AE132" s="519"/>
      <c r="AF132" s="535">
        <v>8.2856632460000004</v>
      </c>
      <c r="AG132" s="507"/>
      <c r="AH132" s="507"/>
      <c r="AI132" s="507"/>
      <c r="AJ132" s="519"/>
      <c r="AK132" s="535">
        <v>7.0065004640000002</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81</v>
      </c>
      <c r="W133" s="414"/>
      <c r="X133" s="414"/>
      <c r="Y133" s="414"/>
      <c r="Z133" s="496"/>
      <c r="AA133" s="503">
        <v>8.5</v>
      </c>
      <c r="AB133" s="508"/>
      <c r="AC133" s="508"/>
      <c r="AD133" s="508"/>
      <c r="AE133" s="520"/>
      <c r="AF133" s="503">
        <v>8.6999999999999993</v>
      </c>
      <c r="AG133" s="508"/>
      <c r="AH133" s="508"/>
      <c r="AI133" s="508"/>
      <c r="AJ133" s="520"/>
      <c r="AK133" s="503">
        <v>8.1</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Ig6UHneFjId9zMNbL4gMyDOUPnGn1hjS/ySrab1tcbyruSavTtjX/Xp0kenDDqtsyr9iXCUPeh9FQP8C060paA==" saltValue="Ai8qOifermv7phEajpA3U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99</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6saF3JX7Y6IzqUFPpbL/XWvEOWW43AwSrsCd0Pfqj8DHroj/s+AwnPvGTtt+mW279Frz5KbNP/CoW/M+cAXyJQ==" saltValue="3Uf7nwmnrirhGu1TvTGDlA=="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L67"/>
  <sheetViews>
    <sheetView showGridLines="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zH/6sBZpD8fqXOyyCbLdNraPcQs0lx9qEo1swuKmO/TBJW2qCmMst9ND9TYrXjZCbELEc7jvk24KwJSyCiByLA==" saltValue="HK+pKTWxAA67mvzFKvJIGQ=="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4" customWidth="1"/>
    <col min="46" max="46" width="3" style="755" customWidth="1"/>
    <col min="47" max="47" width="19.125" style="369" hidden="1" customWidth="1"/>
    <col min="48" max="52" width="12.625" style="369" hidden="1" customWidth="1"/>
    <col min="53" max="16384" width="8.625" style="369" hidden="1" customWidth="1"/>
  </cols>
  <sheetData>
    <row r="1" spans="1:46">
      <c r="AS1" s="766"/>
      <c r="AT1" s="766"/>
    </row>
    <row r="2" spans="1:46">
      <c r="AS2" s="766"/>
      <c r="AT2" s="766"/>
    </row>
    <row r="3" spans="1:46">
      <c r="AS3" s="766"/>
      <c r="AT3" s="766"/>
    </row>
    <row r="4" spans="1:46">
      <c r="AS4" s="766"/>
      <c r="AT4" s="766"/>
    </row>
    <row r="5" spans="1:46" ht="17.25">
      <c r="A5" s="757" t="s">
        <v>507</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335</v>
      </c>
      <c r="AL6" s="760"/>
      <c r="AM6" s="760"/>
      <c r="AN6" s="760"/>
      <c r="AO6" s="766"/>
      <c r="AP6" s="766"/>
      <c r="AQ6" s="766"/>
      <c r="AR6" s="766"/>
    </row>
    <row r="7" spans="1:46" ht="13.5" customHeight="1">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85</v>
      </c>
      <c r="AP7" s="823"/>
      <c r="AQ7" s="834" t="s">
        <v>508</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509</v>
      </c>
      <c r="AQ8" s="835" t="s">
        <v>511</v>
      </c>
      <c r="AR8" s="849" t="s">
        <v>513</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514</v>
      </c>
      <c r="AL9" s="783"/>
      <c r="AM9" s="783"/>
      <c r="AN9" s="800"/>
      <c r="AO9" s="813">
        <v>1369756</v>
      </c>
      <c r="AP9" s="813">
        <v>81456</v>
      </c>
      <c r="AQ9" s="836">
        <v>92289</v>
      </c>
      <c r="AR9" s="850">
        <v>-11.7</v>
      </c>
    </row>
    <row r="10" spans="1:46" ht="13.5" customHeight="1">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214</v>
      </c>
      <c r="AL10" s="783"/>
      <c r="AM10" s="783"/>
      <c r="AN10" s="800"/>
      <c r="AO10" s="814">
        <v>170495</v>
      </c>
      <c r="AP10" s="814">
        <v>10139</v>
      </c>
      <c r="AQ10" s="837">
        <v>11808</v>
      </c>
      <c r="AR10" s="851">
        <v>-14.1</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402</v>
      </c>
      <c r="AL11" s="783"/>
      <c r="AM11" s="783"/>
      <c r="AN11" s="800"/>
      <c r="AO11" s="814" t="s">
        <v>203</v>
      </c>
      <c r="AP11" s="814" t="s">
        <v>203</v>
      </c>
      <c r="AQ11" s="837">
        <v>701</v>
      </c>
      <c r="AR11" s="851" t="s">
        <v>203</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243</v>
      </c>
      <c r="AL12" s="783"/>
      <c r="AM12" s="783"/>
      <c r="AN12" s="800"/>
      <c r="AO12" s="814" t="s">
        <v>203</v>
      </c>
      <c r="AP12" s="814" t="s">
        <v>203</v>
      </c>
      <c r="AQ12" s="837">
        <v>15</v>
      </c>
      <c r="AR12" s="851" t="s">
        <v>203</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515</v>
      </c>
      <c r="AL13" s="783"/>
      <c r="AM13" s="783"/>
      <c r="AN13" s="800"/>
      <c r="AO13" s="814">
        <v>65870</v>
      </c>
      <c r="AP13" s="814">
        <v>3917</v>
      </c>
      <c r="AQ13" s="837">
        <v>3431</v>
      </c>
      <c r="AR13" s="851">
        <v>14.2</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516</v>
      </c>
      <c r="AL14" s="783"/>
      <c r="AM14" s="783"/>
      <c r="AN14" s="800"/>
      <c r="AO14" s="814" t="s">
        <v>203</v>
      </c>
      <c r="AP14" s="814" t="s">
        <v>203</v>
      </c>
      <c r="AQ14" s="837">
        <v>2100</v>
      </c>
      <c r="AR14" s="851" t="s">
        <v>203</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1" t="s">
        <v>313</v>
      </c>
      <c r="AL15" s="784"/>
      <c r="AM15" s="784"/>
      <c r="AN15" s="801"/>
      <c r="AO15" s="814">
        <v>-103246</v>
      </c>
      <c r="AP15" s="814">
        <v>-6140</v>
      </c>
      <c r="AQ15" s="837">
        <v>-6802</v>
      </c>
      <c r="AR15" s="851">
        <v>-9.6999999999999993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279</v>
      </c>
      <c r="AL16" s="784"/>
      <c r="AM16" s="784"/>
      <c r="AN16" s="801"/>
      <c r="AO16" s="814">
        <v>1502875</v>
      </c>
      <c r="AP16" s="814">
        <v>89372</v>
      </c>
      <c r="AQ16" s="837">
        <v>103540</v>
      </c>
      <c r="AR16" s="851">
        <v>-13.7</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66"/>
      <c r="AL17" s="766"/>
      <c r="AM17" s="766"/>
      <c r="AN17" s="766"/>
      <c r="AO17" s="766"/>
      <c r="AP17" s="766"/>
      <c r="AQ17" s="766"/>
      <c r="AR17" s="766"/>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223</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517</v>
      </c>
      <c r="AP20" s="825" t="s">
        <v>340</v>
      </c>
      <c r="AQ20" s="838" t="s">
        <v>40</v>
      </c>
      <c r="AR20" s="852"/>
    </row>
    <row r="21" spans="1:46" s="756" customFormat="1">
      <c r="A21" s="758"/>
      <c r="AK21" s="773" t="s">
        <v>518</v>
      </c>
      <c r="AL21" s="786"/>
      <c r="AM21" s="786"/>
      <c r="AN21" s="803"/>
      <c r="AO21" s="816">
        <v>9.1</v>
      </c>
      <c r="AP21" s="826">
        <v>9.4700000000000006</v>
      </c>
      <c r="AQ21" s="839">
        <v>-0.37</v>
      </c>
      <c r="AS21" s="858"/>
      <c r="AT21" s="758"/>
    </row>
    <row r="22" spans="1:46" s="756" customFormat="1">
      <c r="A22" s="758"/>
      <c r="AK22" s="773" t="s">
        <v>520</v>
      </c>
      <c r="AL22" s="786"/>
      <c r="AM22" s="786"/>
      <c r="AN22" s="803"/>
      <c r="AO22" s="817">
        <v>96.6</v>
      </c>
      <c r="AP22" s="827">
        <v>96.3</v>
      </c>
      <c r="AQ22" s="840">
        <v>0.3</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521</v>
      </c>
      <c r="AP26" s="828"/>
      <c r="AQ26" s="828"/>
      <c r="AR26" s="828"/>
      <c r="AS26" s="760"/>
      <c r="AT26" s="760"/>
    </row>
    <row r="27" spans="1:46">
      <c r="A27" s="761"/>
      <c r="AO27" s="766"/>
      <c r="AP27" s="766"/>
      <c r="AQ27" s="766"/>
      <c r="AR27" s="766"/>
      <c r="AS27" s="766"/>
      <c r="AT27" s="766"/>
    </row>
    <row r="28" spans="1:46" ht="17.25">
      <c r="A28" s="757" t="s">
        <v>270</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119</v>
      </c>
      <c r="AL29" s="760"/>
      <c r="AM29" s="760"/>
      <c r="AN29" s="760"/>
      <c r="AO29" s="766"/>
      <c r="AP29" s="766"/>
      <c r="AQ29" s="766"/>
      <c r="AR29" s="766"/>
      <c r="AS29" s="861"/>
    </row>
    <row r="30" spans="1:46" ht="13.5" customHeight="1">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85</v>
      </c>
      <c r="AP30" s="823"/>
      <c r="AQ30" s="834" t="s">
        <v>508</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509</v>
      </c>
      <c r="AQ31" s="835" t="s">
        <v>511</v>
      </c>
      <c r="AR31" s="849" t="s">
        <v>513</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522</v>
      </c>
      <c r="AL32" s="787"/>
      <c r="AM32" s="787"/>
      <c r="AN32" s="804"/>
      <c r="AO32" s="814">
        <v>631125</v>
      </c>
      <c r="AP32" s="814">
        <v>37531</v>
      </c>
      <c r="AQ32" s="841">
        <v>55103</v>
      </c>
      <c r="AR32" s="851">
        <v>-31.9</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523</v>
      </c>
      <c r="AL33" s="787"/>
      <c r="AM33" s="787"/>
      <c r="AN33" s="804"/>
      <c r="AO33" s="814" t="s">
        <v>203</v>
      </c>
      <c r="AP33" s="814" t="s">
        <v>203</v>
      </c>
      <c r="AQ33" s="841" t="s">
        <v>203</v>
      </c>
      <c r="AR33" s="851" t="s">
        <v>203</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17</v>
      </c>
      <c r="AL34" s="787"/>
      <c r="AM34" s="787"/>
      <c r="AN34" s="804"/>
      <c r="AO34" s="814" t="s">
        <v>203</v>
      </c>
      <c r="AP34" s="814" t="s">
        <v>203</v>
      </c>
      <c r="AQ34" s="841">
        <v>63</v>
      </c>
      <c r="AR34" s="851" t="s">
        <v>203</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524</v>
      </c>
      <c r="AL35" s="787"/>
      <c r="AM35" s="787"/>
      <c r="AN35" s="804"/>
      <c r="AO35" s="814">
        <v>190971</v>
      </c>
      <c r="AP35" s="814">
        <v>11357</v>
      </c>
      <c r="AQ35" s="841">
        <v>21337</v>
      </c>
      <c r="AR35" s="851">
        <v>-46.8</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34</v>
      </c>
      <c r="AL36" s="787"/>
      <c r="AM36" s="787"/>
      <c r="AN36" s="804"/>
      <c r="AO36" s="814">
        <v>10390</v>
      </c>
      <c r="AP36" s="814">
        <v>618</v>
      </c>
      <c r="AQ36" s="841">
        <v>3097</v>
      </c>
      <c r="AR36" s="851">
        <v>-80</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353</v>
      </c>
      <c r="AL37" s="787"/>
      <c r="AM37" s="787"/>
      <c r="AN37" s="804"/>
      <c r="AO37" s="814">
        <v>48366</v>
      </c>
      <c r="AP37" s="814">
        <v>2876</v>
      </c>
      <c r="AQ37" s="841">
        <v>611</v>
      </c>
      <c r="AR37" s="851">
        <v>370.7</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525</v>
      </c>
      <c r="AL38" s="788"/>
      <c r="AM38" s="788"/>
      <c r="AN38" s="805"/>
      <c r="AO38" s="818">
        <v>4</v>
      </c>
      <c r="AP38" s="818">
        <v>0</v>
      </c>
      <c r="AQ38" s="842">
        <v>1</v>
      </c>
      <c r="AR38" s="840">
        <v>-100</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83</v>
      </c>
      <c r="AL39" s="788"/>
      <c r="AM39" s="788"/>
      <c r="AN39" s="805"/>
      <c r="AO39" s="814">
        <v>-1608</v>
      </c>
      <c r="AP39" s="814">
        <v>-96</v>
      </c>
      <c r="AQ39" s="841">
        <v>-2054</v>
      </c>
      <c r="AR39" s="851">
        <v>-95.3</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526</v>
      </c>
      <c r="AL40" s="787"/>
      <c r="AM40" s="787"/>
      <c r="AN40" s="804"/>
      <c r="AO40" s="814">
        <v>-555366</v>
      </c>
      <c r="AP40" s="814">
        <v>-33026</v>
      </c>
      <c r="AQ40" s="841">
        <v>-55559</v>
      </c>
      <c r="AR40" s="851">
        <v>-40.6</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393</v>
      </c>
      <c r="AL41" s="789"/>
      <c r="AM41" s="789"/>
      <c r="AN41" s="806"/>
      <c r="AO41" s="814">
        <v>323882</v>
      </c>
      <c r="AP41" s="814">
        <v>19260</v>
      </c>
      <c r="AQ41" s="841">
        <v>22600</v>
      </c>
      <c r="AR41" s="851">
        <v>-14.8</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57</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527</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528</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85</v>
      </c>
      <c r="AN49" s="807" t="s">
        <v>449</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500</v>
      </c>
      <c r="AO50" s="820" t="s">
        <v>501</v>
      </c>
      <c r="AP50" s="831" t="s">
        <v>529</v>
      </c>
      <c r="AQ50" s="844" t="s">
        <v>387</v>
      </c>
      <c r="AR50" s="854" t="s">
        <v>530</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134</v>
      </c>
      <c r="AL51" s="790"/>
      <c r="AM51" s="796">
        <v>1016312</v>
      </c>
      <c r="AN51" s="809">
        <v>57794</v>
      </c>
      <c r="AO51" s="821">
        <v>-9.9</v>
      </c>
      <c r="AP51" s="832">
        <v>115123</v>
      </c>
      <c r="AQ51" s="845">
        <v>48.4</v>
      </c>
      <c r="AR51" s="855">
        <v>-58.3</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281</v>
      </c>
      <c r="AM52" s="797">
        <v>616737</v>
      </c>
      <c r="AN52" s="810">
        <v>35072</v>
      </c>
      <c r="AO52" s="822">
        <v>25.7</v>
      </c>
      <c r="AP52" s="833">
        <v>46026</v>
      </c>
      <c r="AQ52" s="846">
        <v>12.6</v>
      </c>
      <c r="AR52" s="856">
        <v>13.1</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238</v>
      </c>
      <c r="AL53" s="790"/>
      <c r="AM53" s="796">
        <v>827813</v>
      </c>
      <c r="AN53" s="809">
        <v>47584</v>
      </c>
      <c r="AO53" s="821">
        <v>-17.7</v>
      </c>
      <c r="AP53" s="832">
        <v>98899</v>
      </c>
      <c r="AQ53" s="845">
        <v>-14.1</v>
      </c>
      <c r="AR53" s="855">
        <v>-3.6</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281</v>
      </c>
      <c r="AM54" s="797">
        <v>587403</v>
      </c>
      <c r="AN54" s="810">
        <v>33765</v>
      </c>
      <c r="AO54" s="822">
        <v>-3.7</v>
      </c>
      <c r="AP54" s="833">
        <v>43734</v>
      </c>
      <c r="AQ54" s="846">
        <v>-5</v>
      </c>
      <c r="AR54" s="856">
        <v>1.3</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510</v>
      </c>
      <c r="AL55" s="790"/>
      <c r="AM55" s="796">
        <v>814452</v>
      </c>
      <c r="AN55" s="809">
        <v>47355</v>
      </c>
      <c r="AO55" s="821">
        <v>-0.5</v>
      </c>
      <c r="AP55" s="832">
        <v>96462</v>
      </c>
      <c r="AQ55" s="845">
        <v>-2.5</v>
      </c>
      <c r="AR55" s="855">
        <v>2</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281</v>
      </c>
      <c r="AM56" s="797">
        <v>457736</v>
      </c>
      <c r="AN56" s="810">
        <v>26614</v>
      </c>
      <c r="AO56" s="822">
        <v>-21.2</v>
      </c>
      <c r="AP56" s="833">
        <v>39886</v>
      </c>
      <c r="AQ56" s="846">
        <v>-8.8000000000000007</v>
      </c>
      <c r="AR56" s="856">
        <v>-12.4</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531</v>
      </c>
      <c r="AL57" s="790"/>
      <c r="AM57" s="796">
        <v>1325624</v>
      </c>
      <c r="AN57" s="809">
        <v>77941</v>
      </c>
      <c r="AO57" s="821">
        <v>64.599999999999994</v>
      </c>
      <c r="AP57" s="832">
        <v>83103</v>
      </c>
      <c r="AQ57" s="845">
        <v>-13.8</v>
      </c>
      <c r="AR57" s="855">
        <v>78.400000000000006</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281</v>
      </c>
      <c r="AM58" s="797">
        <v>1170308</v>
      </c>
      <c r="AN58" s="810">
        <v>68809</v>
      </c>
      <c r="AO58" s="822">
        <v>158.5</v>
      </c>
      <c r="AP58" s="833">
        <v>41378</v>
      </c>
      <c r="AQ58" s="846">
        <v>3.7</v>
      </c>
      <c r="AR58" s="856">
        <v>154.80000000000001</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482</v>
      </c>
      <c r="AL59" s="790"/>
      <c r="AM59" s="796">
        <v>1648944</v>
      </c>
      <c r="AN59" s="809">
        <v>98058</v>
      </c>
      <c r="AO59" s="821">
        <v>25.8</v>
      </c>
      <c r="AP59" s="832">
        <v>84459</v>
      </c>
      <c r="AQ59" s="845">
        <v>1.6</v>
      </c>
      <c r="AR59" s="855">
        <v>24.2</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281</v>
      </c>
      <c r="AM60" s="797">
        <v>1159359</v>
      </c>
      <c r="AN60" s="810">
        <v>68944</v>
      </c>
      <c r="AO60" s="822">
        <v>0.2</v>
      </c>
      <c r="AP60" s="833">
        <v>47314</v>
      </c>
      <c r="AQ60" s="846">
        <v>14.3</v>
      </c>
      <c r="AR60" s="856">
        <v>-14.1</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532</v>
      </c>
      <c r="AL61" s="793"/>
      <c r="AM61" s="796">
        <v>1126629</v>
      </c>
      <c r="AN61" s="809">
        <v>65746</v>
      </c>
      <c r="AO61" s="821">
        <v>12.5</v>
      </c>
      <c r="AP61" s="832">
        <v>95609</v>
      </c>
      <c r="AQ61" s="847">
        <v>3.9</v>
      </c>
      <c r="AR61" s="855">
        <v>8.6</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281</v>
      </c>
      <c r="AM62" s="797">
        <v>798309</v>
      </c>
      <c r="AN62" s="810">
        <v>46641</v>
      </c>
      <c r="AO62" s="822">
        <v>31.9</v>
      </c>
      <c r="AP62" s="833">
        <v>43668</v>
      </c>
      <c r="AQ62" s="846">
        <v>3.4</v>
      </c>
      <c r="AR62" s="856">
        <v>28.5</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sheetData>
  <sheetProtection algorithmName="SHA-512" hashValue="xrAocVc8RZtdWOkZao7gQfBkjJ6PTlEcz3z2KimndP9qJLpGmLbD5aoqMjCKO7yLO5jbnDm3ZMwS9VDBUR1+IA==" saltValue="8ZXEjawvYVE7gYO3VgXLyQ=="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21"/>
  <sheetViews>
    <sheetView showGridLines="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99</v>
      </c>
    </row>
    <row r="120" spans="125:125" ht="13.5" hidden="1" customHeight="1"/>
    <row r="121" spans="125:125" ht="13.5" hidden="1" customHeight="1">
      <c r="DU121" s="753"/>
    </row>
  </sheetData>
  <sheetProtection algorithmName="SHA-512" hashValue="7DynUWrMszUgEp3X4NSJ0uzu+xq6q1VElsYC1NArIHYm4KfYD+xkdH3nixabRHkhx3eao0gbV/a5SdO7W1XjOg==" saltValue="jrIOS0kOk987/apDtx5Dr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DU116"/>
  <sheetViews>
    <sheetView showGridLines="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99</v>
      </c>
    </row>
  </sheetData>
  <sheetProtection algorithmName="SHA-512" hashValue="U9mNTPgqDyx5su44dKH0pbTyfFm/Vx2zhujN4sRwBIYk19zcgYbrjYeVYMOkfxTdB4+hr2jafwd3RnnMeHsn0A==" saltValue="rBYks7YyGUYRA4NN8eKE1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4</v>
      </c>
      <c r="C46" s="867"/>
      <c r="D46" s="867"/>
      <c r="E46" s="871" t="s">
        <v>14</v>
      </c>
      <c r="F46" s="875" t="s">
        <v>534</v>
      </c>
      <c r="G46" s="879" t="s">
        <v>419</v>
      </c>
      <c r="H46" s="879" t="s">
        <v>535</v>
      </c>
      <c r="I46" s="879" t="s">
        <v>536</v>
      </c>
      <c r="J46" s="884" t="s">
        <v>537</v>
      </c>
    </row>
    <row r="47" spans="2:10" ht="57.75" customHeight="1">
      <c r="B47" s="864"/>
      <c r="C47" s="868" t="s">
        <v>3</v>
      </c>
      <c r="D47" s="868"/>
      <c r="E47" s="872"/>
      <c r="F47" s="876">
        <v>14.99</v>
      </c>
      <c r="G47" s="880">
        <v>15.06</v>
      </c>
      <c r="H47" s="880">
        <v>16.52</v>
      </c>
      <c r="I47" s="880">
        <v>19.18</v>
      </c>
      <c r="J47" s="885">
        <v>21.62</v>
      </c>
    </row>
    <row r="48" spans="2:10" ht="57.75" customHeight="1">
      <c r="B48" s="865"/>
      <c r="C48" s="869" t="s">
        <v>9</v>
      </c>
      <c r="D48" s="869"/>
      <c r="E48" s="873"/>
      <c r="F48" s="877">
        <v>4.32</v>
      </c>
      <c r="G48" s="881">
        <v>7.75</v>
      </c>
      <c r="H48" s="881">
        <v>7.14</v>
      </c>
      <c r="I48" s="881">
        <v>4.22</v>
      </c>
      <c r="J48" s="886">
        <v>3.48</v>
      </c>
    </row>
    <row r="49" spans="2:10" ht="57.75" customHeight="1">
      <c r="B49" s="866"/>
      <c r="C49" s="870" t="s">
        <v>13</v>
      </c>
      <c r="D49" s="870"/>
      <c r="E49" s="874"/>
      <c r="F49" s="878" t="s">
        <v>538</v>
      </c>
      <c r="G49" s="882">
        <v>3.49</v>
      </c>
      <c r="H49" s="882">
        <v>0.9</v>
      </c>
      <c r="I49" s="882" t="s">
        <v>411</v>
      </c>
      <c r="J49" s="887">
        <v>3.39</v>
      </c>
    </row>
    <row r="50" spans="2:10" ht="13.5" customHeight="1"/>
  </sheetData>
  <sheetProtection algorithmName="SHA-512" hashValue="9KbQeEzVpd+TtL5iSl2/trmkL4pDkhPfBE+eg3hJNPdru0o9uI3AZsDqrWrweenQEc+bPbxxEMJN+8UDFjoqfQ==" saltValue="o8RNTelthRiVGsse2MtFl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渡部薫</cp:lastModifiedBy>
  <dcterms:created xsi:type="dcterms:W3CDTF">2022-02-02T03:54:09Z</dcterms:created>
  <dcterms:modified xsi:type="dcterms:W3CDTF">2023-10-23T00:35:27Z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5.0.1.0</vt:lpwstr>
    </vt:vector>
  </property>
  <property fmtid="{DCFEDD21-7773-49B2-8022-6FC58DB5260B}" pid="3" name="LastSavedVersion">
    <vt:lpwstr>5.0.1.0</vt:lpwstr>
  </property>
  <property fmtid="{DCFEDD21-7773-49B2-8022-6FC58DB5260B}" pid="4" name="LastSavedDate">
    <vt:filetime>2023-10-23T00:35:27Z</vt:filetime>
  </property>
</Properties>
</file>