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3360" windowWidth="15480" windowHeight="10155" activeTab="0"/>
  </bookViews>
  <sheets>
    <sheet name="182" sheetId="1" r:id="rId1"/>
  </sheets>
  <definedNames>
    <definedName name="_xlnm.Print_Area" localSheetId="0">'182'!$A$1:$P$46</definedName>
  </definedNames>
  <calcPr fullCalcOnLoad="1"/>
</workbook>
</file>

<file path=xl/sharedStrings.xml><?xml version="1.0" encoding="utf-8"?>
<sst xmlns="http://schemas.openxmlformats.org/spreadsheetml/2006/main" count="210" uniqueCount="94">
  <si>
    <t>施設数</t>
  </si>
  <si>
    <t>児童養護施設</t>
  </si>
  <si>
    <t>知的障害児施設</t>
  </si>
  <si>
    <t>知的障害児通園施設</t>
  </si>
  <si>
    <t>ろうあ児施設</t>
  </si>
  <si>
    <t>肢体不自由児施設</t>
  </si>
  <si>
    <t>肢体不自由児通園施設</t>
  </si>
  <si>
    <t>小型児童館</t>
  </si>
  <si>
    <t>児童センター</t>
  </si>
  <si>
    <t>保　　護　　施　　設</t>
  </si>
  <si>
    <t>その他の児童館</t>
  </si>
  <si>
    <t>救護施設</t>
  </si>
  <si>
    <t>児童遊園</t>
  </si>
  <si>
    <t>知 的 障 害 者 援 護 施 設</t>
  </si>
  <si>
    <t>授産施設</t>
  </si>
  <si>
    <t>養護老人ホーム (盲)</t>
  </si>
  <si>
    <t>知的障害者通勤寮</t>
  </si>
  <si>
    <t>母　子　福　祉　施　設</t>
  </si>
  <si>
    <t>母子福祉センター</t>
  </si>
  <si>
    <t>精神障害者生活訓練施設</t>
  </si>
  <si>
    <t>身体障害者療護施設</t>
  </si>
  <si>
    <t>そ の 他 の 社 会 福 祉 施 設 等</t>
  </si>
  <si>
    <t>身体障害者福祉センター(B型)</t>
  </si>
  <si>
    <t>補装具製作施設</t>
  </si>
  <si>
    <t>宿所提供施設</t>
  </si>
  <si>
    <t>点字図書館</t>
  </si>
  <si>
    <t>無料低額診療施設</t>
  </si>
  <si>
    <t>婦　人　保　護　施　設</t>
  </si>
  <si>
    <t>へき地保健福祉館</t>
  </si>
  <si>
    <t>児　童　福　祉　施　設</t>
  </si>
  <si>
    <t>助産施設</t>
  </si>
  <si>
    <t>乳児院</t>
  </si>
  <si>
    <t>保育所</t>
  </si>
  <si>
    <t>有料老人ホーム</t>
  </si>
  <si>
    <t>精神障害者社会復帰施設</t>
  </si>
  <si>
    <t>へき地保育所</t>
  </si>
  <si>
    <t>　単位　施設　人</t>
  </si>
  <si>
    <t>母子生活支援施設</t>
  </si>
  <si>
    <t>年次  　　　　　　　　　　    施設名</t>
  </si>
  <si>
    <t>施設名</t>
  </si>
  <si>
    <t>総数</t>
  </si>
  <si>
    <t>公営</t>
  </si>
  <si>
    <t>私営</t>
  </si>
  <si>
    <t xml:space="preserve"> 施　　設　　数</t>
  </si>
  <si>
    <t>定    員</t>
  </si>
  <si>
    <t>　２　定員を調査していない施設の定員は掲載していない。　</t>
  </si>
  <si>
    <t>-</t>
  </si>
  <si>
    <t>注１　各年10月1日現在。</t>
  </si>
  <si>
    <t>資料  厚生労働省「社会福祉施設等調査」</t>
  </si>
  <si>
    <t>…</t>
  </si>
  <si>
    <t>老　人　福　祉　施　設</t>
  </si>
  <si>
    <t>障害者支援施設等</t>
  </si>
  <si>
    <t>地域活動支援センター</t>
  </si>
  <si>
    <t>福祉ホーム</t>
  </si>
  <si>
    <t>身体障害者入所授産施設</t>
  </si>
  <si>
    <t>精神障害者福祉ホーム（B型）</t>
  </si>
  <si>
    <t>身体障害者社会参加支援施設</t>
  </si>
  <si>
    <t>　４　母子生活支援施設の定員は世帯数である。</t>
  </si>
  <si>
    <t>身体障害者更生援護施設</t>
  </si>
  <si>
    <t>知的障害者入所授産施設</t>
  </si>
  <si>
    <t>知的障害者通所授産施設</t>
  </si>
  <si>
    <t>精神障害者授産施設(通所）</t>
  </si>
  <si>
    <t>知的障害者入所更生施設</t>
  </si>
  <si>
    <t>知的障害者通所更生施設</t>
  </si>
  <si>
    <t>182  社　　会　　福　　祉　</t>
  </si>
  <si>
    <t>養護老人ホーム（一般）</t>
  </si>
  <si>
    <t>軽費老人ホーム（ｹｱﾊｳｽ）</t>
  </si>
  <si>
    <t>老人福祉センター(特A型)</t>
  </si>
  <si>
    <t>軽費老人ホームA型</t>
  </si>
  <si>
    <t>老人福祉センター（B型）</t>
  </si>
  <si>
    <t>老人福祉センター（A型）</t>
  </si>
  <si>
    <t>障害者支援施設</t>
  </si>
  <si>
    <t>　３　総数、児童福祉施設の定員には、助産施設、母子生活支援施設を含まない。</t>
  </si>
  <si>
    <t>-</t>
  </si>
  <si>
    <t>-</t>
  </si>
  <si>
    <t xml:space="preserve">                 20</t>
  </si>
  <si>
    <t xml:space="preserve">                 21</t>
  </si>
  <si>
    <t>-</t>
  </si>
  <si>
    <t>-</t>
  </si>
  <si>
    <t>…</t>
  </si>
  <si>
    <t>-</t>
  </si>
  <si>
    <t>-</t>
  </si>
  <si>
    <t>（380）福祉・健康・社会保障</t>
  </si>
  <si>
    <t>福祉・健康・社会保障（381）</t>
  </si>
  <si>
    <t>-</t>
  </si>
  <si>
    <t>-</t>
  </si>
  <si>
    <t>児童自立支援施設</t>
  </si>
  <si>
    <t xml:space="preserve">                 22</t>
  </si>
  <si>
    <t>…</t>
  </si>
  <si>
    <t xml:space="preserve"> 平  　  成    　19    　年</t>
  </si>
  <si>
    <t xml:space="preserve">                 23</t>
  </si>
  <si>
    <t>-</t>
  </si>
  <si>
    <t>-</t>
  </si>
  <si>
    <t>重症心身障害児施設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</si>
</sst>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#\ ###\ ##0"/>
    <numFmt numFmtId="178" formatCode="#\ \ ###\ \ ##0"/>
    <numFmt numFmtId="179" formatCode="_ * #\ \ ##0;_ * &quot;△&quot;#\ \ ##0;_ * &quot;−&quot;;_ @_ 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6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60" applyFont="1" applyFill="1" applyAlignment="1">
      <alignment horizontal="distributed" vertical="center"/>
      <protection/>
    </xf>
    <xf numFmtId="0" fontId="5" fillId="0" borderId="0" xfId="60" applyFont="1" applyFill="1" applyAlignment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5" fillId="0" borderId="10" xfId="60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vertical="center"/>
    </xf>
    <xf numFmtId="0" fontId="5" fillId="0" borderId="10" xfId="60" applyFont="1" applyFill="1" applyBorder="1" applyAlignment="1">
      <alignment horizontal="distributed" vertical="center"/>
      <protection/>
    </xf>
    <xf numFmtId="0" fontId="5" fillId="0" borderId="10" xfId="0" applyFont="1" applyFill="1" applyBorder="1" applyAlignment="1">
      <alignment horizontal="right" vertical="center"/>
    </xf>
    <xf numFmtId="0" fontId="5" fillId="0" borderId="0" xfId="60" applyFont="1" applyFill="1" applyBorder="1" applyAlignment="1">
      <alignment vertical="center"/>
      <protection/>
    </xf>
    <xf numFmtId="0" fontId="5" fillId="0" borderId="11" xfId="60" applyFont="1" applyFill="1" applyBorder="1" applyAlignment="1">
      <alignment horizontal="distributed" vertical="center"/>
      <protection/>
    </xf>
    <xf numFmtId="0" fontId="5" fillId="0" borderId="12" xfId="60" applyFont="1" applyFill="1" applyBorder="1" applyAlignment="1">
      <alignment horizontal="distributed" vertical="center"/>
      <protection/>
    </xf>
    <xf numFmtId="49" fontId="5" fillId="0" borderId="12" xfId="60" applyNumberFormat="1" applyFont="1" applyFill="1" applyBorder="1" applyAlignment="1">
      <alignment horizontal="center" vertical="center"/>
      <protection/>
    </xf>
    <xf numFmtId="0" fontId="5" fillId="0" borderId="0" xfId="60" applyFont="1" applyFill="1" applyBorder="1" applyAlignment="1">
      <alignment horizontal="distributed" vertical="center"/>
      <protection/>
    </xf>
    <xf numFmtId="0" fontId="5" fillId="0" borderId="12" xfId="0" applyFont="1" applyFill="1" applyBorder="1" applyAlignment="1">
      <alignment horizontal="distributed" vertical="center"/>
    </xf>
    <xf numFmtId="0" fontId="5" fillId="0" borderId="0" xfId="60" applyFont="1" applyFill="1" applyBorder="1" applyAlignment="1">
      <alignment horizontal="right" vertical="center"/>
      <protection/>
    </xf>
    <xf numFmtId="0" fontId="8" fillId="0" borderId="12" xfId="60" applyFont="1" applyFill="1" applyBorder="1" applyAlignment="1">
      <alignment horizontal="distributed" vertical="center"/>
      <protection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13" xfId="60" applyFont="1" applyFill="1" applyBorder="1" applyAlignment="1">
      <alignment horizontal="right" vertical="center"/>
      <protection/>
    </xf>
    <xf numFmtId="178" fontId="5" fillId="0" borderId="14" xfId="60" applyNumberFormat="1" applyFont="1" applyFill="1" applyBorder="1" applyAlignment="1">
      <alignment horizontal="right" vertical="center"/>
      <protection/>
    </xf>
    <xf numFmtId="178" fontId="5" fillId="0" borderId="10" xfId="60" applyNumberFormat="1" applyFont="1" applyFill="1" applyBorder="1" applyAlignment="1">
      <alignment horizontal="right" vertical="center"/>
      <protection/>
    </xf>
    <xf numFmtId="0" fontId="5" fillId="0" borderId="0" xfId="60" applyFont="1" applyFill="1" applyBorder="1" applyAlignment="1">
      <alignment horizontal="left" vertical="center"/>
      <protection/>
    </xf>
    <xf numFmtId="0" fontId="5" fillId="0" borderId="0" xfId="0" applyFont="1" applyFill="1" applyAlignment="1">
      <alignment horizontal="distributed" vertical="center"/>
    </xf>
    <xf numFmtId="0" fontId="5" fillId="0" borderId="15" xfId="60" applyFont="1" applyFill="1" applyBorder="1" applyAlignment="1">
      <alignment horizontal="distributed" vertical="center"/>
      <protection/>
    </xf>
    <xf numFmtId="0" fontId="5" fillId="0" borderId="16" xfId="60" applyFont="1" applyFill="1" applyBorder="1" applyAlignment="1">
      <alignment horizontal="distributed" vertical="center"/>
      <protection/>
    </xf>
    <xf numFmtId="177" fontId="5" fillId="0" borderId="0" xfId="60" applyNumberFormat="1" applyFont="1" applyFill="1" applyBorder="1" applyAlignment="1">
      <alignment horizontal="right" vertical="center"/>
      <protection/>
    </xf>
    <xf numFmtId="177" fontId="9" fillId="0" borderId="0" xfId="60" applyNumberFormat="1" applyFont="1" applyFill="1" applyBorder="1" applyAlignment="1">
      <alignment horizontal="right" vertical="center"/>
      <protection/>
    </xf>
    <xf numFmtId="0" fontId="5" fillId="0" borderId="17" xfId="60" applyFont="1" applyFill="1" applyBorder="1" applyAlignment="1">
      <alignment horizontal="center" vertical="center"/>
      <protection/>
    </xf>
    <xf numFmtId="0" fontId="5" fillId="0" borderId="12" xfId="60" applyFont="1" applyFill="1" applyBorder="1" applyAlignment="1">
      <alignment horizontal="distributed" vertical="center" shrinkToFit="1"/>
      <protection/>
    </xf>
    <xf numFmtId="177" fontId="5" fillId="0" borderId="0" xfId="0" applyNumberFormat="1" applyFont="1" applyFill="1" applyAlignment="1">
      <alignment vertical="center"/>
    </xf>
    <xf numFmtId="49" fontId="5" fillId="0" borderId="0" xfId="60" applyNumberFormat="1" applyFont="1" applyFill="1" applyBorder="1" applyAlignment="1">
      <alignment vertical="center"/>
      <protection/>
    </xf>
    <xf numFmtId="49" fontId="5" fillId="0" borderId="0" xfId="60" applyNumberFormat="1" applyFont="1" applyFill="1" applyBorder="1" applyAlignment="1">
      <alignment horizontal="left" vertical="center"/>
      <protection/>
    </xf>
    <xf numFmtId="49" fontId="5" fillId="0" borderId="12" xfId="60" applyNumberFormat="1" applyFont="1" applyFill="1" applyBorder="1" applyAlignment="1">
      <alignment horizontal="left" vertical="center"/>
      <protection/>
    </xf>
    <xf numFmtId="0" fontId="5" fillId="0" borderId="15" xfId="0" applyFont="1" applyFill="1" applyBorder="1" applyAlignment="1">
      <alignment vertical="center"/>
    </xf>
    <xf numFmtId="0" fontId="5" fillId="0" borderId="15" xfId="60" applyFont="1" applyFill="1" applyBorder="1" applyAlignment="1">
      <alignment vertical="center"/>
      <protection/>
    </xf>
    <xf numFmtId="0" fontId="5" fillId="0" borderId="17" xfId="60" applyFont="1" applyFill="1" applyBorder="1" applyAlignment="1">
      <alignment horizontal="distributed" vertical="center" indent="1"/>
      <protection/>
    </xf>
    <xf numFmtId="0" fontId="5" fillId="0" borderId="18" xfId="60" applyFont="1" applyFill="1" applyBorder="1" applyAlignment="1">
      <alignment horizontal="distributed" vertical="center" indent="1"/>
      <protection/>
    </xf>
    <xf numFmtId="0" fontId="5" fillId="0" borderId="19" xfId="60" applyFont="1" applyFill="1" applyBorder="1" applyAlignment="1">
      <alignment horizontal="distributed" vertical="center" indent="1"/>
      <protection/>
    </xf>
    <xf numFmtId="0" fontId="5" fillId="0" borderId="15" xfId="60" applyFont="1" applyFill="1" applyBorder="1" applyAlignment="1">
      <alignment horizontal="distributed" vertical="center" indent="1"/>
      <protection/>
    </xf>
    <xf numFmtId="0" fontId="5" fillId="0" borderId="16" xfId="60" applyFont="1" applyFill="1" applyBorder="1" applyAlignment="1">
      <alignment horizontal="distributed" vertical="center" indent="1"/>
      <protection/>
    </xf>
    <xf numFmtId="0" fontId="5" fillId="0" borderId="10" xfId="60" applyFont="1" applyFill="1" applyBorder="1" applyAlignment="1">
      <alignment horizontal="distributed" vertical="center" indent="1"/>
      <protection/>
    </xf>
    <xf numFmtId="0" fontId="5" fillId="0" borderId="13" xfId="60" applyFont="1" applyFill="1" applyBorder="1" applyAlignment="1">
      <alignment horizontal="distributed" vertical="center" indent="1"/>
      <protection/>
    </xf>
    <xf numFmtId="49" fontId="5" fillId="0" borderId="0" xfId="60" applyNumberFormat="1" applyFont="1" applyFill="1" applyBorder="1" applyAlignment="1">
      <alignment horizontal="left" vertical="center"/>
      <protection/>
    </xf>
    <xf numFmtId="49" fontId="5" fillId="0" borderId="12" xfId="60" applyNumberFormat="1" applyFont="1" applyFill="1" applyBorder="1" applyAlignment="1">
      <alignment horizontal="left" vertical="center"/>
      <protection/>
    </xf>
    <xf numFmtId="49" fontId="9" fillId="0" borderId="0" xfId="60" applyNumberFormat="1" applyFont="1" applyFill="1" applyBorder="1" applyAlignment="1">
      <alignment horizontal="left" vertical="center"/>
      <protection/>
    </xf>
    <xf numFmtId="49" fontId="9" fillId="0" borderId="12" xfId="60" applyNumberFormat="1" applyFont="1" applyFill="1" applyBorder="1" applyAlignment="1">
      <alignment horizontal="left" vertical="center"/>
      <protection/>
    </xf>
    <xf numFmtId="0" fontId="5" fillId="0" borderId="0" xfId="60" applyFont="1" applyFill="1" applyBorder="1" applyAlignment="1">
      <alignment horizontal="distributed" vertical="center"/>
      <protection/>
    </xf>
    <xf numFmtId="0" fontId="5" fillId="0" borderId="12" xfId="60" applyFont="1" applyFill="1" applyBorder="1" applyAlignment="1">
      <alignment horizontal="distributed" vertical="center"/>
      <protection/>
    </xf>
    <xf numFmtId="0" fontId="8" fillId="0" borderId="0" xfId="60" applyFont="1" applyFill="1" applyBorder="1" applyAlignment="1">
      <alignment horizontal="distributed" vertical="center" shrinkToFit="1"/>
      <protection/>
    </xf>
    <xf numFmtId="0" fontId="8" fillId="0" borderId="12" xfId="60" applyFont="1" applyFill="1" applyBorder="1" applyAlignment="1">
      <alignment horizontal="distributed" vertical="center" shrinkToFit="1"/>
      <protection/>
    </xf>
    <xf numFmtId="0" fontId="6" fillId="0" borderId="0" xfId="60" applyFont="1" applyFill="1" applyAlignment="1">
      <alignment horizontal="right" vertical="center"/>
      <protection/>
    </xf>
    <xf numFmtId="0" fontId="6" fillId="0" borderId="0" xfId="60" applyFont="1" applyFill="1" applyAlignment="1">
      <alignment horizontal="left" vertical="center"/>
      <protection/>
    </xf>
    <xf numFmtId="0" fontId="7" fillId="0" borderId="12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社会福祉施設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.75" customHeight="1"/>
  <cols>
    <col min="1" max="1" width="2.59765625" style="2" customWidth="1"/>
    <col min="2" max="2" width="22.5" style="2" customWidth="1"/>
    <col min="3" max="3" width="7.59765625" style="2" customWidth="1"/>
    <col min="4" max="4" width="10.69921875" style="2" customWidth="1"/>
    <col min="5" max="5" width="7.59765625" style="2" customWidth="1"/>
    <col min="6" max="6" width="10.59765625" style="2" customWidth="1"/>
    <col min="7" max="7" width="7.59765625" style="2" customWidth="1"/>
    <col min="8" max="8" width="10.59765625" style="2" customWidth="1"/>
    <col min="9" max="9" width="2.59765625" style="2" customWidth="1"/>
    <col min="10" max="10" width="22.5" style="24" customWidth="1"/>
    <col min="11" max="11" width="7.59765625" style="2" customWidth="1"/>
    <col min="12" max="12" width="10.69921875" style="2" customWidth="1"/>
    <col min="13" max="13" width="7.59765625" style="2" customWidth="1"/>
    <col min="14" max="14" width="10.59765625" style="2" customWidth="1"/>
    <col min="15" max="15" width="7.59765625" style="2" customWidth="1"/>
    <col min="16" max="16384" width="10.59765625" style="2" customWidth="1"/>
  </cols>
  <sheetData>
    <row r="1" spans="1:16" ht="13.5" customHeight="1">
      <c r="A1" s="1" t="s">
        <v>82</v>
      </c>
      <c r="B1" s="1"/>
      <c r="C1" s="1"/>
      <c r="D1" s="1"/>
      <c r="E1" s="1"/>
      <c r="F1" s="1"/>
      <c r="J1" s="3"/>
      <c r="K1" s="1"/>
      <c r="L1" s="1"/>
      <c r="M1" s="1"/>
      <c r="N1" s="1"/>
      <c r="P1" s="4" t="s">
        <v>83</v>
      </c>
    </row>
    <row r="2" spans="1:16" s="5" customFormat="1" ht="30" customHeight="1">
      <c r="A2" s="52" t="s">
        <v>64</v>
      </c>
      <c r="B2" s="52"/>
      <c r="C2" s="52"/>
      <c r="D2" s="52"/>
      <c r="E2" s="52"/>
      <c r="F2" s="52"/>
      <c r="G2" s="52"/>
      <c r="H2" s="52"/>
      <c r="I2" s="53" t="s">
        <v>43</v>
      </c>
      <c r="J2" s="53"/>
      <c r="K2" s="53"/>
      <c r="L2" s="53"/>
      <c r="M2" s="53"/>
      <c r="N2" s="53"/>
      <c r="O2" s="53"/>
      <c r="P2" s="53"/>
    </row>
    <row r="3" spans="2:16" ht="15.75" customHeight="1">
      <c r="B3" s="6"/>
      <c r="C3" s="6"/>
      <c r="D3" s="6"/>
      <c r="E3" s="6"/>
      <c r="F3" s="6"/>
      <c r="G3" s="7"/>
      <c r="H3" s="7"/>
      <c r="I3" s="7"/>
      <c r="J3" s="8"/>
      <c r="K3" s="6"/>
      <c r="L3" s="6"/>
      <c r="M3" s="6"/>
      <c r="N3" s="6"/>
      <c r="O3" s="7"/>
      <c r="P3" s="9" t="s">
        <v>36</v>
      </c>
    </row>
    <row r="4" spans="1:16" ht="18.75" customHeight="1">
      <c r="A4" s="40" t="s">
        <v>38</v>
      </c>
      <c r="B4" s="41"/>
      <c r="C4" s="37" t="s">
        <v>40</v>
      </c>
      <c r="D4" s="38"/>
      <c r="E4" s="37" t="s">
        <v>41</v>
      </c>
      <c r="F4" s="38"/>
      <c r="G4" s="37" t="s">
        <v>42</v>
      </c>
      <c r="H4" s="39"/>
      <c r="I4" s="40" t="s">
        <v>39</v>
      </c>
      <c r="J4" s="41"/>
      <c r="K4" s="37" t="s">
        <v>40</v>
      </c>
      <c r="L4" s="38"/>
      <c r="M4" s="37" t="s">
        <v>41</v>
      </c>
      <c r="N4" s="38"/>
      <c r="O4" s="37" t="s">
        <v>42</v>
      </c>
      <c r="P4" s="39"/>
    </row>
    <row r="5" spans="1:16" ht="18.75" customHeight="1">
      <c r="A5" s="42"/>
      <c r="B5" s="43"/>
      <c r="C5" s="11" t="s">
        <v>0</v>
      </c>
      <c r="D5" s="29" t="s">
        <v>44</v>
      </c>
      <c r="E5" s="11" t="s">
        <v>0</v>
      </c>
      <c r="F5" s="29" t="s">
        <v>44</v>
      </c>
      <c r="G5" s="11" t="s">
        <v>0</v>
      </c>
      <c r="H5" s="29" t="s">
        <v>44</v>
      </c>
      <c r="I5" s="42"/>
      <c r="J5" s="43"/>
      <c r="K5" s="11" t="s">
        <v>0</v>
      </c>
      <c r="L5" s="29" t="s">
        <v>44</v>
      </c>
      <c r="M5" s="11" t="s">
        <v>0</v>
      </c>
      <c r="N5" s="29" t="s">
        <v>44</v>
      </c>
      <c r="O5" s="11" t="s">
        <v>0</v>
      </c>
      <c r="P5" s="29" t="s">
        <v>44</v>
      </c>
    </row>
    <row r="6" spans="1:16" ht="4.5" customHeight="1">
      <c r="A6" s="25"/>
      <c r="B6" s="26"/>
      <c r="C6" s="14"/>
      <c r="D6" s="14"/>
      <c r="E6" s="14"/>
      <c r="F6" s="14"/>
      <c r="G6" s="14"/>
      <c r="H6" s="14"/>
      <c r="I6" s="14"/>
      <c r="J6" s="12"/>
      <c r="K6" s="14"/>
      <c r="L6" s="14"/>
      <c r="M6" s="14"/>
      <c r="N6" s="14"/>
      <c r="O6" s="14"/>
      <c r="P6" s="14"/>
    </row>
    <row r="7" spans="1:16" ht="17.25" customHeight="1">
      <c r="A7" s="32" t="s">
        <v>89</v>
      </c>
      <c r="B7" s="34"/>
      <c r="C7" s="27">
        <v>845</v>
      </c>
      <c r="D7" s="27">
        <v>36356</v>
      </c>
      <c r="E7" s="27">
        <v>354</v>
      </c>
      <c r="F7" s="27">
        <v>17991</v>
      </c>
      <c r="G7" s="27">
        <v>491</v>
      </c>
      <c r="H7" s="27">
        <v>18365</v>
      </c>
      <c r="I7" s="16"/>
      <c r="J7" s="12" t="s">
        <v>61</v>
      </c>
      <c r="K7" s="27">
        <f>SUM(M7,O7)</f>
        <v>1</v>
      </c>
      <c r="L7" s="27">
        <f>SUM(N7,P7)</f>
        <v>20</v>
      </c>
      <c r="M7" s="27" t="s">
        <v>74</v>
      </c>
      <c r="N7" s="27" t="s">
        <v>80</v>
      </c>
      <c r="O7" s="27">
        <v>1</v>
      </c>
      <c r="P7" s="27">
        <v>20</v>
      </c>
    </row>
    <row r="8" spans="1:16" ht="17.25" customHeight="1">
      <c r="A8" s="33" t="s">
        <v>75</v>
      </c>
      <c r="B8" s="34"/>
      <c r="C8" s="27">
        <v>849</v>
      </c>
      <c r="D8" s="27">
        <v>36327</v>
      </c>
      <c r="E8" s="27">
        <v>349</v>
      </c>
      <c r="F8" s="27">
        <v>17719</v>
      </c>
      <c r="G8" s="27">
        <v>500</v>
      </c>
      <c r="H8" s="27">
        <v>18608</v>
      </c>
      <c r="I8" s="55" t="s">
        <v>56</v>
      </c>
      <c r="J8" s="56"/>
      <c r="K8" s="27">
        <f aca="true" t="shared" si="0" ref="K8:K25">SUM(M8,O8)</f>
        <v>4</v>
      </c>
      <c r="L8" s="27" t="s">
        <v>49</v>
      </c>
      <c r="M8" s="27" t="s">
        <v>46</v>
      </c>
      <c r="N8" s="27" t="s">
        <v>49</v>
      </c>
      <c r="O8" s="27">
        <f>SUM(O9:O11)</f>
        <v>4</v>
      </c>
      <c r="P8" s="27" t="s">
        <v>49</v>
      </c>
    </row>
    <row r="9" spans="1:16" ht="17.25" customHeight="1">
      <c r="A9" s="33" t="s">
        <v>76</v>
      </c>
      <c r="B9" s="34"/>
      <c r="C9" s="27">
        <v>822</v>
      </c>
      <c r="D9" s="27">
        <v>37293</v>
      </c>
      <c r="E9" s="27">
        <v>324</v>
      </c>
      <c r="F9" s="27">
        <v>17089</v>
      </c>
      <c r="G9" s="27">
        <v>498</v>
      </c>
      <c r="H9" s="27">
        <v>20204</v>
      </c>
      <c r="J9" s="17" t="s">
        <v>22</v>
      </c>
      <c r="K9" s="27">
        <f t="shared" si="0"/>
        <v>2</v>
      </c>
      <c r="L9" s="27" t="s">
        <v>49</v>
      </c>
      <c r="M9" s="27" t="s">
        <v>74</v>
      </c>
      <c r="N9" s="27" t="s">
        <v>49</v>
      </c>
      <c r="O9" s="27">
        <v>2</v>
      </c>
      <c r="P9" s="27" t="s">
        <v>79</v>
      </c>
    </row>
    <row r="10" spans="1:16" ht="17.25" customHeight="1">
      <c r="A10" s="44" t="s">
        <v>87</v>
      </c>
      <c r="B10" s="45"/>
      <c r="C10" s="2">
        <v>725</v>
      </c>
      <c r="D10" s="31">
        <v>36467</v>
      </c>
      <c r="E10" s="2">
        <v>293</v>
      </c>
      <c r="F10" s="31">
        <v>16174</v>
      </c>
      <c r="G10" s="2">
        <v>432</v>
      </c>
      <c r="H10" s="31">
        <v>20293</v>
      </c>
      <c r="J10" s="12" t="s">
        <v>23</v>
      </c>
      <c r="K10" s="27">
        <f t="shared" si="0"/>
        <v>1</v>
      </c>
      <c r="L10" s="27" t="s">
        <v>49</v>
      </c>
      <c r="M10" s="27" t="s">
        <v>92</v>
      </c>
      <c r="N10" s="27" t="s">
        <v>49</v>
      </c>
      <c r="O10" s="27">
        <v>1</v>
      </c>
      <c r="P10" s="27" t="s">
        <v>79</v>
      </c>
    </row>
    <row r="11" spans="1:16" ht="17.25" customHeight="1">
      <c r="A11" s="46" t="s">
        <v>90</v>
      </c>
      <c r="B11" s="47"/>
      <c r="C11" s="28">
        <v>581</v>
      </c>
      <c r="D11" s="28">
        <v>30074</v>
      </c>
      <c r="E11" s="28">
        <v>215</v>
      </c>
      <c r="F11" s="28">
        <v>12158</v>
      </c>
      <c r="G11" s="28">
        <v>366</v>
      </c>
      <c r="H11" s="28">
        <v>17916</v>
      </c>
      <c r="I11" s="19"/>
      <c r="J11" s="12" t="s">
        <v>25</v>
      </c>
      <c r="K11" s="27">
        <f t="shared" si="0"/>
        <v>1</v>
      </c>
      <c r="L11" s="27" t="s">
        <v>49</v>
      </c>
      <c r="M11" s="27" t="s">
        <v>74</v>
      </c>
      <c r="N11" s="27" t="s">
        <v>49</v>
      </c>
      <c r="O11" s="27">
        <v>1</v>
      </c>
      <c r="P11" s="27" t="s">
        <v>79</v>
      </c>
    </row>
    <row r="12" spans="2:16" ht="17.25" customHeight="1">
      <c r="B12" s="13"/>
      <c r="C12" s="27"/>
      <c r="D12" s="27"/>
      <c r="E12" s="27"/>
      <c r="F12" s="27"/>
      <c r="G12" s="27"/>
      <c r="H12" s="27"/>
      <c r="I12" s="48" t="s">
        <v>27</v>
      </c>
      <c r="J12" s="49"/>
      <c r="K12" s="27">
        <f t="shared" si="0"/>
        <v>1</v>
      </c>
      <c r="L12" s="27">
        <f aca="true" t="shared" si="1" ref="L12:L25">SUM(N12,P12)</f>
        <v>20</v>
      </c>
      <c r="M12" s="27">
        <v>1</v>
      </c>
      <c r="N12" s="27">
        <v>20</v>
      </c>
      <c r="O12" s="27" t="s">
        <v>74</v>
      </c>
      <c r="P12" s="27" t="s">
        <v>81</v>
      </c>
    </row>
    <row r="13" spans="1:16" ht="17.25" customHeight="1">
      <c r="A13" s="48" t="s">
        <v>9</v>
      </c>
      <c r="B13" s="54"/>
      <c r="C13" s="27">
        <f>SUM(E13,G13)</f>
        <v>7</v>
      </c>
      <c r="D13" s="27">
        <f>SUM(F13,H13)</f>
        <v>480</v>
      </c>
      <c r="E13" s="27">
        <f>SUM(E14:E15)</f>
        <v>1</v>
      </c>
      <c r="F13" s="27">
        <f>SUM(F14:F15)</f>
        <v>60</v>
      </c>
      <c r="G13" s="27">
        <f>SUM(G14:G15)</f>
        <v>6</v>
      </c>
      <c r="H13" s="27">
        <f>SUM(H14:H15)</f>
        <v>420</v>
      </c>
      <c r="I13" s="48" t="s">
        <v>29</v>
      </c>
      <c r="J13" s="49"/>
      <c r="K13" s="27">
        <f>SUM(M13,O13)</f>
        <v>334</v>
      </c>
      <c r="L13" s="27">
        <f t="shared" si="1"/>
        <v>22130</v>
      </c>
      <c r="M13" s="27">
        <f>SUM(M14:M29)</f>
        <v>194</v>
      </c>
      <c r="N13" s="27">
        <f>SUM(N14:N29)-N14-N16</f>
        <v>11758</v>
      </c>
      <c r="O13" s="27">
        <f>SUM(O14:O29)</f>
        <v>140</v>
      </c>
      <c r="P13" s="27">
        <f>SUM(P14:P29)-P14-P16</f>
        <v>10372</v>
      </c>
    </row>
    <row r="14" spans="2:16" ht="17.25" customHeight="1">
      <c r="B14" s="12" t="s">
        <v>11</v>
      </c>
      <c r="C14" s="27">
        <f>SUM(E14,G14)</f>
        <v>5</v>
      </c>
      <c r="D14" s="27">
        <f>SUM(F14,H14)</f>
        <v>390</v>
      </c>
      <c r="E14" s="27" t="s">
        <v>91</v>
      </c>
      <c r="F14" s="27" t="s">
        <v>91</v>
      </c>
      <c r="G14" s="27">
        <v>5</v>
      </c>
      <c r="H14" s="27">
        <v>390</v>
      </c>
      <c r="J14" s="12" t="s">
        <v>30</v>
      </c>
      <c r="K14" s="27">
        <f t="shared" si="0"/>
        <v>8</v>
      </c>
      <c r="L14" s="27">
        <f t="shared" si="1"/>
        <v>63</v>
      </c>
      <c r="M14" s="27">
        <v>2</v>
      </c>
      <c r="N14" s="27">
        <v>11</v>
      </c>
      <c r="O14" s="27">
        <v>6</v>
      </c>
      <c r="P14" s="27">
        <v>52</v>
      </c>
    </row>
    <row r="15" spans="2:16" ht="17.25" customHeight="1">
      <c r="B15" s="12" t="s">
        <v>14</v>
      </c>
      <c r="C15" s="27">
        <f aca="true" t="shared" si="2" ref="C15:D28">SUM(E15,G15)</f>
        <v>2</v>
      </c>
      <c r="D15" s="27">
        <f aca="true" t="shared" si="3" ref="D15:D20">SUM(F15,H15)</f>
        <v>90</v>
      </c>
      <c r="E15" s="27">
        <v>1</v>
      </c>
      <c r="F15" s="27">
        <v>60</v>
      </c>
      <c r="G15" s="27">
        <v>1</v>
      </c>
      <c r="H15" s="27">
        <v>30</v>
      </c>
      <c r="I15" s="18"/>
      <c r="J15" s="12" t="s">
        <v>31</v>
      </c>
      <c r="K15" s="27">
        <f t="shared" si="0"/>
        <v>1</v>
      </c>
      <c r="L15" s="27">
        <f t="shared" si="1"/>
        <v>40</v>
      </c>
      <c r="M15" s="27">
        <v>1</v>
      </c>
      <c r="N15" s="27">
        <v>40</v>
      </c>
      <c r="O15" s="27" t="s">
        <v>74</v>
      </c>
      <c r="P15" s="27" t="s">
        <v>78</v>
      </c>
    </row>
    <row r="16" spans="1:16" ht="17.25" customHeight="1">
      <c r="A16" s="48" t="s">
        <v>50</v>
      </c>
      <c r="B16" s="49"/>
      <c r="C16" s="27">
        <f t="shared" si="2"/>
        <v>74</v>
      </c>
      <c r="D16" s="27">
        <f t="shared" si="3"/>
        <v>2044</v>
      </c>
      <c r="E16" s="27">
        <f>SUM(E17:E23)</f>
        <v>14</v>
      </c>
      <c r="F16" s="27">
        <f>SUM(F17:F23)</f>
        <v>130</v>
      </c>
      <c r="G16" s="27">
        <f>SUM(G17:G23)</f>
        <v>60</v>
      </c>
      <c r="H16" s="27">
        <f>SUM(H17:H23)</f>
        <v>1914</v>
      </c>
      <c r="I16" s="18"/>
      <c r="J16" s="12" t="s">
        <v>37</v>
      </c>
      <c r="K16" s="27">
        <f t="shared" si="0"/>
        <v>3</v>
      </c>
      <c r="L16" s="27">
        <f t="shared" si="1"/>
        <v>93</v>
      </c>
      <c r="M16" s="27">
        <v>1</v>
      </c>
      <c r="N16" s="27">
        <v>15</v>
      </c>
      <c r="O16" s="27">
        <v>2</v>
      </c>
      <c r="P16" s="27">
        <v>78</v>
      </c>
    </row>
    <row r="17" spans="1:17" ht="17.25" customHeight="1">
      <c r="A17" s="19"/>
      <c r="B17" s="12" t="s">
        <v>65</v>
      </c>
      <c r="C17" s="27">
        <f t="shared" si="2"/>
        <v>9</v>
      </c>
      <c r="D17" s="27">
        <f t="shared" si="3"/>
        <v>830</v>
      </c>
      <c r="E17" s="27">
        <v>2</v>
      </c>
      <c r="F17" s="27">
        <v>130</v>
      </c>
      <c r="G17" s="27">
        <v>7</v>
      </c>
      <c r="H17" s="27">
        <v>700</v>
      </c>
      <c r="I17" s="18"/>
      <c r="J17" s="12" t="s">
        <v>32</v>
      </c>
      <c r="K17" s="27">
        <f t="shared" si="0"/>
        <v>255</v>
      </c>
      <c r="L17" s="27">
        <f t="shared" si="1"/>
        <v>21113</v>
      </c>
      <c r="M17" s="27">
        <v>151</v>
      </c>
      <c r="N17" s="27">
        <v>11428</v>
      </c>
      <c r="O17" s="27">
        <v>104</v>
      </c>
      <c r="P17" s="27">
        <v>9685</v>
      </c>
      <c r="Q17" s="31"/>
    </row>
    <row r="18" spans="2:16" ht="17.25" customHeight="1">
      <c r="B18" s="12" t="s">
        <v>15</v>
      </c>
      <c r="C18" s="27">
        <f t="shared" si="2"/>
        <v>1</v>
      </c>
      <c r="D18" s="27">
        <f t="shared" si="3"/>
        <v>50</v>
      </c>
      <c r="E18" s="27" t="s">
        <v>74</v>
      </c>
      <c r="F18" s="27" t="s">
        <v>78</v>
      </c>
      <c r="G18" s="27">
        <v>1</v>
      </c>
      <c r="H18" s="27">
        <v>50</v>
      </c>
      <c r="J18" s="12" t="s">
        <v>1</v>
      </c>
      <c r="K18" s="27">
        <f t="shared" si="0"/>
        <v>7</v>
      </c>
      <c r="L18" s="27">
        <f t="shared" si="1"/>
        <v>405</v>
      </c>
      <c r="M18" s="27" t="s">
        <v>92</v>
      </c>
      <c r="N18" s="27" t="s">
        <v>91</v>
      </c>
      <c r="O18" s="27">
        <v>7</v>
      </c>
      <c r="P18" s="27">
        <v>405</v>
      </c>
    </row>
    <row r="19" spans="2:16" ht="17.25" customHeight="1">
      <c r="B19" s="12" t="s">
        <v>68</v>
      </c>
      <c r="C19" s="27">
        <f t="shared" si="2"/>
        <v>3</v>
      </c>
      <c r="D19" s="27">
        <f t="shared" si="3"/>
        <v>170</v>
      </c>
      <c r="E19" s="27" t="s">
        <v>74</v>
      </c>
      <c r="F19" s="27" t="s">
        <v>78</v>
      </c>
      <c r="G19" s="27">
        <v>3</v>
      </c>
      <c r="H19" s="27">
        <v>170</v>
      </c>
      <c r="I19" s="19"/>
      <c r="J19" s="12" t="s">
        <v>2</v>
      </c>
      <c r="K19" s="27">
        <f t="shared" si="0"/>
        <v>6</v>
      </c>
      <c r="L19" s="27">
        <f t="shared" si="1"/>
        <v>210</v>
      </c>
      <c r="M19" s="27">
        <v>1</v>
      </c>
      <c r="N19" s="27">
        <v>50</v>
      </c>
      <c r="O19" s="27">
        <v>5</v>
      </c>
      <c r="P19" s="27">
        <v>160</v>
      </c>
    </row>
    <row r="20" spans="2:16" ht="17.25" customHeight="1">
      <c r="B20" s="12" t="s">
        <v>66</v>
      </c>
      <c r="C20" s="27">
        <f t="shared" si="2"/>
        <v>27</v>
      </c>
      <c r="D20" s="27">
        <f t="shared" si="3"/>
        <v>994</v>
      </c>
      <c r="E20" s="27" t="s">
        <v>74</v>
      </c>
      <c r="F20" s="27" t="s">
        <v>78</v>
      </c>
      <c r="G20" s="27">
        <v>27</v>
      </c>
      <c r="H20" s="27">
        <v>994</v>
      </c>
      <c r="I20" s="10"/>
      <c r="J20" s="12" t="s">
        <v>3</v>
      </c>
      <c r="K20" s="27">
        <f t="shared" si="0"/>
        <v>2</v>
      </c>
      <c r="L20" s="27">
        <f t="shared" si="1"/>
        <v>60</v>
      </c>
      <c r="M20" s="27">
        <v>1</v>
      </c>
      <c r="N20" s="27">
        <v>30</v>
      </c>
      <c r="O20" s="27">
        <v>1</v>
      </c>
      <c r="P20" s="27">
        <v>30</v>
      </c>
    </row>
    <row r="21" spans="2:16" ht="17.25" customHeight="1">
      <c r="B21" s="12" t="s">
        <v>67</v>
      </c>
      <c r="C21" s="27">
        <f t="shared" si="2"/>
        <v>6</v>
      </c>
      <c r="D21" s="27" t="s">
        <v>49</v>
      </c>
      <c r="E21" s="27">
        <v>3</v>
      </c>
      <c r="F21" s="27" t="s">
        <v>79</v>
      </c>
      <c r="G21" s="27">
        <v>3</v>
      </c>
      <c r="H21" s="27" t="s">
        <v>88</v>
      </c>
      <c r="I21" s="10"/>
      <c r="J21" s="12" t="s">
        <v>4</v>
      </c>
      <c r="K21" s="27">
        <f t="shared" si="0"/>
        <v>1</v>
      </c>
      <c r="L21" s="27">
        <f t="shared" si="1"/>
        <v>20</v>
      </c>
      <c r="M21" s="27">
        <v>1</v>
      </c>
      <c r="N21" s="27">
        <v>20</v>
      </c>
      <c r="O21" s="27" t="s">
        <v>74</v>
      </c>
      <c r="P21" s="27" t="s">
        <v>46</v>
      </c>
    </row>
    <row r="22" spans="2:16" ht="17.25" customHeight="1">
      <c r="B22" s="30" t="s">
        <v>70</v>
      </c>
      <c r="C22" s="27">
        <f t="shared" si="2"/>
        <v>24</v>
      </c>
      <c r="D22" s="27" t="s">
        <v>49</v>
      </c>
      <c r="E22" s="27">
        <v>8</v>
      </c>
      <c r="F22" s="27" t="s">
        <v>79</v>
      </c>
      <c r="G22" s="27">
        <v>16</v>
      </c>
      <c r="H22" s="27" t="s">
        <v>49</v>
      </c>
      <c r="I22" s="10"/>
      <c r="J22" s="12" t="s">
        <v>5</v>
      </c>
      <c r="K22" s="27">
        <f t="shared" si="0"/>
        <v>2</v>
      </c>
      <c r="L22" s="27">
        <f t="shared" si="1"/>
        <v>152</v>
      </c>
      <c r="M22" s="27">
        <v>1</v>
      </c>
      <c r="N22" s="27">
        <v>100</v>
      </c>
      <c r="O22" s="27">
        <v>1</v>
      </c>
      <c r="P22" s="27">
        <v>52</v>
      </c>
    </row>
    <row r="23" spans="2:16" ht="17.25" customHeight="1">
      <c r="B23" s="30" t="s">
        <v>69</v>
      </c>
      <c r="C23" s="27">
        <f t="shared" si="2"/>
        <v>4</v>
      </c>
      <c r="D23" s="27" t="s">
        <v>49</v>
      </c>
      <c r="E23" s="27">
        <v>1</v>
      </c>
      <c r="F23" s="27" t="s">
        <v>79</v>
      </c>
      <c r="G23" s="27">
        <v>3</v>
      </c>
      <c r="H23" s="27" t="s">
        <v>79</v>
      </c>
      <c r="I23" s="10"/>
      <c r="J23" s="12" t="s">
        <v>6</v>
      </c>
      <c r="K23" s="27">
        <f t="shared" si="0"/>
        <v>1</v>
      </c>
      <c r="L23" s="27">
        <f t="shared" si="1"/>
        <v>40</v>
      </c>
      <c r="M23" s="27">
        <v>1</v>
      </c>
      <c r="N23" s="27">
        <v>40</v>
      </c>
      <c r="O23" s="27" t="s">
        <v>74</v>
      </c>
      <c r="P23" s="27" t="s">
        <v>81</v>
      </c>
    </row>
    <row r="24" spans="1:16" ht="17.25" customHeight="1">
      <c r="A24" s="48" t="s">
        <v>51</v>
      </c>
      <c r="B24" s="54"/>
      <c r="C24" s="27">
        <f t="shared" si="2"/>
        <v>52</v>
      </c>
      <c r="D24" s="27">
        <f t="shared" si="2"/>
        <v>1966</v>
      </c>
      <c r="E24" s="27" t="s">
        <v>46</v>
      </c>
      <c r="F24" s="27" t="s">
        <v>46</v>
      </c>
      <c r="G24" s="27">
        <f>SUM(G25:G27)</f>
        <v>52</v>
      </c>
      <c r="H24" s="27">
        <f>SUM(H25:H27)</f>
        <v>1966</v>
      </c>
      <c r="I24" s="10"/>
      <c r="J24" s="12" t="s">
        <v>93</v>
      </c>
      <c r="K24" s="27">
        <v>1</v>
      </c>
      <c r="L24" s="27">
        <f t="shared" si="1"/>
        <v>40</v>
      </c>
      <c r="M24" s="27" t="s">
        <v>92</v>
      </c>
      <c r="N24" s="27" t="s">
        <v>91</v>
      </c>
      <c r="O24" s="27">
        <v>1</v>
      </c>
      <c r="P24" s="27">
        <v>40</v>
      </c>
    </row>
    <row r="25" spans="1:16" ht="17.25" customHeight="1">
      <c r="A25" s="14"/>
      <c r="B25" s="15" t="s">
        <v>71</v>
      </c>
      <c r="C25" s="27">
        <f t="shared" si="2"/>
        <v>21</v>
      </c>
      <c r="D25" s="27">
        <f t="shared" si="2"/>
        <v>1333</v>
      </c>
      <c r="E25" s="27" t="s">
        <v>74</v>
      </c>
      <c r="F25" s="27" t="s">
        <v>73</v>
      </c>
      <c r="G25" s="27">
        <v>21</v>
      </c>
      <c r="H25" s="27">
        <v>1333</v>
      </c>
      <c r="J25" s="12" t="s">
        <v>86</v>
      </c>
      <c r="K25" s="27">
        <f t="shared" si="0"/>
        <v>1</v>
      </c>
      <c r="L25" s="27">
        <f t="shared" si="1"/>
        <v>50</v>
      </c>
      <c r="M25" s="27">
        <v>1</v>
      </c>
      <c r="N25" s="27">
        <v>50</v>
      </c>
      <c r="O25" s="27" t="s">
        <v>85</v>
      </c>
      <c r="P25" s="27" t="s">
        <v>85</v>
      </c>
    </row>
    <row r="26" spans="2:16" ht="17.25" customHeight="1">
      <c r="B26" s="12" t="s">
        <v>52</v>
      </c>
      <c r="C26" s="27">
        <f t="shared" si="2"/>
        <v>29</v>
      </c>
      <c r="D26" s="27">
        <f t="shared" si="2"/>
        <v>613</v>
      </c>
      <c r="E26" s="27" t="s">
        <v>74</v>
      </c>
      <c r="F26" s="27" t="s">
        <v>78</v>
      </c>
      <c r="G26" s="27">
        <v>29</v>
      </c>
      <c r="H26" s="27">
        <v>613</v>
      </c>
      <c r="J26" s="12" t="s">
        <v>7</v>
      </c>
      <c r="K26" s="27">
        <f aca="true" t="shared" si="4" ref="K26:K37">SUM(M26,O26)</f>
        <v>23</v>
      </c>
      <c r="L26" s="27" t="s">
        <v>49</v>
      </c>
      <c r="M26" s="27">
        <v>20</v>
      </c>
      <c r="N26" s="27" t="s">
        <v>49</v>
      </c>
      <c r="O26" s="27">
        <v>3</v>
      </c>
      <c r="P26" s="27" t="s">
        <v>49</v>
      </c>
    </row>
    <row r="27" spans="2:16" ht="17.25" customHeight="1">
      <c r="B27" s="12" t="s">
        <v>53</v>
      </c>
      <c r="C27" s="27">
        <f t="shared" si="2"/>
        <v>2</v>
      </c>
      <c r="D27" s="27">
        <f t="shared" si="2"/>
        <v>20</v>
      </c>
      <c r="E27" s="27" t="s">
        <v>74</v>
      </c>
      <c r="F27" s="27" t="s">
        <v>80</v>
      </c>
      <c r="G27" s="27">
        <v>2</v>
      </c>
      <c r="H27" s="27">
        <v>20</v>
      </c>
      <c r="I27" s="19"/>
      <c r="J27" s="12" t="s">
        <v>8</v>
      </c>
      <c r="K27" s="27">
        <f t="shared" si="4"/>
        <v>10</v>
      </c>
      <c r="L27" s="27" t="s">
        <v>49</v>
      </c>
      <c r="M27" s="27">
        <v>3</v>
      </c>
      <c r="N27" s="27" t="s">
        <v>49</v>
      </c>
      <c r="O27" s="27">
        <v>7</v>
      </c>
      <c r="P27" s="27" t="s">
        <v>49</v>
      </c>
    </row>
    <row r="28" spans="1:16" ht="17.25" customHeight="1">
      <c r="A28" s="48" t="s">
        <v>58</v>
      </c>
      <c r="B28" s="49"/>
      <c r="C28" s="27">
        <f t="shared" si="2"/>
        <v>2</v>
      </c>
      <c r="D28" s="27">
        <f t="shared" si="2"/>
        <v>90</v>
      </c>
      <c r="E28" s="27" t="s">
        <v>46</v>
      </c>
      <c r="F28" s="27" t="s">
        <v>46</v>
      </c>
      <c r="G28" s="27">
        <f>SUM(G29:G30)</f>
        <v>2</v>
      </c>
      <c r="H28" s="27">
        <f>SUM(H29:H30)</f>
        <v>90</v>
      </c>
      <c r="I28" s="16"/>
      <c r="J28" s="15" t="s">
        <v>10</v>
      </c>
      <c r="K28" s="27">
        <f t="shared" si="4"/>
        <v>2</v>
      </c>
      <c r="L28" s="27" t="s">
        <v>49</v>
      </c>
      <c r="M28" s="27" t="s">
        <v>92</v>
      </c>
      <c r="N28" s="27" t="s">
        <v>49</v>
      </c>
      <c r="O28" s="27">
        <v>2</v>
      </c>
      <c r="P28" s="27" t="s">
        <v>49</v>
      </c>
    </row>
    <row r="29" spans="2:16" ht="17.25" customHeight="1">
      <c r="B29" s="12" t="s">
        <v>20</v>
      </c>
      <c r="C29" s="27">
        <f aca="true" t="shared" si="5" ref="C29:D37">SUM(E29,G29)</f>
        <v>1</v>
      </c>
      <c r="D29" s="27">
        <f t="shared" si="5"/>
        <v>50</v>
      </c>
      <c r="E29" s="27" t="s">
        <v>74</v>
      </c>
      <c r="F29" s="27" t="s">
        <v>80</v>
      </c>
      <c r="G29" s="27">
        <v>1</v>
      </c>
      <c r="H29" s="27">
        <v>50</v>
      </c>
      <c r="I29" s="16"/>
      <c r="J29" s="12" t="s">
        <v>12</v>
      </c>
      <c r="K29" s="27">
        <f t="shared" si="4"/>
        <v>11</v>
      </c>
      <c r="L29" s="27" t="s">
        <v>49</v>
      </c>
      <c r="M29" s="27">
        <v>10</v>
      </c>
      <c r="N29" s="27" t="s">
        <v>49</v>
      </c>
      <c r="O29" s="27">
        <v>1</v>
      </c>
      <c r="P29" s="27" t="s">
        <v>49</v>
      </c>
    </row>
    <row r="30" spans="2:16" ht="17.25" customHeight="1">
      <c r="B30" s="12" t="s">
        <v>54</v>
      </c>
      <c r="C30" s="27">
        <f t="shared" si="5"/>
        <v>1</v>
      </c>
      <c r="D30" s="27">
        <f t="shared" si="5"/>
        <v>40</v>
      </c>
      <c r="E30" s="27" t="s">
        <v>74</v>
      </c>
      <c r="F30" s="27" t="s">
        <v>73</v>
      </c>
      <c r="G30" s="27">
        <v>1</v>
      </c>
      <c r="H30" s="27">
        <v>40</v>
      </c>
      <c r="I30" s="48" t="s">
        <v>17</v>
      </c>
      <c r="J30" s="49"/>
      <c r="K30" s="27">
        <f t="shared" si="4"/>
        <v>1</v>
      </c>
      <c r="L30" s="27" t="s">
        <v>49</v>
      </c>
      <c r="M30" s="27" t="s">
        <v>77</v>
      </c>
      <c r="N30" s="27" t="s">
        <v>49</v>
      </c>
      <c r="O30" s="27">
        <f>SUM(O31)</f>
        <v>1</v>
      </c>
      <c r="P30" s="27" t="s">
        <v>49</v>
      </c>
    </row>
    <row r="31" spans="1:16" ht="17.25" customHeight="1">
      <c r="A31" s="48" t="s">
        <v>13</v>
      </c>
      <c r="B31" s="49"/>
      <c r="C31" s="27">
        <f t="shared" si="5"/>
        <v>30</v>
      </c>
      <c r="D31" s="27">
        <f t="shared" si="5"/>
        <v>1126</v>
      </c>
      <c r="E31" s="27" t="s">
        <v>46</v>
      </c>
      <c r="F31" s="27" t="s">
        <v>46</v>
      </c>
      <c r="G31" s="27">
        <f>SUM(G32:G36)</f>
        <v>30</v>
      </c>
      <c r="H31" s="27">
        <f>SUM(H32:H36)</f>
        <v>1126</v>
      </c>
      <c r="I31" s="16"/>
      <c r="J31" s="12" t="s">
        <v>18</v>
      </c>
      <c r="K31" s="27">
        <f t="shared" si="4"/>
        <v>1</v>
      </c>
      <c r="L31" s="27" t="s">
        <v>49</v>
      </c>
      <c r="M31" s="27" t="s">
        <v>74</v>
      </c>
      <c r="N31" s="27" t="s">
        <v>49</v>
      </c>
      <c r="O31" s="27">
        <v>1</v>
      </c>
      <c r="P31" s="27" t="s">
        <v>49</v>
      </c>
    </row>
    <row r="32" spans="1:16" ht="17.25" customHeight="1">
      <c r="A32" s="16"/>
      <c r="B32" s="12" t="s">
        <v>62</v>
      </c>
      <c r="C32" s="27">
        <f t="shared" si="5"/>
        <v>7</v>
      </c>
      <c r="D32" s="27">
        <f t="shared" si="5"/>
        <v>426</v>
      </c>
      <c r="E32" s="27" t="s">
        <v>74</v>
      </c>
      <c r="F32" s="27" t="s">
        <v>80</v>
      </c>
      <c r="G32" s="27">
        <v>7</v>
      </c>
      <c r="H32" s="27">
        <v>426</v>
      </c>
      <c r="I32" s="50" t="s">
        <v>21</v>
      </c>
      <c r="J32" s="51"/>
      <c r="K32" s="27">
        <f t="shared" si="4"/>
        <v>71</v>
      </c>
      <c r="L32" s="27">
        <f>SUM(N32,P32)</f>
        <v>2120</v>
      </c>
      <c r="M32" s="27">
        <f>SUM(M33:M40)</f>
        <v>5</v>
      </c>
      <c r="N32" s="27">
        <f>SUM(N33:N40)</f>
        <v>190</v>
      </c>
      <c r="O32" s="27">
        <f>SUM(O33:O40)</f>
        <v>66</v>
      </c>
      <c r="P32" s="27">
        <v>1930</v>
      </c>
    </row>
    <row r="33" spans="2:16" ht="17.25" customHeight="1">
      <c r="B33" s="12" t="s">
        <v>63</v>
      </c>
      <c r="C33" s="27">
        <f t="shared" si="5"/>
        <v>8</v>
      </c>
      <c r="D33" s="27">
        <f t="shared" si="5"/>
        <v>220</v>
      </c>
      <c r="E33" s="27" t="s">
        <v>74</v>
      </c>
      <c r="F33" s="27" t="s">
        <v>80</v>
      </c>
      <c r="G33" s="27">
        <v>8</v>
      </c>
      <c r="H33" s="27">
        <v>220</v>
      </c>
      <c r="I33" s="16"/>
      <c r="J33" s="12" t="s">
        <v>14</v>
      </c>
      <c r="K33" s="27">
        <f t="shared" si="4"/>
        <v>1</v>
      </c>
      <c r="L33" s="27">
        <f>SUM(N33,P33)</f>
        <v>70</v>
      </c>
      <c r="M33" s="27" t="s">
        <v>74</v>
      </c>
      <c r="N33" s="27" t="s">
        <v>46</v>
      </c>
      <c r="O33" s="27">
        <v>1</v>
      </c>
      <c r="P33" s="27">
        <v>70</v>
      </c>
    </row>
    <row r="34" spans="1:16" ht="17.25" customHeight="1">
      <c r="A34" s="16"/>
      <c r="B34" s="12" t="s">
        <v>59</v>
      </c>
      <c r="C34" s="27">
        <f t="shared" si="5"/>
        <v>1</v>
      </c>
      <c r="D34" s="27">
        <f t="shared" si="5"/>
        <v>50</v>
      </c>
      <c r="E34" s="27" t="s">
        <v>74</v>
      </c>
      <c r="F34" s="27" t="s">
        <v>80</v>
      </c>
      <c r="G34" s="27">
        <v>1</v>
      </c>
      <c r="H34" s="27">
        <v>50</v>
      </c>
      <c r="I34" s="19"/>
      <c r="J34" s="12" t="s">
        <v>24</v>
      </c>
      <c r="K34" s="27">
        <f t="shared" si="4"/>
        <v>1</v>
      </c>
      <c r="L34" s="27">
        <f>SUM(N34,P34)</f>
        <v>48</v>
      </c>
      <c r="M34" s="27" t="s">
        <v>74</v>
      </c>
      <c r="N34" s="27" t="s">
        <v>81</v>
      </c>
      <c r="O34" s="27">
        <v>1</v>
      </c>
      <c r="P34" s="27">
        <v>48</v>
      </c>
    </row>
    <row r="35" spans="1:16" ht="17.25" customHeight="1">
      <c r="A35" s="16"/>
      <c r="B35" s="12" t="s">
        <v>60</v>
      </c>
      <c r="C35" s="27">
        <f t="shared" si="5"/>
        <v>13</v>
      </c>
      <c r="D35" s="27">
        <f t="shared" si="5"/>
        <v>410</v>
      </c>
      <c r="E35" s="27" t="s">
        <v>74</v>
      </c>
      <c r="F35" s="27" t="s">
        <v>80</v>
      </c>
      <c r="G35" s="27">
        <v>13</v>
      </c>
      <c r="H35" s="27">
        <v>410</v>
      </c>
      <c r="I35" s="16"/>
      <c r="J35" s="12" t="s">
        <v>26</v>
      </c>
      <c r="K35" s="27">
        <f t="shared" si="4"/>
        <v>3</v>
      </c>
      <c r="L35" s="27" t="s">
        <v>49</v>
      </c>
      <c r="M35" s="27" t="s">
        <v>74</v>
      </c>
      <c r="N35" s="27" t="s">
        <v>49</v>
      </c>
      <c r="O35" s="27">
        <v>3</v>
      </c>
      <c r="P35" s="27" t="s">
        <v>49</v>
      </c>
    </row>
    <row r="36" spans="1:16" ht="17.25" customHeight="1">
      <c r="A36" s="16"/>
      <c r="B36" s="15" t="s">
        <v>16</v>
      </c>
      <c r="C36" s="27">
        <f t="shared" si="5"/>
        <v>1</v>
      </c>
      <c r="D36" s="27">
        <f t="shared" si="5"/>
        <v>20</v>
      </c>
      <c r="E36" s="27" t="s">
        <v>74</v>
      </c>
      <c r="F36" s="27" t="s">
        <v>80</v>
      </c>
      <c r="G36" s="27">
        <v>1</v>
      </c>
      <c r="H36" s="27">
        <v>20</v>
      </c>
      <c r="I36" s="16"/>
      <c r="J36" s="12" t="s">
        <v>28</v>
      </c>
      <c r="K36" s="27">
        <f t="shared" si="4"/>
        <v>1</v>
      </c>
      <c r="L36" s="27" t="s">
        <v>49</v>
      </c>
      <c r="M36" s="27" t="s">
        <v>84</v>
      </c>
      <c r="N36" s="27" t="s">
        <v>49</v>
      </c>
      <c r="O36" s="27">
        <v>1</v>
      </c>
      <c r="P36" s="27" t="s">
        <v>88</v>
      </c>
    </row>
    <row r="37" spans="1:16" ht="17.25" customHeight="1">
      <c r="A37" s="48" t="s">
        <v>34</v>
      </c>
      <c r="B37" s="49"/>
      <c r="C37" s="27">
        <f t="shared" si="5"/>
        <v>5</v>
      </c>
      <c r="D37" s="27">
        <f t="shared" si="5"/>
        <v>98</v>
      </c>
      <c r="E37" s="27" t="s">
        <v>46</v>
      </c>
      <c r="F37" s="27" t="s">
        <v>46</v>
      </c>
      <c r="G37" s="27">
        <f>SUM(G38:G39,O7:O7)</f>
        <v>5</v>
      </c>
      <c r="H37" s="27">
        <f>SUM(H38:H39,P7:P7)</f>
        <v>98</v>
      </c>
      <c r="J37" s="12" t="s">
        <v>35</v>
      </c>
      <c r="K37" s="27">
        <f t="shared" si="4"/>
        <v>10</v>
      </c>
      <c r="L37" s="27">
        <f>SUM(N37,P37)</f>
        <v>410</v>
      </c>
      <c r="M37" s="27">
        <v>5</v>
      </c>
      <c r="N37" s="27">
        <v>190</v>
      </c>
      <c r="O37" s="27">
        <v>5</v>
      </c>
      <c r="P37" s="27">
        <v>220</v>
      </c>
    </row>
    <row r="38" spans="1:16" ht="17.25" customHeight="1">
      <c r="A38" s="16"/>
      <c r="B38" s="12" t="s">
        <v>19</v>
      </c>
      <c r="C38" s="27">
        <f>SUM(E38,G38)</f>
        <v>2</v>
      </c>
      <c r="D38" s="27">
        <f>SUM(F38,H38)</f>
        <v>40</v>
      </c>
      <c r="E38" s="27" t="s">
        <v>74</v>
      </c>
      <c r="F38" s="27" t="s">
        <v>80</v>
      </c>
      <c r="G38" s="27">
        <v>2</v>
      </c>
      <c r="H38" s="27">
        <v>40</v>
      </c>
      <c r="J38" s="12" t="s">
        <v>33</v>
      </c>
      <c r="K38" s="27">
        <f>SUM(M38,O38)</f>
        <v>55</v>
      </c>
      <c r="L38" s="27">
        <f>SUM(N38,P38)</f>
        <v>1592</v>
      </c>
      <c r="M38" s="27" t="s">
        <v>46</v>
      </c>
      <c r="N38" s="27" t="s">
        <v>46</v>
      </c>
      <c r="O38" s="27">
        <v>55</v>
      </c>
      <c r="P38" s="27">
        <v>1592</v>
      </c>
    </row>
    <row r="39" spans="2:16" ht="17.25" customHeight="1">
      <c r="B39" s="17" t="s">
        <v>55</v>
      </c>
      <c r="C39" s="27">
        <f>SUM(E39,G39)</f>
        <v>2</v>
      </c>
      <c r="D39" s="27">
        <f>SUM(F39,H39)</f>
        <v>38</v>
      </c>
      <c r="E39" s="27" t="s">
        <v>46</v>
      </c>
      <c r="F39" s="27" t="s">
        <v>46</v>
      </c>
      <c r="G39" s="27">
        <v>2</v>
      </c>
      <c r="H39" s="27">
        <v>38</v>
      </c>
      <c r="J39" s="12"/>
      <c r="K39" s="27"/>
      <c r="L39" s="27"/>
      <c r="M39" s="27"/>
      <c r="N39" s="27"/>
      <c r="O39" s="27"/>
      <c r="P39" s="27"/>
    </row>
    <row r="40" spans="1:16" ht="3" customHeight="1">
      <c r="A40" s="7"/>
      <c r="B40" s="20"/>
      <c r="C40" s="21"/>
      <c r="D40" s="22"/>
      <c r="E40" s="22"/>
      <c r="F40" s="22"/>
      <c r="G40" s="22"/>
      <c r="H40" s="22"/>
      <c r="J40" s="12"/>
      <c r="K40" s="27"/>
      <c r="L40" s="27"/>
      <c r="M40" s="27"/>
      <c r="N40" s="27"/>
      <c r="O40" s="27"/>
      <c r="P40" s="27"/>
    </row>
    <row r="41" spans="1:16" ht="12" customHeight="1">
      <c r="A41" s="2" t="s">
        <v>47</v>
      </c>
      <c r="B41" s="18"/>
      <c r="C41" s="10"/>
      <c r="D41" s="10"/>
      <c r="E41" s="10"/>
      <c r="F41" s="10"/>
      <c r="G41" s="19"/>
      <c r="H41" s="19"/>
      <c r="I41" s="35"/>
      <c r="J41" s="35"/>
      <c r="K41" s="36"/>
      <c r="L41" s="36"/>
      <c r="M41" s="36"/>
      <c r="N41" s="36"/>
      <c r="O41" s="36"/>
      <c r="P41" s="36"/>
    </row>
    <row r="42" spans="1:21" ht="12" customHeight="1">
      <c r="A42" s="2" t="s">
        <v>45</v>
      </c>
      <c r="B42" s="18"/>
      <c r="C42" s="10"/>
      <c r="D42" s="10"/>
      <c r="E42" s="10"/>
      <c r="F42" s="10"/>
      <c r="G42" s="19"/>
      <c r="H42" s="19"/>
      <c r="J42" s="2"/>
      <c r="K42" s="10"/>
      <c r="L42" s="10"/>
      <c r="M42" s="10"/>
      <c r="N42" s="10"/>
      <c r="O42" s="10"/>
      <c r="P42" s="10"/>
      <c r="Q42" s="10"/>
      <c r="S42" s="19"/>
      <c r="T42" s="19"/>
      <c r="U42" s="19"/>
    </row>
    <row r="43" spans="1:21" ht="12" customHeight="1">
      <c r="A43" s="2" t="s">
        <v>72</v>
      </c>
      <c r="B43" s="18"/>
      <c r="C43" s="10"/>
      <c r="D43" s="10"/>
      <c r="E43" s="10"/>
      <c r="F43" s="10"/>
      <c r="G43" s="19"/>
      <c r="H43" s="19"/>
      <c r="J43" s="2"/>
      <c r="K43" s="10"/>
      <c r="L43" s="10"/>
      <c r="M43" s="10"/>
      <c r="N43" s="10"/>
      <c r="O43" s="10"/>
      <c r="P43" s="10"/>
      <c r="Q43" s="10"/>
      <c r="S43" s="19"/>
      <c r="T43" s="19"/>
      <c r="U43" s="19"/>
    </row>
    <row r="44" spans="1:21" ht="12" customHeight="1">
      <c r="A44" s="2" t="s">
        <v>57</v>
      </c>
      <c r="B44" s="18"/>
      <c r="C44" s="10"/>
      <c r="D44" s="10"/>
      <c r="E44" s="10"/>
      <c r="F44" s="10"/>
      <c r="G44" s="19"/>
      <c r="H44" s="19"/>
      <c r="J44" s="2"/>
      <c r="K44" s="10"/>
      <c r="L44" s="10"/>
      <c r="M44" s="10"/>
      <c r="N44" s="10"/>
      <c r="O44" s="10"/>
      <c r="P44" s="10"/>
      <c r="Q44" s="10"/>
      <c r="S44" s="19"/>
      <c r="T44" s="19"/>
      <c r="U44" s="19"/>
    </row>
    <row r="45" spans="1:21" ht="12" customHeight="1">
      <c r="A45" s="1" t="s">
        <v>48</v>
      </c>
      <c r="B45" s="18"/>
      <c r="C45" s="10"/>
      <c r="D45" s="10"/>
      <c r="E45" s="10"/>
      <c r="F45" s="10"/>
      <c r="I45" s="10"/>
      <c r="J45" s="18"/>
      <c r="K45" s="10"/>
      <c r="L45" s="10"/>
      <c r="M45" s="10"/>
      <c r="N45" s="10"/>
      <c r="O45" s="10"/>
      <c r="P45" s="10"/>
      <c r="Q45" s="10"/>
      <c r="S45" s="19"/>
      <c r="T45" s="19"/>
      <c r="U45" s="19"/>
    </row>
    <row r="46" spans="1:17" ht="12" customHeight="1">
      <c r="A46" s="1"/>
      <c r="B46" s="18"/>
      <c r="C46" s="1"/>
      <c r="D46" s="1"/>
      <c r="E46" s="1"/>
      <c r="F46" s="1"/>
      <c r="I46" s="23"/>
      <c r="J46" s="23"/>
      <c r="K46" s="23"/>
      <c r="L46" s="23"/>
      <c r="M46" s="23"/>
      <c r="N46" s="23"/>
      <c r="O46" s="23"/>
      <c r="P46" s="23"/>
      <c r="Q46" s="10"/>
    </row>
    <row r="47" spans="2:23" ht="12" customHeight="1">
      <c r="B47" s="1"/>
      <c r="C47" s="1"/>
      <c r="D47" s="1"/>
      <c r="E47" s="1"/>
      <c r="F47" s="1"/>
      <c r="Q47" s="23"/>
      <c r="R47" s="19"/>
      <c r="S47" s="23"/>
      <c r="T47" s="23"/>
      <c r="U47" s="23"/>
      <c r="V47" s="19"/>
      <c r="W47" s="19"/>
    </row>
    <row r="48" spans="2:6" ht="12.75" customHeight="1">
      <c r="B48" s="1"/>
      <c r="C48" s="1"/>
      <c r="D48" s="1"/>
      <c r="E48" s="1"/>
      <c r="F48" s="1"/>
    </row>
    <row r="49" spans="2:6" ht="15.75" customHeight="1">
      <c r="B49" s="1"/>
      <c r="C49" s="1"/>
      <c r="D49" s="1"/>
      <c r="E49" s="1"/>
      <c r="F49" s="1"/>
    </row>
    <row r="50" spans="2:6" ht="15.75" customHeight="1">
      <c r="B50" s="1"/>
      <c r="C50" s="1"/>
      <c r="D50" s="1"/>
      <c r="E50" s="1"/>
      <c r="F50" s="1"/>
    </row>
    <row r="51" spans="2:6" ht="15.75" customHeight="1">
      <c r="B51" s="1"/>
      <c r="C51" s="1"/>
      <c r="D51" s="1"/>
      <c r="E51" s="1"/>
      <c r="F51" s="1"/>
    </row>
    <row r="52" spans="2:6" ht="15.75" customHeight="1">
      <c r="B52" s="1"/>
      <c r="C52" s="1"/>
      <c r="D52" s="1"/>
      <c r="E52" s="1"/>
      <c r="F52" s="1"/>
    </row>
    <row r="53" spans="2:6" ht="15.75" customHeight="1">
      <c r="B53" s="1"/>
      <c r="C53" s="1"/>
      <c r="D53" s="1"/>
      <c r="E53" s="1"/>
      <c r="F53" s="1"/>
    </row>
    <row r="54" spans="2:6" ht="15.75" customHeight="1">
      <c r="B54" s="1"/>
      <c r="C54" s="1"/>
      <c r="D54" s="1"/>
      <c r="E54" s="1"/>
      <c r="F54" s="1"/>
    </row>
    <row r="55" spans="2:6" ht="15.75" customHeight="1">
      <c r="B55" s="1"/>
      <c r="C55" s="1"/>
      <c r="D55" s="1"/>
      <c r="E55" s="1"/>
      <c r="F55" s="1"/>
    </row>
  </sheetData>
  <sheetProtection/>
  <mergeCells count="23">
    <mergeCell ref="A24:B24"/>
    <mergeCell ref="A31:B31"/>
    <mergeCell ref="A37:B37"/>
    <mergeCell ref="A16:B16"/>
    <mergeCell ref="A13:B13"/>
    <mergeCell ref="I12:J12"/>
    <mergeCell ref="I30:J30"/>
    <mergeCell ref="I32:J32"/>
    <mergeCell ref="A2:H2"/>
    <mergeCell ref="I2:P2"/>
    <mergeCell ref="G4:H4"/>
    <mergeCell ref="E4:F4"/>
    <mergeCell ref="K4:L4"/>
    <mergeCell ref="I4:J5"/>
    <mergeCell ref="C4:D4"/>
    <mergeCell ref="A28:B28"/>
    <mergeCell ref="M4:N4"/>
    <mergeCell ref="O4:P4"/>
    <mergeCell ref="A4:B5"/>
    <mergeCell ref="A10:B10"/>
    <mergeCell ref="A11:B11"/>
    <mergeCell ref="I13:J13"/>
    <mergeCell ref="I8:J8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1"/>
  <colBreaks count="1" manualBreakCount="1">
    <brk id="8" max="45" man="1"/>
  </colBreaks>
  <ignoredErrors>
    <ignoredError sqref="E13:H13 G16:H16 G24:H24 G31" formulaRange="1"/>
    <ignoredError sqref="B11" numberStoredAsText="1"/>
    <ignoredError sqref="N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/>
  <cp:lastPrinted>2014-02-03T04:25:05Z</cp:lastPrinted>
  <dcterms:created xsi:type="dcterms:W3CDTF">2006-08-22T01:42:26Z</dcterms:created>
  <dcterms:modified xsi:type="dcterms:W3CDTF">2014-02-13T07:48:23Z</dcterms:modified>
  <cp:category/>
  <cp:version/>
  <cp:contentType/>
  <cp:contentStatus/>
</cp:coreProperties>
</file>