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80" tabRatio="756" activeTab="0"/>
  </bookViews>
  <sheets>
    <sheet name="第３７表国保（事業会計）決算（最初のページのみ印刷）" sheetId="1" r:id="rId1"/>
    <sheet name="第３７表国保（事業会計）決算 (次ページ以降印刷)" sheetId="2" r:id="rId2"/>
  </sheets>
  <definedNames>
    <definedName name="_xlnm.Print_Area" localSheetId="1">'第３７表国保（事業会計）決算 (次ページ以降印刷)'!$A$1:$BI$66</definedName>
    <definedName name="_xlnm.Print_Area" localSheetId="0">'第３７表国保（事業会計）決算（最初のページのみ印刷）'!$A$1:$K$66</definedName>
    <definedName name="_xlnm.Print_Titles" localSheetId="1">'第３７表国保（事業会計）決算 (次ページ以降印刷)'!$A:$A</definedName>
    <definedName name="_xlnm.Print_Titles" localSheetId="0">'第３７表国保（事業会計）決算（最初のページのみ印刷）'!$A:$A</definedName>
  </definedNames>
  <calcPr calcMode="autoNoTable"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18"/>
            <rFont val="ＭＳ Ｐゴシック"/>
            <family val="3"/>
          </rPr>
          <t>基データの表、行、列番号は↓にあります</t>
        </r>
      </text>
    </comment>
  </commentList>
</comments>
</file>

<file path=xl/sharedStrings.xml><?xml version="1.0" encoding="utf-8"?>
<sst xmlns="http://schemas.openxmlformats.org/spreadsheetml/2006/main" count="300" uniqueCount="155">
  <si>
    <t>市町村名</t>
  </si>
  <si>
    <t>歳入合計</t>
  </si>
  <si>
    <t>歳出合計</t>
  </si>
  <si>
    <t>歳入歳出差引額</t>
  </si>
  <si>
    <t>人件費</t>
  </si>
  <si>
    <t>参　　考</t>
  </si>
  <si>
    <t>C</t>
  </si>
  <si>
    <t>５県支出金</t>
  </si>
  <si>
    <t>7他会計繰入金</t>
  </si>
  <si>
    <t>８基金繰入金</t>
  </si>
  <si>
    <t>９繰越金</t>
  </si>
  <si>
    <t>１０その他の収入</t>
  </si>
  <si>
    <t>E</t>
  </si>
  <si>
    <t>１総務費</t>
  </si>
  <si>
    <t>２保険給付費</t>
  </si>
  <si>
    <t>C-E</t>
  </si>
  <si>
    <t>被保険者数（人）</t>
  </si>
  <si>
    <t>（１）一般管理費</t>
  </si>
  <si>
    <t>（２）賦課徴収費</t>
  </si>
  <si>
    <t>（１）療養諸費等</t>
  </si>
  <si>
    <t>（１）元利償還金</t>
  </si>
  <si>
    <t>F</t>
  </si>
  <si>
    <t>療養諸費等 G</t>
  </si>
  <si>
    <t>その他の経費 H</t>
  </si>
  <si>
    <t>計 　I</t>
  </si>
  <si>
    <t>精算還付額  L</t>
  </si>
  <si>
    <t>K-L    M</t>
  </si>
  <si>
    <t>精算交付額  O</t>
  </si>
  <si>
    <t>O-P    Q</t>
  </si>
  <si>
    <t>S+M+Q    R</t>
  </si>
  <si>
    <t>F-I+J+N    S</t>
  </si>
  <si>
    <t>R-A-B+D    T</t>
  </si>
  <si>
    <t>S-A-B+D    U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</si>
  <si>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</si>
  <si>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</si>
  <si>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</si>
  <si>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</si>
  <si>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</si>
  <si>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</si>
  <si>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</si>
  <si>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</si>
  <si>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</si>
  <si>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</si>
  <si>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</si>
  <si>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</si>
  <si>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</si>
  <si>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</si>
  <si>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</si>
  <si>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</si>
  <si>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</si>
  <si>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</si>
  <si>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</si>
  <si>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</si>
  <si>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</si>
  <si>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</si>
  <si>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</si>
  <si>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</si>
  <si>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</si>
  <si>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</si>
  <si>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</si>
  <si>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</si>
  <si>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</si>
  <si>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</si>
  <si>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</si>
  <si>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</si>
  <si>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</si>
  <si>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</si>
  <si>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</si>
  <si>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</si>
  <si>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</si>
  <si>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</si>
  <si>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</si>
  <si>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</si>
  <si>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</si>
  <si>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</si>
  <si>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</si>
  <si>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</si>
  <si>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</si>
  <si>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</si>
  <si>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</si>
  <si>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</si>
  <si>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</si>
  <si>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</si>
  <si>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</si>
  <si>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</si>
  <si>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</si>
  <si>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</si>
  <si>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精算交付額  K</t>
  </si>
  <si>
    <t>田村市</t>
  </si>
  <si>
    <t>飯舘村</t>
  </si>
  <si>
    <t>市計</t>
  </si>
  <si>
    <t>（１）財源補てん的なもの     A</t>
  </si>
  <si>
    <t>（１）財源補てん的なもの     D</t>
  </si>
  <si>
    <t xml:space="preserve"> （２）保険基盤安
      定制度に係
      るもの</t>
  </si>
  <si>
    <t>（３）高医療費基
     準超過額に
     係るもの</t>
  </si>
  <si>
    <t>６共同事業
交付金</t>
  </si>
  <si>
    <t xml:space="preserve"> （１）療養給付費
      等負担金</t>
  </si>
  <si>
    <t xml:space="preserve">  （２）財政調整
       交付金</t>
  </si>
  <si>
    <t xml:space="preserve">  （３）その他の
        補助金</t>
  </si>
  <si>
    <t xml:space="preserve">  （１）共同事業
        医療費
        拠出金</t>
  </si>
  <si>
    <t xml:space="preserve">  （２）共同事業
        事務費
        拠出金</t>
  </si>
  <si>
    <t xml:space="preserve">  （３）その他の
        共同事業
        拠出金</t>
  </si>
  <si>
    <t>収     支</t>
  </si>
  <si>
    <t>収支</t>
  </si>
  <si>
    <t>繰越又は支払繰延等</t>
  </si>
  <si>
    <t>Gに対する療養
給付費等国庫
負担金        J</t>
  </si>
  <si>
    <t>療養給付費等負担金及び事務費精算額</t>
  </si>
  <si>
    <t>Gに対する療養給付費交付金    N</t>
  </si>
  <si>
    <t>療養給付費交付金精算額</t>
  </si>
  <si>
    <t>実質収支額</t>
  </si>
  <si>
    <t>再差引収支額</t>
  </si>
  <si>
    <t>（一般職員及び臨時職員）</t>
  </si>
  <si>
    <t>職員数</t>
  </si>
  <si>
    <t>（２）その他の
もの</t>
  </si>
  <si>
    <t>（１）財源補てん的なもの     B</t>
  </si>
  <si>
    <t>（４）その他の
もの</t>
  </si>
  <si>
    <t xml:space="preserve">     （３）連合会
          負担金</t>
  </si>
  <si>
    <t>（４）その他の
    総務費</t>
  </si>
  <si>
    <t>（２）その他の
   給付費</t>
  </si>
  <si>
    <t xml:space="preserve">  （３）診療報酬
       審査支払
       手数料</t>
  </si>
  <si>
    <t>（２）その他の
もの</t>
  </si>
  <si>
    <t xml:space="preserve">  （２）一時借入金
       利子</t>
  </si>
  <si>
    <t>精算還付額　P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</si>
  <si>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</si>
  <si>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</si>
  <si>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</si>
  <si>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</si>
  <si>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</si>
  <si>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</si>
  <si>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</si>
  <si>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</si>
  <si>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２国庫支出金</t>
  </si>
  <si>
    <t>　１保険税</t>
  </si>
  <si>
    <t>　３療養給付費</t>
  </si>
  <si>
    <t>　４前期高齢者</t>
  </si>
  <si>
    <t>　　交付金</t>
  </si>
  <si>
    <t>　　交付金</t>
  </si>
  <si>
    <t xml:space="preserve">   ３老人保健
　　 拠出金</t>
  </si>
  <si>
    <t>　４後期高齢者
　　支援金等</t>
  </si>
  <si>
    <t>　５前期高齢者
　　納付金等</t>
  </si>
  <si>
    <t xml:space="preserve">  ６介護給付費
     納付金</t>
  </si>
  <si>
    <t xml:space="preserve">  ７共同事業拠出金</t>
  </si>
  <si>
    <t>８保健事業費</t>
  </si>
  <si>
    <t>　 ９繰出金</t>
  </si>
  <si>
    <t>１０基金積立金</t>
  </si>
  <si>
    <t>　１１公債費</t>
  </si>
  <si>
    <t xml:space="preserve"> １２前年度繰上
     充用金</t>
  </si>
  <si>
    <t>１３その他の支出</t>
  </si>
  <si>
    <t>賃金</t>
  </si>
  <si>
    <t>　 ９繰出金</t>
  </si>
  <si>
    <t>歳入の内訳</t>
  </si>
  <si>
    <t>歳出の内訳</t>
  </si>
  <si>
    <r>
      <t>H</t>
    </r>
    <r>
      <rPr>
        <sz val="16"/>
        <color indexed="10"/>
        <rFont val="ＭＳ Ｐゴシック"/>
        <family val="3"/>
      </rPr>
      <t>25</t>
    </r>
    <r>
      <rPr>
        <sz val="16"/>
        <rFont val="ＭＳ Ｐゴシック"/>
        <family val="3"/>
      </rPr>
      <t xml:space="preserve">.4.1現在     </t>
    </r>
  </si>
  <si>
    <r>
      <t>H</t>
    </r>
    <r>
      <rPr>
        <sz val="16"/>
        <color indexed="10"/>
        <rFont val="ＭＳ Ｐゴシック"/>
        <family val="3"/>
      </rPr>
      <t>25</t>
    </r>
    <r>
      <rPr>
        <sz val="16"/>
        <rFont val="ＭＳ Ｐゴシック"/>
        <family val="3"/>
      </rPr>
      <t>.3.31現在
加入世帯数
（世帯）</t>
    </r>
  </si>
  <si>
    <r>
      <t>H</t>
    </r>
    <r>
      <rPr>
        <sz val="16"/>
        <color indexed="10"/>
        <rFont val="ＭＳ Ｐゴシック"/>
        <family val="3"/>
      </rPr>
      <t>25</t>
    </r>
    <r>
      <rPr>
        <sz val="16"/>
        <rFont val="ＭＳ Ｐゴシック"/>
        <family val="3"/>
      </rPr>
      <t>.3.31現在
基金現在高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</si>
</sst>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Continuous" vertical="center" wrapText="1"/>
    </xf>
    <xf numFmtId="3" fontId="7" fillId="0" borderId="17" xfId="0" applyNumberFormat="1" applyFont="1" applyBorder="1" applyAlignment="1">
      <alignment horizontal="centerContinuous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center"/>
    </xf>
    <xf numFmtId="3" fontId="7" fillId="0" borderId="19" xfId="0" applyNumberFormat="1" applyFont="1" applyBorder="1" applyAlignment="1">
      <alignment horizontal="centerContinuous" vertical="center"/>
    </xf>
    <xf numFmtId="3" fontId="7" fillId="0" borderId="20" xfId="0" applyNumberFormat="1" applyFont="1" applyBorder="1" applyAlignment="1">
      <alignment horizontal="centerContinuous" vertical="center"/>
    </xf>
    <xf numFmtId="3" fontId="7" fillId="0" borderId="19" xfId="0" applyNumberFormat="1" applyFont="1" applyBorder="1" applyAlignment="1">
      <alignment horizontal="centerContinuous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6" xfId="0" applyFont="1" applyBorder="1" applyAlignment="1">
      <alignment horizontal="center" vertical="center" wrapText="1"/>
    </xf>
    <xf numFmtId="3" fontId="7" fillId="0" borderId="23" xfId="0" applyFont="1" applyBorder="1" applyAlignment="1">
      <alignment horizontal="center" vertical="center" wrapText="1"/>
    </xf>
    <xf numFmtId="3" fontId="7" fillId="0" borderId="24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5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Continuous"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horizontal="centerContinuous" vertical="center" wrapText="1"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26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" vertical="center"/>
    </xf>
    <xf numFmtId="3" fontId="4" fillId="0" borderId="0" xfId="0" applyFont="1" applyBorder="1" applyAlignment="1">
      <alignment/>
    </xf>
    <xf numFmtId="3" fontId="4" fillId="0" borderId="0" xfId="0" applyFont="1" applyAlignment="1">
      <alignment/>
    </xf>
    <xf numFmtId="176" fontId="5" fillId="0" borderId="14" xfId="0" applyNumberFormat="1" applyFont="1" applyFill="1" applyBorder="1" applyAlignment="1">
      <alignment vertical="center"/>
    </xf>
    <xf numFmtId="3" fontId="5" fillId="0" borderId="0" xfId="0" applyFont="1" applyBorder="1" applyAlignment="1">
      <alignment/>
    </xf>
    <xf numFmtId="3" fontId="5" fillId="0" borderId="0" xfId="0" applyFont="1" applyAlignment="1">
      <alignment/>
    </xf>
    <xf numFmtId="176" fontId="5" fillId="0" borderId="12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" fontId="5" fillId="0" borderId="17" xfId="0" applyFont="1" applyBorder="1" applyAlignment="1">
      <alignment/>
    </xf>
    <xf numFmtId="3" fontId="5" fillId="0" borderId="17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0" xfId="0" applyNumberFormat="1" applyAlignment="1">
      <alignment/>
    </xf>
    <xf numFmtId="3" fontId="7" fillId="0" borderId="14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25" xfId="0" applyFont="1" applyFill="1" applyBorder="1" applyAlignment="1">
      <alignment horizontal="center" vertical="center" wrapText="1"/>
    </xf>
    <xf numFmtId="3" fontId="7" fillId="0" borderId="28" xfId="0" applyFont="1" applyBorder="1" applyAlignment="1">
      <alignment horizontal="center" vertical="center" wrapText="1"/>
    </xf>
    <xf numFmtId="3" fontId="7" fillId="0" borderId="29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wrapText="1"/>
    </xf>
    <xf numFmtId="3" fontId="5" fillId="0" borderId="31" xfId="0" applyFont="1" applyBorder="1" applyAlignment="1">
      <alignment/>
    </xf>
    <xf numFmtId="3" fontId="7" fillId="0" borderId="31" xfId="0" applyFont="1" applyBorder="1" applyAlignment="1">
      <alignment/>
    </xf>
    <xf numFmtId="3" fontId="0" fillId="0" borderId="31" xfId="0" applyBorder="1" applyAlignment="1">
      <alignment/>
    </xf>
    <xf numFmtId="3" fontId="5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31" xfId="0" applyNumberFormat="1" applyFont="1" applyBorder="1" applyAlignment="1">
      <alignment/>
    </xf>
    <xf numFmtId="3" fontId="7" fillId="0" borderId="26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horizontal="centerContinuous" vertical="center" wrapText="1"/>
    </xf>
    <xf numFmtId="3" fontId="7" fillId="0" borderId="32" xfId="0" applyNumberFormat="1" applyFont="1" applyBorder="1" applyAlignment="1">
      <alignment horizontal="centerContinuous" vertical="center" wrapText="1"/>
    </xf>
    <xf numFmtId="3" fontId="7" fillId="0" borderId="33" xfId="0" applyNumberFormat="1" applyFont="1" applyFill="1" applyBorder="1" applyAlignment="1">
      <alignment horizontal="centerContinuous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25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25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1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72"/>
  <sheetViews>
    <sheetView tabSelected="1" showOutlineSymbols="0" zoomScale="40" zoomScaleNormal="40" zoomScaleSheetLayoutView="50" workbookViewId="0" topLeftCell="A1">
      <selection activeCell="F10" sqref="F10"/>
    </sheetView>
  </sheetViews>
  <sheetFormatPr defaultColWidth="24.75390625" defaultRowHeight="14.25"/>
  <cols>
    <col min="1" max="1" width="20.625" style="0" customWidth="1"/>
    <col min="2" max="2" width="19.75390625" style="0" customWidth="1"/>
    <col min="3" max="3" width="19.75390625" style="7" customWidth="1"/>
    <col min="4" max="31" width="19.75390625" style="0" customWidth="1"/>
    <col min="32" max="32" width="19.75390625" style="7" customWidth="1"/>
    <col min="33" max="49" width="19.75390625" style="0" customWidth="1"/>
    <col min="50" max="50" width="27.125" style="0" bestFit="1" customWidth="1"/>
    <col min="51" max="56" width="18.25390625" style="0" customWidth="1"/>
    <col min="57" max="57" width="20.00390625" style="0" customWidth="1"/>
    <col min="58" max="61" width="18.25390625" style="0" customWidth="1"/>
    <col min="62" max="71" width="19.75390625" style="0" customWidth="1"/>
    <col min="72" max="72" width="24.75390625" style="0" customWidth="1"/>
    <col min="73" max="73" width="22.50390625" style="0" customWidth="1"/>
    <col min="74" max="74" width="19.875" style="0" bestFit="1" customWidth="1"/>
  </cols>
  <sheetData>
    <row r="1" spans="1:216" ht="33" customHeight="1">
      <c r="A1" s="92" t="s">
        <v>0</v>
      </c>
      <c r="B1" s="93" t="s">
        <v>1</v>
      </c>
      <c r="C1" s="71"/>
      <c r="D1" s="71"/>
      <c r="E1" s="71"/>
      <c r="F1" s="71"/>
      <c r="G1" s="71"/>
      <c r="H1" s="71"/>
      <c r="I1" s="71"/>
      <c r="J1" s="94"/>
      <c r="K1" s="95"/>
      <c r="L1" s="68" t="s">
        <v>150</v>
      </c>
      <c r="M1" s="18"/>
      <c r="N1" s="18"/>
      <c r="O1" s="18"/>
      <c r="P1" s="18"/>
      <c r="Q1" s="18"/>
      <c r="R1" s="18"/>
      <c r="S1" s="18"/>
      <c r="T1" s="17"/>
      <c r="U1" s="69"/>
      <c r="V1" s="5" t="s">
        <v>2</v>
      </c>
      <c r="W1" s="13"/>
      <c r="X1" s="12"/>
      <c r="Y1" s="12"/>
      <c r="Z1" s="12"/>
      <c r="AA1" s="12"/>
      <c r="AB1" s="12"/>
      <c r="AC1" s="13"/>
      <c r="AD1" s="12"/>
      <c r="AE1" s="16"/>
      <c r="AF1" s="70" t="s">
        <v>151</v>
      </c>
      <c r="AG1" s="18"/>
      <c r="AH1" s="17"/>
      <c r="AI1" s="17"/>
      <c r="AJ1" s="18"/>
      <c r="AK1" s="17"/>
      <c r="AL1" s="18"/>
      <c r="AM1" s="18"/>
      <c r="AN1" s="17"/>
      <c r="AO1" s="36"/>
      <c r="AP1" s="39" t="s">
        <v>151</v>
      </c>
      <c r="AQ1" s="17"/>
      <c r="AR1" s="18"/>
      <c r="AS1" s="18"/>
      <c r="AT1" s="17"/>
      <c r="AU1" s="18"/>
      <c r="AV1" s="18"/>
      <c r="AW1" s="18"/>
      <c r="AX1" s="9" t="s">
        <v>103</v>
      </c>
      <c r="AY1" s="38" t="s">
        <v>102</v>
      </c>
      <c r="AZ1" s="17"/>
      <c r="BA1" s="17"/>
      <c r="BB1" s="17"/>
      <c r="BC1" s="17"/>
      <c r="BD1" s="18"/>
      <c r="BE1" s="18"/>
      <c r="BF1" s="18"/>
      <c r="BG1" s="18"/>
      <c r="BH1" s="17"/>
      <c r="BI1" s="36"/>
      <c r="BJ1" s="39" t="s">
        <v>102</v>
      </c>
      <c r="BK1" s="18"/>
      <c r="BL1" s="17"/>
      <c r="BM1" s="18"/>
      <c r="BN1" s="5" t="s">
        <v>4</v>
      </c>
      <c r="BO1" s="5" t="s">
        <v>152</v>
      </c>
      <c r="BP1" s="135" t="s">
        <v>5</v>
      </c>
      <c r="BQ1" s="136"/>
      <c r="BR1" s="136"/>
      <c r="BS1" s="137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</row>
    <row r="2" spans="1:216" ht="30" customHeight="1">
      <c r="A2" s="96"/>
      <c r="B2" s="97" t="s">
        <v>6</v>
      </c>
      <c r="C2" s="72" t="s">
        <v>132</v>
      </c>
      <c r="D2" s="93" t="s">
        <v>131</v>
      </c>
      <c r="E2" s="71"/>
      <c r="F2" s="71"/>
      <c r="G2" s="71"/>
      <c r="H2" s="76" t="s">
        <v>133</v>
      </c>
      <c r="I2" s="72" t="s">
        <v>134</v>
      </c>
      <c r="J2" s="93" t="s">
        <v>7</v>
      </c>
      <c r="K2" s="98"/>
      <c r="L2" s="5" t="s">
        <v>7</v>
      </c>
      <c r="M2" s="112" t="s">
        <v>95</v>
      </c>
      <c r="N2" s="5" t="s">
        <v>8</v>
      </c>
      <c r="O2" s="12"/>
      <c r="P2" s="12"/>
      <c r="Q2" s="12"/>
      <c r="R2" s="12"/>
      <c r="S2" s="5" t="s">
        <v>9</v>
      </c>
      <c r="T2" s="8" t="s">
        <v>10</v>
      </c>
      <c r="U2" s="10" t="s">
        <v>11</v>
      </c>
      <c r="V2" s="11" t="s">
        <v>12</v>
      </c>
      <c r="W2" s="15" t="s">
        <v>13</v>
      </c>
      <c r="X2" s="12"/>
      <c r="Y2" s="12"/>
      <c r="Z2" s="12"/>
      <c r="AA2" s="12"/>
      <c r="AB2" s="5" t="s">
        <v>14</v>
      </c>
      <c r="AC2" s="12"/>
      <c r="AD2" s="13"/>
      <c r="AE2" s="19"/>
      <c r="AF2" s="130" t="s">
        <v>137</v>
      </c>
      <c r="AG2" s="110" t="s">
        <v>138</v>
      </c>
      <c r="AH2" s="110" t="s">
        <v>139</v>
      </c>
      <c r="AI2" s="110" t="s">
        <v>140</v>
      </c>
      <c r="AJ2" s="35" t="s">
        <v>141</v>
      </c>
      <c r="AK2" s="12"/>
      <c r="AL2" s="13"/>
      <c r="AM2" s="12"/>
      <c r="AN2" s="9" t="s">
        <v>142</v>
      </c>
      <c r="AO2" s="54" t="s">
        <v>143</v>
      </c>
      <c r="AP2" s="67" t="s">
        <v>149</v>
      </c>
      <c r="AQ2" s="14"/>
      <c r="AR2" s="15" t="s">
        <v>144</v>
      </c>
      <c r="AS2" s="56" t="s">
        <v>145</v>
      </c>
      <c r="AT2" s="13"/>
      <c r="AU2" s="13"/>
      <c r="AV2" s="110" t="s">
        <v>146</v>
      </c>
      <c r="AW2" s="110" t="s">
        <v>147</v>
      </c>
      <c r="AX2" s="41" t="s">
        <v>3</v>
      </c>
      <c r="AY2" s="40" t="s">
        <v>104</v>
      </c>
      <c r="AZ2" s="21"/>
      <c r="BA2" s="22"/>
      <c r="BB2" s="132" t="s">
        <v>105</v>
      </c>
      <c r="BC2" s="23" t="s">
        <v>106</v>
      </c>
      <c r="BD2" s="21"/>
      <c r="BE2" s="21"/>
      <c r="BF2" s="112" t="s">
        <v>107</v>
      </c>
      <c r="BG2" s="20" t="s">
        <v>108</v>
      </c>
      <c r="BH2" s="17"/>
      <c r="BI2" s="36"/>
      <c r="BJ2" s="20" t="s">
        <v>109</v>
      </c>
      <c r="BK2" s="24"/>
      <c r="BL2" s="23" t="s">
        <v>110</v>
      </c>
      <c r="BM2" s="18"/>
      <c r="BN2" s="114" t="s">
        <v>111</v>
      </c>
      <c r="BO2" s="34" t="s">
        <v>112</v>
      </c>
      <c r="BP2" s="60" t="s">
        <v>148</v>
      </c>
      <c r="BQ2" s="140" t="s">
        <v>153</v>
      </c>
      <c r="BR2" s="112" t="s">
        <v>16</v>
      </c>
      <c r="BS2" s="118" t="s">
        <v>154</v>
      </c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</row>
    <row r="3" spans="1:216" ht="24" customHeight="1">
      <c r="A3" s="96"/>
      <c r="B3" s="73"/>
      <c r="C3" s="73"/>
      <c r="D3" s="73"/>
      <c r="E3" s="126" t="s">
        <v>96</v>
      </c>
      <c r="F3" s="130" t="s">
        <v>97</v>
      </c>
      <c r="G3" s="130" t="s">
        <v>98</v>
      </c>
      <c r="H3" s="99" t="s">
        <v>135</v>
      </c>
      <c r="I3" s="100" t="s">
        <v>136</v>
      </c>
      <c r="J3" s="101"/>
      <c r="K3" s="128" t="s">
        <v>91</v>
      </c>
      <c r="L3" s="115" t="s">
        <v>113</v>
      </c>
      <c r="M3" s="114"/>
      <c r="N3" s="25"/>
      <c r="O3" s="112" t="s">
        <v>114</v>
      </c>
      <c r="P3" s="110" t="s">
        <v>93</v>
      </c>
      <c r="Q3" s="110" t="s">
        <v>94</v>
      </c>
      <c r="R3" s="112" t="s">
        <v>115</v>
      </c>
      <c r="S3" s="25"/>
      <c r="T3" s="26"/>
      <c r="U3" s="27"/>
      <c r="V3" s="26"/>
      <c r="W3" s="28"/>
      <c r="X3" s="112" t="s">
        <v>17</v>
      </c>
      <c r="Y3" s="112" t="s">
        <v>18</v>
      </c>
      <c r="Z3" s="110" t="s">
        <v>116</v>
      </c>
      <c r="AA3" s="112" t="s">
        <v>117</v>
      </c>
      <c r="AB3" s="25"/>
      <c r="AC3" s="118" t="s">
        <v>19</v>
      </c>
      <c r="AD3" s="115" t="s">
        <v>118</v>
      </c>
      <c r="AE3" s="110" t="s">
        <v>119</v>
      </c>
      <c r="AF3" s="138"/>
      <c r="AG3" s="134"/>
      <c r="AH3" s="134"/>
      <c r="AI3" s="134"/>
      <c r="AJ3" s="37"/>
      <c r="AK3" s="122" t="s">
        <v>99</v>
      </c>
      <c r="AL3" s="124" t="s">
        <v>100</v>
      </c>
      <c r="AM3" s="110" t="s">
        <v>101</v>
      </c>
      <c r="AN3" s="29"/>
      <c r="AO3" s="29"/>
      <c r="AP3" s="118" t="s">
        <v>92</v>
      </c>
      <c r="AQ3" s="132" t="s">
        <v>113</v>
      </c>
      <c r="AR3" s="30"/>
      <c r="AS3" s="25"/>
      <c r="AT3" s="118" t="s">
        <v>20</v>
      </c>
      <c r="AU3" s="124" t="s">
        <v>121</v>
      </c>
      <c r="AV3" s="134"/>
      <c r="AW3" s="134"/>
      <c r="AX3" s="6" t="s">
        <v>15</v>
      </c>
      <c r="AY3" s="112" t="s">
        <v>22</v>
      </c>
      <c r="AZ3" s="112" t="s">
        <v>23</v>
      </c>
      <c r="BA3" s="118" t="s">
        <v>24</v>
      </c>
      <c r="BB3" s="139"/>
      <c r="BC3" s="115" t="s">
        <v>87</v>
      </c>
      <c r="BD3" s="112" t="s">
        <v>25</v>
      </c>
      <c r="BE3" s="112" t="s">
        <v>26</v>
      </c>
      <c r="BF3" s="114"/>
      <c r="BG3" s="112" t="s">
        <v>27</v>
      </c>
      <c r="BH3" s="112" t="s">
        <v>122</v>
      </c>
      <c r="BI3" s="112" t="s">
        <v>28</v>
      </c>
      <c r="BJ3" s="112" t="s">
        <v>29</v>
      </c>
      <c r="BK3" s="118" t="s">
        <v>30</v>
      </c>
      <c r="BL3" s="115" t="s">
        <v>31</v>
      </c>
      <c r="BM3" s="112" t="s">
        <v>32</v>
      </c>
      <c r="BN3" s="114"/>
      <c r="BO3" s="25"/>
      <c r="BP3" s="58"/>
      <c r="BQ3" s="141"/>
      <c r="BR3" s="114"/>
      <c r="BS3" s="14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216" ht="34.5" customHeight="1">
      <c r="A4" s="102"/>
      <c r="B4" s="73"/>
      <c r="C4" s="73"/>
      <c r="D4" s="73"/>
      <c r="E4" s="127"/>
      <c r="F4" s="131"/>
      <c r="G4" s="131"/>
      <c r="H4" s="73"/>
      <c r="I4" s="73"/>
      <c r="J4" s="101"/>
      <c r="K4" s="129"/>
      <c r="L4" s="116"/>
      <c r="M4" s="25"/>
      <c r="N4" s="25"/>
      <c r="O4" s="121"/>
      <c r="P4" s="111"/>
      <c r="Q4" s="111"/>
      <c r="R4" s="121"/>
      <c r="S4" s="25"/>
      <c r="T4" s="26"/>
      <c r="U4" s="27"/>
      <c r="V4" s="26"/>
      <c r="W4" s="28"/>
      <c r="X4" s="113"/>
      <c r="Y4" s="113"/>
      <c r="Z4" s="111"/>
      <c r="AA4" s="121"/>
      <c r="AB4" s="25"/>
      <c r="AC4" s="120"/>
      <c r="AD4" s="116"/>
      <c r="AE4" s="117"/>
      <c r="AF4" s="57"/>
      <c r="AG4" s="55"/>
      <c r="AH4" s="55"/>
      <c r="AI4" s="29"/>
      <c r="AJ4" s="25"/>
      <c r="AK4" s="123"/>
      <c r="AL4" s="125"/>
      <c r="AM4" s="117"/>
      <c r="AN4" s="29"/>
      <c r="AO4" s="31"/>
      <c r="AP4" s="119"/>
      <c r="AQ4" s="133"/>
      <c r="AR4" s="28"/>
      <c r="AS4" s="25"/>
      <c r="AT4" s="120"/>
      <c r="AU4" s="125"/>
      <c r="AV4" s="25"/>
      <c r="AW4" s="25"/>
      <c r="AX4" s="6" t="s">
        <v>21</v>
      </c>
      <c r="AY4" s="121"/>
      <c r="AZ4" s="113"/>
      <c r="BA4" s="119"/>
      <c r="BB4" s="133"/>
      <c r="BC4" s="116"/>
      <c r="BD4" s="121"/>
      <c r="BE4" s="121"/>
      <c r="BF4" s="121"/>
      <c r="BG4" s="121"/>
      <c r="BH4" s="113"/>
      <c r="BI4" s="121"/>
      <c r="BJ4" s="121"/>
      <c r="BK4" s="119"/>
      <c r="BL4" s="116"/>
      <c r="BM4" s="121"/>
      <c r="BN4" s="25"/>
      <c r="BO4" s="25"/>
      <c r="BP4" s="59"/>
      <c r="BQ4" s="142"/>
      <c r="BR4" s="25"/>
      <c r="BS4" s="26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ht="32.25" customHeight="1">
      <c r="A5" s="81" t="s">
        <v>33</v>
      </c>
      <c r="B5" s="103">
        <v>28206512</v>
      </c>
      <c r="C5" s="44">
        <v>6026420</v>
      </c>
      <c r="D5" s="44">
        <v>7135784</v>
      </c>
      <c r="E5" s="44">
        <v>4503101</v>
      </c>
      <c r="F5" s="44">
        <v>2463402</v>
      </c>
      <c r="G5" s="44">
        <v>169281</v>
      </c>
      <c r="H5" s="44">
        <v>1794039</v>
      </c>
      <c r="I5" s="44">
        <v>6284607</v>
      </c>
      <c r="J5" s="44">
        <v>1465623</v>
      </c>
      <c r="K5" s="44">
        <v>116204</v>
      </c>
      <c r="L5" s="44">
        <v>1349419</v>
      </c>
      <c r="M5" s="44">
        <v>2618160</v>
      </c>
      <c r="N5" s="44">
        <v>1841872</v>
      </c>
      <c r="O5" s="44">
        <v>154761</v>
      </c>
      <c r="P5" s="44">
        <v>676897</v>
      </c>
      <c r="Q5" s="44">
        <v>0</v>
      </c>
      <c r="R5" s="44">
        <v>1010214</v>
      </c>
      <c r="S5" s="44">
        <v>0</v>
      </c>
      <c r="T5" s="44">
        <v>886001</v>
      </c>
      <c r="U5" s="44">
        <v>154006</v>
      </c>
      <c r="V5" s="44">
        <v>26844917</v>
      </c>
      <c r="W5" s="44">
        <v>508955</v>
      </c>
      <c r="X5" s="44">
        <v>169262</v>
      </c>
      <c r="Y5" s="44">
        <v>255933</v>
      </c>
      <c r="Z5" s="44">
        <v>20762</v>
      </c>
      <c r="AA5" s="44">
        <v>62998</v>
      </c>
      <c r="AB5" s="44">
        <v>17677192</v>
      </c>
      <c r="AC5" s="44">
        <v>17489809</v>
      </c>
      <c r="AD5" s="44">
        <v>122470</v>
      </c>
      <c r="AE5" s="44">
        <v>64913</v>
      </c>
      <c r="AF5" s="44">
        <v>0</v>
      </c>
      <c r="AG5" s="44">
        <v>3608404</v>
      </c>
      <c r="AH5" s="44">
        <v>3832</v>
      </c>
      <c r="AI5" s="44">
        <v>1553513</v>
      </c>
      <c r="AJ5" s="44">
        <v>2925898</v>
      </c>
      <c r="AK5" s="44">
        <v>2925898</v>
      </c>
      <c r="AL5" s="44">
        <v>0</v>
      </c>
      <c r="AM5" s="44">
        <v>0</v>
      </c>
      <c r="AN5" s="44">
        <v>199665</v>
      </c>
      <c r="AO5" s="44">
        <v>0</v>
      </c>
      <c r="AP5" s="44">
        <v>0</v>
      </c>
      <c r="AQ5" s="44">
        <v>0</v>
      </c>
      <c r="AR5" s="44">
        <v>0</v>
      </c>
      <c r="AS5" s="44">
        <v>0</v>
      </c>
      <c r="AT5" s="44">
        <v>0</v>
      </c>
      <c r="AU5" s="44">
        <v>0</v>
      </c>
      <c r="AV5" s="44">
        <v>0</v>
      </c>
      <c r="AW5" s="44">
        <v>367458</v>
      </c>
      <c r="AX5" s="44">
        <f>'第３７表国保（事業会計）決算（最初のページのみ印刷）'!L5-V5</f>
        <v>-25495498</v>
      </c>
      <c r="AY5" s="77">
        <v>0</v>
      </c>
      <c r="AZ5" s="77">
        <v>0</v>
      </c>
      <c r="BA5" s="44">
        <v>0</v>
      </c>
      <c r="BB5" s="77">
        <v>0</v>
      </c>
      <c r="BC5" s="44">
        <v>0</v>
      </c>
      <c r="BD5" s="44">
        <v>302280</v>
      </c>
      <c r="BE5" s="44">
        <v>318970</v>
      </c>
      <c r="BF5" s="77">
        <v>0</v>
      </c>
      <c r="BG5" s="44">
        <v>0</v>
      </c>
      <c r="BH5" s="44">
        <v>57925</v>
      </c>
      <c r="BI5" s="44">
        <f aca="true" t="shared" si="0" ref="BI5:BI17">BG5-BH5</f>
        <v>-57925</v>
      </c>
      <c r="BJ5" s="44">
        <v>1001390</v>
      </c>
      <c r="BK5" s="44">
        <v>1361595</v>
      </c>
      <c r="BL5" s="44">
        <v>730425</v>
      </c>
      <c r="BM5" s="44">
        <v>1090630</v>
      </c>
      <c r="BN5" s="44">
        <v>312029</v>
      </c>
      <c r="BO5" s="44">
        <v>55</v>
      </c>
      <c r="BP5" s="47">
        <v>28590</v>
      </c>
      <c r="BQ5" s="44">
        <v>40647</v>
      </c>
      <c r="BR5" s="44">
        <v>69271</v>
      </c>
      <c r="BS5" s="44">
        <v>6</v>
      </c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</row>
    <row r="6" spans="1:216" ht="32.25" customHeight="1">
      <c r="A6" s="82" t="s">
        <v>34</v>
      </c>
      <c r="B6" s="104">
        <v>13204098</v>
      </c>
      <c r="C6" s="47">
        <v>2677121</v>
      </c>
      <c r="D6" s="47">
        <v>3205324</v>
      </c>
      <c r="E6" s="47">
        <v>2148508</v>
      </c>
      <c r="F6" s="47">
        <v>953258</v>
      </c>
      <c r="G6" s="47">
        <v>103558</v>
      </c>
      <c r="H6" s="47">
        <v>1052078</v>
      </c>
      <c r="I6" s="47">
        <v>2926031</v>
      </c>
      <c r="J6" s="47">
        <v>841611</v>
      </c>
      <c r="K6" s="47">
        <v>0</v>
      </c>
      <c r="L6" s="47">
        <v>841611</v>
      </c>
      <c r="M6" s="47">
        <v>1292760</v>
      </c>
      <c r="N6" s="47">
        <v>1083852</v>
      </c>
      <c r="O6" s="47">
        <v>178730</v>
      </c>
      <c r="P6" s="47">
        <v>372539</v>
      </c>
      <c r="Q6" s="47">
        <v>0</v>
      </c>
      <c r="R6" s="47">
        <v>532583</v>
      </c>
      <c r="S6" s="47">
        <v>0</v>
      </c>
      <c r="T6" s="47">
        <v>100058</v>
      </c>
      <c r="U6" s="47">
        <v>25263</v>
      </c>
      <c r="V6" s="47">
        <v>13176066</v>
      </c>
      <c r="W6" s="47">
        <v>297477</v>
      </c>
      <c r="X6" s="47">
        <v>134900</v>
      </c>
      <c r="Y6" s="47">
        <v>130000</v>
      </c>
      <c r="Z6" s="47">
        <v>10456</v>
      </c>
      <c r="AA6" s="47">
        <v>22121</v>
      </c>
      <c r="AB6" s="47">
        <v>8441032</v>
      </c>
      <c r="AC6" s="47">
        <v>8356398</v>
      </c>
      <c r="AD6" s="47">
        <v>54744</v>
      </c>
      <c r="AE6" s="47">
        <v>29890</v>
      </c>
      <c r="AF6" s="47">
        <v>0</v>
      </c>
      <c r="AG6" s="47">
        <v>1738873</v>
      </c>
      <c r="AH6" s="47">
        <v>1805</v>
      </c>
      <c r="AI6" s="47">
        <v>808891</v>
      </c>
      <c r="AJ6" s="47">
        <v>1581455</v>
      </c>
      <c r="AK6" s="47">
        <v>312623</v>
      </c>
      <c r="AL6" s="47">
        <v>0</v>
      </c>
      <c r="AM6" s="47">
        <v>1268832</v>
      </c>
      <c r="AN6" s="47">
        <v>113935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192598</v>
      </c>
      <c r="AX6" s="47">
        <f>'第３７表国保（事業会計）決算（最初のページのみ印刷）'!L6-V6</f>
        <v>-12334455</v>
      </c>
      <c r="AY6" s="78">
        <v>0</v>
      </c>
      <c r="AZ6" s="78">
        <v>0</v>
      </c>
      <c r="BA6" s="47">
        <v>0</v>
      </c>
      <c r="BB6" s="78">
        <v>0</v>
      </c>
      <c r="BC6" s="47">
        <v>0</v>
      </c>
      <c r="BD6" s="47">
        <v>125711</v>
      </c>
      <c r="BE6" s="47">
        <v>164395</v>
      </c>
      <c r="BF6" s="78">
        <v>0</v>
      </c>
      <c r="BG6" s="47">
        <v>4452</v>
      </c>
      <c r="BH6" s="47">
        <v>0</v>
      </c>
      <c r="BI6" s="47">
        <f t="shared" si="0"/>
        <v>4452</v>
      </c>
      <c r="BJ6" s="47">
        <v>-93227</v>
      </c>
      <c r="BK6" s="47">
        <v>28032</v>
      </c>
      <c r="BL6" s="47">
        <v>-271957</v>
      </c>
      <c r="BM6" s="47">
        <v>-150698</v>
      </c>
      <c r="BN6" s="47">
        <v>231386</v>
      </c>
      <c r="BO6" s="47">
        <v>38</v>
      </c>
      <c r="BP6" s="47">
        <v>0</v>
      </c>
      <c r="BQ6" s="47">
        <v>19646</v>
      </c>
      <c r="BR6" s="47">
        <v>34044</v>
      </c>
      <c r="BS6" s="47">
        <v>318</v>
      </c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</row>
    <row r="7" spans="1:216" ht="32.25" customHeight="1">
      <c r="A7" s="82" t="s">
        <v>35</v>
      </c>
      <c r="B7" s="104">
        <v>35541596</v>
      </c>
      <c r="C7" s="47">
        <v>7175256</v>
      </c>
      <c r="D7" s="47">
        <v>10215524</v>
      </c>
      <c r="E7" s="47">
        <v>6126016</v>
      </c>
      <c r="F7" s="47">
        <v>3836547</v>
      </c>
      <c r="G7" s="47">
        <v>252961</v>
      </c>
      <c r="H7" s="47">
        <v>2231615</v>
      </c>
      <c r="I7" s="47">
        <v>6144703</v>
      </c>
      <c r="J7" s="47">
        <v>1978856</v>
      </c>
      <c r="K7" s="47">
        <v>244619</v>
      </c>
      <c r="L7" s="47">
        <v>1734237</v>
      </c>
      <c r="M7" s="47">
        <v>3847514</v>
      </c>
      <c r="N7" s="47">
        <v>2437886</v>
      </c>
      <c r="O7" s="47">
        <v>245247</v>
      </c>
      <c r="P7" s="47">
        <v>922151</v>
      </c>
      <c r="Q7" s="47">
        <v>0</v>
      </c>
      <c r="R7" s="47">
        <v>1270488</v>
      </c>
      <c r="S7" s="47">
        <v>0</v>
      </c>
      <c r="T7" s="47">
        <v>1363999</v>
      </c>
      <c r="U7" s="47">
        <v>146243</v>
      </c>
      <c r="V7" s="47">
        <v>34056532</v>
      </c>
      <c r="W7" s="47">
        <v>611471</v>
      </c>
      <c r="X7" s="47">
        <v>312302</v>
      </c>
      <c r="Y7" s="47">
        <v>230266</v>
      </c>
      <c r="Z7" s="47">
        <v>25106</v>
      </c>
      <c r="AA7" s="47">
        <v>43797</v>
      </c>
      <c r="AB7" s="47">
        <v>22288700</v>
      </c>
      <c r="AC7" s="47">
        <v>22033400</v>
      </c>
      <c r="AD7" s="47">
        <v>186065</v>
      </c>
      <c r="AE7" s="47">
        <v>69235</v>
      </c>
      <c r="AF7" s="47">
        <v>0</v>
      </c>
      <c r="AG7" s="47">
        <v>4241413</v>
      </c>
      <c r="AH7" s="47">
        <v>4420</v>
      </c>
      <c r="AI7" s="47">
        <v>1918349</v>
      </c>
      <c r="AJ7" s="47">
        <v>4060971</v>
      </c>
      <c r="AK7" s="47">
        <v>824392</v>
      </c>
      <c r="AL7" s="47">
        <v>0</v>
      </c>
      <c r="AM7" s="47">
        <v>3236579</v>
      </c>
      <c r="AN7" s="47">
        <v>238673</v>
      </c>
      <c r="AO7" s="47">
        <v>28834</v>
      </c>
      <c r="AP7" s="47">
        <v>0</v>
      </c>
      <c r="AQ7" s="47">
        <v>28834</v>
      </c>
      <c r="AR7" s="47">
        <v>292</v>
      </c>
      <c r="AS7" s="47">
        <v>61393</v>
      </c>
      <c r="AT7" s="47">
        <v>61393</v>
      </c>
      <c r="AU7" s="47">
        <v>0</v>
      </c>
      <c r="AV7" s="47">
        <v>0</v>
      </c>
      <c r="AW7" s="47">
        <v>602016</v>
      </c>
      <c r="AX7" s="47">
        <f>'第３７表国保（事業会計）決算（最初のページのみ印刷）'!L7-V7</f>
        <v>-32322295</v>
      </c>
      <c r="AY7" s="78">
        <v>0</v>
      </c>
      <c r="AZ7" s="78">
        <v>0</v>
      </c>
      <c r="BA7" s="47">
        <v>0</v>
      </c>
      <c r="BB7" s="78">
        <v>0</v>
      </c>
      <c r="BC7" s="47">
        <v>0</v>
      </c>
      <c r="BD7" s="47">
        <v>507987</v>
      </c>
      <c r="BE7" s="47">
        <v>0</v>
      </c>
      <c r="BF7" s="78">
        <v>0</v>
      </c>
      <c r="BG7" s="47">
        <v>0</v>
      </c>
      <c r="BH7" s="47">
        <v>67491</v>
      </c>
      <c r="BI7" s="47">
        <f t="shared" si="0"/>
        <v>-67491</v>
      </c>
      <c r="BJ7" s="47">
        <v>909586</v>
      </c>
      <c r="BK7" s="47">
        <v>1485064</v>
      </c>
      <c r="BL7" s="47">
        <v>419720</v>
      </c>
      <c r="BM7" s="47">
        <v>995198</v>
      </c>
      <c r="BN7" s="47">
        <v>333888</v>
      </c>
      <c r="BO7" s="47">
        <v>46</v>
      </c>
      <c r="BP7" s="47">
        <v>0</v>
      </c>
      <c r="BQ7" s="47">
        <v>48233</v>
      </c>
      <c r="BR7" s="47">
        <v>84686</v>
      </c>
      <c r="BS7" s="47">
        <v>209317</v>
      </c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</row>
    <row r="8" spans="1:216" ht="32.25" customHeight="1">
      <c r="A8" s="82" t="s">
        <v>36</v>
      </c>
      <c r="B8" s="104">
        <v>43352979</v>
      </c>
      <c r="C8" s="47">
        <v>7080091</v>
      </c>
      <c r="D8" s="47">
        <v>14213281</v>
      </c>
      <c r="E8" s="47">
        <v>6909305</v>
      </c>
      <c r="F8" s="47">
        <v>7065306</v>
      </c>
      <c r="G8" s="47">
        <v>238670</v>
      </c>
      <c r="H8" s="47">
        <v>2665937</v>
      </c>
      <c r="I8" s="47">
        <v>8497726</v>
      </c>
      <c r="J8" s="47">
        <v>2166704</v>
      </c>
      <c r="K8" s="47">
        <v>214558</v>
      </c>
      <c r="L8" s="47">
        <v>1952146</v>
      </c>
      <c r="M8" s="47">
        <v>4578872</v>
      </c>
      <c r="N8" s="47">
        <v>2521636</v>
      </c>
      <c r="O8" s="47">
        <v>438626</v>
      </c>
      <c r="P8" s="47">
        <v>1187530</v>
      </c>
      <c r="Q8" s="47">
        <v>0</v>
      </c>
      <c r="R8" s="47">
        <v>895480</v>
      </c>
      <c r="S8" s="47">
        <v>0</v>
      </c>
      <c r="T8" s="47">
        <v>1455020</v>
      </c>
      <c r="U8" s="47">
        <v>173712</v>
      </c>
      <c r="V8" s="47">
        <v>40558253</v>
      </c>
      <c r="W8" s="47">
        <v>302273</v>
      </c>
      <c r="X8" s="47">
        <v>172812</v>
      </c>
      <c r="Y8" s="47">
        <v>85102</v>
      </c>
      <c r="Z8" s="47">
        <v>26133</v>
      </c>
      <c r="AA8" s="47">
        <v>18226</v>
      </c>
      <c r="AB8" s="47">
        <v>28538510</v>
      </c>
      <c r="AC8" s="47">
        <v>28267496</v>
      </c>
      <c r="AD8" s="47">
        <v>175177</v>
      </c>
      <c r="AE8" s="47">
        <v>95837</v>
      </c>
      <c r="AF8" s="47">
        <v>0</v>
      </c>
      <c r="AG8" s="47">
        <v>4475118</v>
      </c>
      <c r="AH8" s="47">
        <v>4711</v>
      </c>
      <c r="AI8" s="47">
        <v>1895478</v>
      </c>
      <c r="AJ8" s="47">
        <v>4192715</v>
      </c>
      <c r="AK8" s="47">
        <v>696459</v>
      </c>
      <c r="AL8" s="47">
        <v>0</v>
      </c>
      <c r="AM8" s="47">
        <v>3496256</v>
      </c>
      <c r="AN8" s="47">
        <v>252408</v>
      </c>
      <c r="AO8" s="47">
        <v>0</v>
      </c>
      <c r="AP8" s="47">
        <v>0</v>
      </c>
      <c r="AQ8" s="47">
        <v>0</v>
      </c>
      <c r="AR8" s="47">
        <v>86</v>
      </c>
      <c r="AS8" s="47">
        <v>0</v>
      </c>
      <c r="AT8" s="47">
        <v>0</v>
      </c>
      <c r="AU8" s="47">
        <v>0</v>
      </c>
      <c r="AV8" s="47">
        <v>0</v>
      </c>
      <c r="AW8" s="47">
        <v>896954</v>
      </c>
      <c r="AX8" s="47">
        <f>'第３７表国保（事業会計）決算（最初のページのみ印刷）'!L8-V8</f>
        <v>-38606107</v>
      </c>
      <c r="AY8" s="78">
        <v>0</v>
      </c>
      <c r="AZ8" s="78">
        <v>0</v>
      </c>
      <c r="BA8" s="47">
        <v>0</v>
      </c>
      <c r="BB8" s="78">
        <v>0</v>
      </c>
      <c r="BC8" s="47">
        <v>0</v>
      </c>
      <c r="BD8" s="47">
        <v>573762</v>
      </c>
      <c r="BE8" s="47">
        <v>302833</v>
      </c>
      <c r="BF8" s="78">
        <v>0</v>
      </c>
      <c r="BG8" s="47">
        <v>0</v>
      </c>
      <c r="BH8" s="47">
        <v>341869</v>
      </c>
      <c r="BI8" s="47">
        <f t="shared" si="0"/>
        <v>-341869</v>
      </c>
      <c r="BJ8" s="47">
        <v>1879095</v>
      </c>
      <c r="BK8" s="47">
        <v>2794726</v>
      </c>
      <c r="BL8" s="47">
        <v>1225911</v>
      </c>
      <c r="BM8" s="47">
        <v>2141542</v>
      </c>
      <c r="BN8" s="47">
        <v>131153</v>
      </c>
      <c r="BO8" s="47">
        <v>22</v>
      </c>
      <c r="BP8" s="47">
        <v>16984</v>
      </c>
      <c r="BQ8" s="47">
        <v>51863</v>
      </c>
      <c r="BR8" s="47">
        <v>87522</v>
      </c>
      <c r="BS8" s="47">
        <v>109937</v>
      </c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</row>
    <row r="9" spans="1:216" ht="32.25" customHeight="1">
      <c r="A9" s="82" t="s">
        <v>37</v>
      </c>
      <c r="B9" s="104">
        <v>7405013</v>
      </c>
      <c r="C9" s="47">
        <v>1452875</v>
      </c>
      <c r="D9" s="47">
        <v>1991603</v>
      </c>
      <c r="E9" s="47">
        <v>1177341</v>
      </c>
      <c r="F9" s="47">
        <v>766666</v>
      </c>
      <c r="G9" s="47">
        <v>47596</v>
      </c>
      <c r="H9" s="47">
        <v>461884</v>
      </c>
      <c r="I9" s="47">
        <v>1184535</v>
      </c>
      <c r="J9" s="47">
        <v>408158</v>
      </c>
      <c r="K9" s="47">
        <v>37477</v>
      </c>
      <c r="L9" s="47">
        <v>370681</v>
      </c>
      <c r="M9" s="47">
        <v>749431</v>
      </c>
      <c r="N9" s="47">
        <v>551958</v>
      </c>
      <c r="O9" s="47">
        <v>72575</v>
      </c>
      <c r="P9" s="47">
        <v>206306</v>
      </c>
      <c r="Q9" s="47">
        <v>0</v>
      </c>
      <c r="R9" s="47">
        <v>273077</v>
      </c>
      <c r="S9" s="47">
        <v>0</v>
      </c>
      <c r="T9" s="47">
        <v>585131</v>
      </c>
      <c r="U9" s="47">
        <v>19438</v>
      </c>
      <c r="V9" s="47">
        <v>6660322</v>
      </c>
      <c r="W9" s="47">
        <v>140722</v>
      </c>
      <c r="X9" s="47">
        <v>91422</v>
      </c>
      <c r="Y9" s="47">
        <v>38613</v>
      </c>
      <c r="Z9" s="47">
        <v>5104</v>
      </c>
      <c r="AA9" s="47">
        <v>5583</v>
      </c>
      <c r="AB9" s="47">
        <v>4364653</v>
      </c>
      <c r="AC9" s="47">
        <v>4319842</v>
      </c>
      <c r="AD9" s="47">
        <v>31638</v>
      </c>
      <c r="AE9" s="47">
        <v>13173</v>
      </c>
      <c r="AF9" s="47">
        <v>0</v>
      </c>
      <c r="AG9" s="47">
        <v>824157</v>
      </c>
      <c r="AH9" s="47">
        <v>853</v>
      </c>
      <c r="AI9" s="47">
        <v>397991</v>
      </c>
      <c r="AJ9" s="47">
        <v>747214</v>
      </c>
      <c r="AK9" s="47">
        <v>149909</v>
      </c>
      <c r="AL9" s="47">
        <v>597305</v>
      </c>
      <c r="AM9" s="47">
        <v>0</v>
      </c>
      <c r="AN9" s="47">
        <v>41536</v>
      </c>
      <c r="AO9" s="47">
        <v>0</v>
      </c>
      <c r="AP9" s="47">
        <v>0</v>
      </c>
      <c r="AQ9" s="47">
        <v>0</v>
      </c>
      <c r="AR9" s="47">
        <v>72000</v>
      </c>
      <c r="AS9" s="47">
        <v>0</v>
      </c>
      <c r="AT9" s="47">
        <v>0</v>
      </c>
      <c r="AU9" s="47">
        <v>0</v>
      </c>
      <c r="AV9" s="47">
        <v>0</v>
      </c>
      <c r="AW9" s="47">
        <v>71196</v>
      </c>
      <c r="AX9" s="109">
        <f>'第３７表国保（事業会計）決算（最初のページのみ印刷）'!L9-V9</f>
        <v>-6289641</v>
      </c>
      <c r="AY9" s="78">
        <v>0</v>
      </c>
      <c r="AZ9" s="78">
        <v>0</v>
      </c>
      <c r="BA9" s="47">
        <v>0</v>
      </c>
      <c r="BB9" s="78">
        <v>0</v>
      </c>
      <c r="BC9" s="47">
        <v>0</v>
      </c>
      <c r="BD9" s="47">
        <v>108339</v>
      </c>
      <c r="BE9" s="47">
        <v>62415</v>
      </c>
      <c r="BF9" s="78">
        <v>0</v>
      </c>
      <c r="BG9" s="47">
        <v>0</v>
      </c>
      <c r="BH9" s="47">
        <v>44704</v>
      </c>
      <c r="BI9" s="47">
        <f t="shared" si="0"/>
        <v>-44704</v>
      </c>
      <c r="BJ9" s="47">
        <v>591648</v>
      </c>
      <c r="BK9" s="47">
        <v>744691</v>
      </c>
      <c r="BL9" s="47">
        <v>481596</v>
      </c>
      <c r="BM9" s="47">
        <v>634639</v>
      </c>
      <c r="BN9" s="47">
        <v>103683</v>
      </c>
      <c r="BO9" s="47">
        <v>16</v>
      </c>
      <c r="BP9" s="47">
        <v>0</v>
      </c>
      <c r="BQ9" s="47">
        <v>9213</v>
      </c>
      <c r="BR9" s="47">
        <v>16655</v>
      </c>
      <c r="BS9" s="47">
        <v>172000</v>
      </c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</row>
    <row r="10" spans="1:216" ht="32.25" customHeight="1">
      <c r="A10" s="83" t="s">
        <v>38</v>
      </c>
      <c r="B10" s="103">
        <v>10058280</v>
      </c>
      <c r="C10" s="44">
        <v>1718989</v>
      </c>
      <c r="D10" s="44">
        <v>3385259</v>
      </c>
      <c r="E10" s="44">
        <v>1720598</v>
      </c>
      <c r="F10" s="44">
        <v>1588569</v>
      </c>
      <c r="G10" s="44">
        <v>76092</v>
      </c>
      <c r="H10" s="44">
        <v>625622</v>
      </c>
      <c r="I10" s="44">
        <v>1249614</v>
      </c>
      <c r="J10" s="44">
        <v>616232</v>
      </c>
      <c r="K10" s="44">
        <v>0</v>
      </c>
      <c r="L10" s="44">
        <v>616232</v>
      </c>
      <c r="M10" s="44">
        <v>1168777</v>
      </c>
      <c r="N10" s="44">
        <v>615431</v>
      </c>
      <c r="O10" s="44">
        <v>103084</v>
      </c>
      <c r="P10" s="44">
        <v>267677</v>
      </c>
      <c r="Q10" s="44">
        <v>0</v>
      </c>
      <c r="R10" s="44">
        <v>244670</v>
      </c>
      <c r="S10" s="44">
        <v>0</v>
      </c>
      <c r="T10" s="44">
        <v>652646</v>
      </c>
      <c r="U10" s="44">
        <v>25710</v>
      </c>
      <c r="V10" s="44">
        <v>9238714</v>
      </c>
      <c r="W10" s="44">
        <v>121491</v>
      </c>
      <c r="X10" s="44">
        <v>84449</v>
      </c>
      <c r="Y10" s="44">
        <v>18285</v>
      </c>
      <c r="Z10" s="44">
        <v>6651</v>
      </c>
      <c r="AA10" s="44">
        <v>12106</v>
      </c>
      <c r="AB10" s="44">
        <v>6150848</v>
      </c>
      <c r="AC10" s="44">
        <v>6091881</v>
      </c>
      <c r="AD10" s="44">
        <v>40476</v>
      </c>
      <c r="AE10" s="44">
        <v>18491</v>
      </c>
      <c r="AF10" s="44">
        <v>0</v>
      </c>
      <c r="AG10" s="44">
        <v>1105167</v>
      </c>
      <c r="AH10" s="44">
        <v>1149</v>
      </c>
      <c r="AI10" s="44">
        <v>538033</v>
      </c>
      <c r="AJ10" s="44">
        <v>1115374</v>
      </c>
      <c r="AK10" s="44">
        <v>254282</v>
      </c>
      <c r="AL10" s="44">
        <v>0</v>
      </c>
      <c r="AM10" s="44">
        <v>861092</v>
      </c>
      <c r="AN10" s="44">
        <v>64390</v>
      </c>
      <c r="AO10" s="44">
        <v>0</v>
      </c>
      <c r="AP10" s="44">
        <v>0</v>
      </c>
      <c r="AQ10" s="44">
        <v>0</v>
      </c>
      <c r="AR10" s="44">
        <v>48</v>
      </c>
      <c r="AS10" s="44">
        <v>0</v>
      </c>
      <c r="AT10" s="44">
        <v>0</v>
      </c>
      <c r="AU10" s="44">
        <v>0</v>
      </c>
      <c r="AV10" s="44">
        <v>0</v>
      </c>
      <c r="AW10" s="44">
        <v>142214</v>
      </c>
      <c r="AX10" s="47">
        <f>'第３７表国保（事業会計）決算（最初のページのみ印刷）'!L10-V10</f>
        <v>-8622482</v>
      </c>
      <c r="AY10" s="77">
        <v>0</v>
      </c>
      <c r="AZ10" s="77">
        <v>0</v>
      </c>
      <c r="BA10" s="44">
        <v>0</v>
      </c>
      <c r="BB10" s="77">
        <v>0</v>
      </c>
      <c r="BC10" s="44">
        <v>0</v>
      </c>
      <c r="BD10" s="44">
        <v>112628</v>
      </c>
      <c r="BE10" s="44">
        <v>97182</v>
      </c>
      <c r="BF10" s="77">
        <v>0</v>
      </c>
      <c r="BG10" s="44">
        <v>15727</v>
      </c>
      <c r="BH10" s="44">
        <v>0</v>
      </c>
      <c r="BI10" s="44">
        <f t="shared" si="0"/>
        <v>15727</v>
      </c>
      <c r="BJ10" s="44">
        <v>722665</v>
      </c>
      <c r="BK10" s="44">
        <v>819566</v>
      </c>
      <c r="BL10" s="44">
        <v>619581</v>
      </c>
      <c r="BM10" s="44">
        <v>716482</v>
      </c>
      <c r="BN10" s="44">
        <v>63631</v>
      </c>
      <c r="BO10" s="44">
        <v>14</v>
      </c>
      <c r="BP10" s="44">
        <v>9542</v>
      </c>
      <c r="BQ10" s="44">
        <v>11493</v>
      </c>
      <c r="BR10" s="44">
        <v>21945</v>
      </c>
      <c r="BS10" s="44">
        <v>305470</v>
      </c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</row>
    <row r="11" spans="1:216" ht="32.25" customHeight="1">
      <c r="A11" s="84" t="s">
        <v>39</v>
      </c>
      <c r="B11" s="104">
        <v>6443294</v>
      </c>
      <c r="C11" s="47">
        <v>1109747</v>
      </c>
      <c r="D11" s="47">
        <v>1592676</v>
      </c>
      <c r="E11" s="47">
        <v>1041456</v>
      </c>
      <c r="F11" s="47">
        <v>510567</v>
      </c>
      <c r="G11" s="47">
        <v>40653</v>
      </c>
      <c r="H11" s="47">
        <v>590274</v>
      </c>
      <c r="I11" s="47">
        <v>1099365</v>
      </c>
      <c r="J11" s="47">
        <v>362906</v>
      </c>
      <c r="K11" s="47">
        <v>0</v>
      </c>
      <c r="L11" s="47">
        <v>362906</v>
      </c>
      <c r="M11" s="47">
        <v>747165</v>
      </c>
      <c r="N11" s="47">
        <v>552652</v>
      </c>
      <c r="O11" s="47">
        <v>229617</v>
      </c>
      <c r="P11" s="47">
        <v>150861</v>
      </c>
      <c r="Q11" s="47">
        <v>0</v>
      </c>
      <c r="R11" s="47">
        <v>172174</v>
      </c>
      <c r="S11" s="47">
        <v>89964</v>
      </c>
      <c r="T11" s="47">
        <v>283391</v>
      </c>
      <c r="U11" s="47">
        <v>15154</v>
      </c>
      <c r="V11" s="47">
        <v>6024024</v>
      </c>
      <c r="W11" s="47">
        <v>93862</v>
      </c>
      <c r="X11" s="47">
        <v>54476</v>
      </c>
      <c r="Y11" s="47">
        <v>25532</v>
      </c>
      <c r="Z11" s="47">
        <v>4504</v>
      </c>
      <c r="AA11" s="47">
        <v>9350</v>
      </c>
      <c r="AB11" s="47">
        <v>3953211</v>
      </c>
      <c r="AC11" s="47">
        <v>3915755</v>
      </c>
      <c r="AD11" s="47">
        <v>25464</v>
      </c>
      <c r="AE11" s="47">
        <v>11992</v>
      </c>
      <c r="AF11" s="47">
        <v>0</v>
      </c>
      <c r="AG11" s="47">
        <v>747488</v>
      </c>
      <c r="AH11" s="47">
        <v>784</v>
      </c>
      <c r="AI11" s="47">
        <v>373427</v>
      </c>
      <c r="AJ11" s="47">
        <v>688759</v>
      </c>
      <c r="AK11" s="47">
        <v>114885</v>
      </c>
      <c r="AL11" s="47">
        <v>0</v>
      </c>
      <c r="AM11" s="47">
        <v>573874</v>
      </c>
      <c r="AN11" s="47">
        <v>45410</v>
      </c>
      <c r="AO11" s="47">
        <v>0</v>
      </c>
      <c r="AP11" s="47">
        <v>0</v>
      </c>
      <c r="AQ11" s="47">
        <v>0</v>
      </c>
      <c r="AR11" s="47">
        <v>25</v>
      </c>
      <c r="AS11" s="47">
        <v>0</v>
      </c>
      <c r="AT11" s="47">
        <v>0</v>
      </c>
      <c r="AU11" s="47">
        <v>0</v>
      </c>
      <c r="AV11" s="47">
        <v>0</v>
      </c>
      <c r="AW11" s="47">
        <v>121058</v>
      </c>
      <c r="AX11" s="47">
        <f>'第３７表国保（事業会計）決算（最初のページのみ印刷）'!L11-V11</f>
        <v>-5661118</v>
      </c>
      <c r="AY11" s="78">
        <v>0</v>
      </c>
      <c r="AZ11" s="78">
        <v>0</v>
      </c>
      <c r="BA11" s="47">
        <v>0</v>
      </c>
      <c r="BB11" s="78">
        <v>0</v>
      </c>
      <c r="BC11" s="47">
        <v>0</v>
      </c>
      <c r="BD11" s="47">
        <v>43532</v>
      </c>
      <c r="BE11" s="47">
        <v>100314</v>
      </c>
      <c r="BF11" s="78">
        <v>0</v>
      </c>
      <c r="BG11" s="47">
        <v>0</v>
      </c>
      <c r="BH11" s="47">
        <v>12328</v>
      </c>
      <c r="BI11" s="47">
        <f t="shared" si="0"/>
        <v>-12328</v>
      </c>
      <c r="BJ11" s="47">
        <v>363410</v>
      </c>
      <c r="BK11" s="47">
        <v>419270</v>
      </c>
      <c r="BL11" s="47">
        <v>133793</v>
      </c>
      <c r="BM11" s="47">
        <v>189653</v>
      </c>
      <c r="BN11" s="47">
        <v>65302</v>
      </c>
      <c r="BO11" s="47">
        <v>10</v>
      </c>
      <c r="BP11" s="47">
        <v>0</v>
      </c>
      <c r="BQ11" s="47">
        <v>8172</v>
      </c>
      <c r="BR11" s="47">
        <v>14414</v>
      </c>
      <c r="BS11" s="47">
        <v>6838</v>
      </c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</row>
    <row r="12" spans="1:216" ht="32.25" customHeight="1">
      <c r="A12" s="84" t="s">
        <v>40</v>
      </c>
      <c r="B12" s="104">
        <v>4800485</v>
      </c>
      <c r="C12" s="47">
        <v>930536</v>
      </c>
      <c r="D12" s="47">
        <v>1552710</v>
      </c>
      <c r="E12" s="47">
        <v>884092</v>
      </c>
      <c r="F12" s="47">
        <v>668618</v>
      </c>
      <c r="G12" s="47">
        <v>0</v>
      </c>
      <c r="H12" s="47">
        <v>279235</v>
      </c>
      <c r="I12" s="47">
        <v>608666</v>
      </c>
      <c r="J12" s="47">
        <v>270265</v>
      </c>
      <c r="K12" s="47">
        <v>29539</v>
      </c>
      <c r="L12" s="47">
        <v>240726</v>
      </c>
      <c r="M12" s="47">
        <v>495015</v>
      </c>
      <c r="N12" s="47">
        <v>273462</v>
      </c>
      <c r="O12" s="47">
        <v>27481</v>
      </c>
      <c r="P12" s="47">
        <v>133762</v>
      </c>
      <c r="Q12" s="47">
        <v>0</v>
      </c>
      <c r="R12" s="47">
        <v>112219</v>
      </c>
      <c r="S12" s="47">
        <v>31916</v>
      </c>
      <c r="T12" s="47">
        <v>338814</v>
      </c>
      <c r="U12" s="47">
        <v>19866</v>
      </c>
      <c r="V12" s="47">
        <v>4381719</v>
      </c>
      <c r="W12" s="47">
        <v>74555</v>
      </c>
      <c r="X12" s="47">
        <v>54854</v>
      </c>
      <c r="Y12" s="47">
        <v>3050</v>
      </c>
      <c r="Z12" s="47">
        <v>3351</v>
      </c>
      <c r="AA12" s="47">
        <v>13300</v>
      </c>
      <c r="AB12" s="47">
        <v>2914525</v>
      </c>
      <c r="AC12" s="47">
        <v>2874834</v>
      </c>
      <c r="AD12" s="47">
        <v>30519</v>
      </c>
      <c r="AE12" s="47">
        <v>9172</v>
      </c>
      <c r="AF12" s="47">
        <v>0</v>
      </c>
      <c r="AG12" s="47">
        <v>537094</v>
      </c>
      <c r="AH12" s="47">
        <v>547</v>
      </c>
      <c r="AI12" s="47">
        <v>260952</v>
      </c>
      <c r="AJ12" s="47">
        <v>503176</v>
      </c>
      <c r="AK12" s="47">
        <v>101143</v>
      </c>
      <c r="AL12" s="47">
        <v>0</v>
      </c>
      <c r="AM12" s="47">
        <v>402033</v>
      </c>
      <c r="AN12" s="47">
        <v>36620</v>
      </c>
      <c r="AO12" s="47">
        <v>0</v>
      </c>
      <c r="AP12" s="47">
        <v>0</v>
      </c>
      <c r="AQ12" s="47">
        <v>0</v>
      </c>
      <c r="AR12" s="47">
        <v>546</v>
      </c>
      <c r="AS12" s="47">
        <v>0</v>
      </c>
      <c r="AT12" s="47">
        <v>0</v>
      </c>
      <c r="AU12" s="47">
        <v>0</v>
      </c>
      <c r="AV12" s="47">
        <v>0</v>
      </c>
      <c r="AW12" s="47">
        <v>53704</v>
      </c>
      <c r="AX12" s="47">
        <f>'第３７表国保（事業会計）決算（最初のページのみ印刷）'!L12-V12</f>
        <v>-4140993</v>
      </c>
      <c r="AY12" s="78">
        <v>0</v>
      </c>
      <c r="AZ12" s="78">
        <v>0</v>
      </c>
      <c r="BA12" s="47">
        <v>0</v>
      </c>
      <c r="BB12" s="78">
        <v>0</v>
      </c>
      <c r="BC12" s="47">
        <v>0</v>
      </c>
      <c r="BD12" s="47">
        <v>79672</v>
      </c>
      <c r="BE12" s="47">
        <v>7835</v>
      </c>
      <c r="BF12" s="78">
        <v>0</v>
      </c>
      <c r="BG12" s="47">
        <v>0</v>
      </c>
      <c r="BH12" s="47">
        <v>15454</v>
      </c>
      <c r="BI12" s="47">
        <f t="shared" si="0"/>
        <v>-15454</v>
      </c>
      <c r="BJ12" s="47">
        <v>323640</v>
      </c>
      <c r="BK12" s="47">
        <v>418766</v>
      </c>
      <c r="BL12" s="47">
        <v>266620</v>
      </c>
      <c r="BM12" s="47">
        <v>361746</v>
      </c>
      <c r="BN12" s="47">
        <v>50270</v>
      </c>
      <c r="BO12" s="47">
        <v>11</v>
      </c>
      <c r="BP12" s="47">
        <v>6759</v>
      </c>
      <c r="BQ12" s="47">
        <v>5735</v>
      </c>
      <c r="BR12" s="47">
        <v>10498</v>
      </c>
      <c r="BS12" s="47">
        <v>417676</v>
      </c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</row>
    <row r="13" spans="1:216" ht="32.25" customHeight="1">
      <c r="A13" s="84" t="s">
        <v>41</v>
      </c>
      <c r="B13" s="104">
        <v>6729415</v>
      </c>
      <c r="C13" s="47">
        <v>1449665</v>
      </c>
      <c r="D13" s="47">
        <v>1666403</v>
      </c>
      <c r="E13" s="47">
        <v>1133522</v>
      </c>
      <c r="F13" s="47">
        <v>532831</v>
      </c>
      <c r="G13" s="47">
        <v>50</v>
      </c>
      <c r="H13" s="47">
        <v>577531</v>
      </c>
      <c r="I13" s="47">
        <v>1191170</v>
      </c>
      <c r="J13" s="47">
        <v>376616</v>
      </c>
      <c r="K13" s="47">
        <v>43786</v>
      </c>
      <c r="L13" s="47">
        <v>332830</v>
      </c>
      <c r="M13" s="47">
        <v>743742</v>
      </c>
      <c r="N13" s="47">
        <v>363301</v>
      </c>
      <c r="O13" s="47">
        <v>25855</v>
      </c>
      <c r="P13" s="47">
        <v>156009</v>
      </c>
      <c r="Q13" s="47">
        <v>0</v>
      </c>
      <c r="R13" s="47">
        <v>181437</v>
      </c>
      <c r="S13" s="47">
        <v>0</v>
      </c>
      <c r="T13" s="47">
        <v>339601</v>
      </c>
      <c r="U13" s="47">
        <v>21386</v>
      </c>
      <c r="V13" s="47">
        <v>6282588</v>
      </c>
      <c r="W13" s="47">
        <v>102946</v>
      </c>
      <c r="X13" s="47">
        <v>71589</v>
      </c>
      <c r="Y13" s="47">
        <v>26170</v>
      </c>
      <c r="Z13" s="47">
        <v>4928</v>
      </c>
      <c r="AA13" s="47">
        <v>259</v>
      </c>
      <c r="AB13" s="47">
        <v>4053216</v>
      </c>
      <c r="AC13" s="47">
        <v>4011792</v>
      </c>
      <c r="AD13" s="47">
        <v>28075</v>
      </c>
      <c r="AE13" s="47">
        <v>13349</v>
      </c>
      <c r="AF13" s="47">
        <v>0</v>
      </c>
      <c r="AG13" s="47">
        <v>814723</v>
      </c>
      <c r="AH13" s="47">
        <v>849</v>
      </c>
      <c r="AI13" s="47">
        <v>407811</v>
      </c>
      <c r="AJ13" s="47">
        <v>756675</v>
      </c>
      <c r="AK13" s="47">
        <v>756675</v>
      </c>
      <c r="AL13" s="47">
        <v>0</v>
      </c>
      <c r="AM13" s="47">
        <v>0</v>
      </c>
      <c r="AN13" s="47">
        <v>43927</v>
      </c>
      <c r="AO13" s="47">
        <v>12862</v>
      </c>
      <c r="AP13" s="47">
        <v>0</v>
      </c>
      <c r="AQ13" s="47">
        <v>12862</v>
      </c>
      <c r="AR13" s="47">
        <v>257</v>
      </c>
      <c r="AS13" s="47">
        <v>0</v>
      </c>
      <c r="AT13" s="47">
        <v>0</v>
      </c>
      <c r="AU13" s="47">
        <v>0</v>
      </c>
      <c r="AV13" s="47">
        <v>0</v>
      </c>
      <c r="AW13" s="47">
        <v>89322</v>
      </c>
      <c r="AX13" s="47">
        <f>'第３７表国保（事業会計）決算（最初のページのみ印刷）'!L13-V13</f>
        <v>-5949758</v>
      </c>
      <c r="AY13" s="78">
        <v>0</v>
      </c>
      <c r="AZ13" s="78">
        <v>0</v>
      </c>
      <c r="BA13" s="47">
        <v>0</v>
      </c>
      <c r="BB13" s="78">
        <v>0</v>
      </c>
      <c r="BC13" s="47">
        <v>0</v>
      </c>
      <c r="BD13" s="47">
        <v>65758</v>
      </c>
      <c r="BE13" s="47">
        <v>83059</v>
      </c>
      <c r="BF13" s="78">
        <v>0</v>
      </c>
      <c r="BG13" s="47">
        <v>0</v>
      </c>
      <c r="BH13" s="47">
        <v>20459</v>
      </c>
      <c r="BI13" s="47">
        <f t="shared" si="0"/>
        <v>-20459</v>
      </c>
      <c r="BJ13" s="47">
        <v>360610</v>
      </c>
      <c r="BK13" s="47">
        <v>446827</v>
      </c>
      <c r="BL13" s="47">
        <v>290969</v>
      </c>
      <c r="BM13" s="47">
        <v>377186</v>
      </c>
      <c r="BN13" s="47">
        <v>74738</v>
      </c>
      <c r="BO13" s="47">
        <v>11</v>
      </c>
      <c r="BP13" s="47">
        <v>0</v>
      </c>
      <c r="BQ13" s="47">
        <v>8490</v>
      </c>
      <c r="BR13" s="47">
        <v>15770</v>
      </c>
      <c r="BS13" s="47">
        <v>112227</v>
      </c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</row>
    <row r="14" spans="1:216" ht="32.25" customHeight="1">
      <c r="A14" s="85" t="s">
        <v>88</v>
      </c>
      <c r="B14" s="105">
        <v>5463431</v>
      </c>
      <c r="C14" s="48">
        <v>901643</v>
      </c>
      <c r="D14" s="48">
        <v>1722490</v>
      </c>
      <c r="E14" s="48">
        <v>942143</v>
      </c>
      <c r="F14" s="48">
        <v>582282</v>
      </c>
      <c r="G14" s="48">
        <v>198065</v>
      </c>
      <c r="H14" s="48">
        <v>330920</v>
      </c>
      <c r="I14" s="48">
        <v>722818</v>
      </c>
      <c r="J14" s="48">
        <v>314866</v>
      </c>
      <c r="K14" s="48">
        <v>28164</v>
      </c>
      <c r="L14" s="48">
        <v>286702</v>
      </c>
      <c r="M14" s="48">
        <v>573779</v>
      </c>
      <c r="N14" s="48">
        <v>265202</v>
      </c>
      <c r="O14" s="48">
        <v>0</v>
      </c>
      <c r="P14" s="48">
        <v>118229</v>
      </c>
      <c r="Q14" s="48">
        <v>0</v>
      </c>
      <c r="R14" s="48">
        <v>146973</v>
      </c>
      <c r="S14" s="48">
        <v>150000</v>
      </c>
      <c r="T14" s="48">
        <v>464999</v>
      </c>
      <c r="U14" s="48">
        <v>16714</v>
      </c>
      <c r="V14" s="48">
        <v>4942913</v>
      </c>
      <c r="W14" s="48">
        <v>78502</v>
      </c>
      <c r="X14" s="48">
        <v>15942</v>
      </c>
      <c r="Y14" s="48">
        <v>5820</v>
      </c>
      <c r="Z14" s="48">
        <v>3933</v>
      </c>
      <c r="AA14" s="48">
        <v>52807</v>
      </c>
      <c r="AB14" s="48">
        <v>3238866</v>
      </c>
      <c r="AC14" s="48">
        <v>3207638</v>
      </c>
      <c r="AD14" s="48">
        <v>20820</v>
      </c>
      <c r="AE14" s="48">
        <v>10408</v>
      </c>
      <c r="AF14" s="48">
        <v>0</v>
      </c>
      <c r="AG14" s="48">
        <v>625841</v>
      </c>
      <c r="AH14" s="48">
        <v>629</v>
      </c>
      <c r="AI14" s="48">
        <v>317266</v>
      </c>
      <c r="AJ14" s="48">
        <v>594792</v>
      </c>
      <c r="AK14" s="48">
        <v>112658</v>
      </c>
      <c r="AL14" s="48">
        <v>0</v>
      </c>
      <c r="AM14" s="48">
        <v>482134</v>
      </c>
      <c r="AN14" s="48">
        <v>34722</v>
      </c>
      <c r="AO14" s="48">
        <v>0</v>
      </c>
      <c r="AP14" s="48">
        <v>0</v>
      </c>
      <c r="AQ14" s="48">
        <v>0</v>
      </c>
      <c r="AR14" s="48">
        <v>383</v>
      </c>
      <c r="AS14" s="48">
        <v>0</v>
      </c>
      <c r="AT14" s="48">
        <v>0</v>
      </c>
      <c r="AU14" s="48">
        <v>0</v>
      </c>
      <c r="AV14" s="48">
        <v>0</v>
      </c>
      <c r="AW14" s="48">
        <v>51912</v>
      </c>
      <c r="AX14" s="109">
        <f>'第３７表国保（事業会計）決算（最初のページのみ印刷）'!L14-V14</f>
        <v>-4656211</v>
      </c>
      <c r="AY14" s="79">
        <v>0</v>
      </c>
      <c r="AZ14" s="79">
        <v>0</v>
      </c>
      <c r="BA14" s="48">
        <v>0</v>
      </c>
      <c r="BB14" s="79">
        <v>0</v>
      </c>
      <c r="BC14" s="48">
        <v>0</v>
      </c>
      <c r="BD14" s="48">
        <v>0</v>
      </c>
      <c r="BE14" s="48">
        <v>0</v>
      </c>
      <c r="BF14" s="79">
        <v>0</v>
      </c>
      <c r="BG14" s="48">
        <v>0</v>
      </c>
      <c r="BH14" s="48">
        <v>0</v>
      </c>
      <c r="BI14" s="48">
        <f t="shared" si="0"/>
        <v>0</v>
      </c>
      <c r="BJ14" s="48">
        <v>520518</v>
      </c>
      <c r="BK14" s="48">
        <v>520518</v>
      </c>
      <c r="BL14" s="48">
        <v>492354</v>
      </c>
      <c r="BM14" s="48">
        <v>492354</v>
      </c>
      <c r="BN14" s="48">
        <v>49842</v>
      </c>
      <c r="BO14" s="48">
        <v>7</v>
      </c>
      <c r="BP14" s="48">
        <v>0</v>
      </c>
      <c r="BQ14" s="48">
        <v>6353</v>
      </c>
      <c r="BR14" s="48">
        <v>12404</v>
      </c>
      <c r="BS14" s="48">
        <v>418404</v>
      </c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</row>
    <row r="15" spans="1:216" ht="32.25" customHeight="1">
      <c r="A15" s="82" t="s">
        <v>123</v>
      </c>
      <c r="B15" s="104">
        <v>12772722</v>
      </c>
      <c r="C15" s="47">
        <v>384797</v>
      </c>
      <c r="D15" s="47">
        <v>6284548</v>
      </c>
      <c r="E15" s="47">
        <v>1793467</v>
      </c>
      <c r="F15" s="47">
        <v>2682304</v>
      </c>
      <c r="G15" s="47">
        <v>1808777</v>
      </c>
      <c r="H15" s="47">
        <v>596440</v>
      </c>
      <c r="I15" s="47">
        <v>1496410</v>
      </c>
      <c r="J15" s="47">
        <v>516948</v>
      </c>
      <c r="K15" s="47">
        <v>42496</v>
      </c>
      <c r="L15" s="47">
        <v>474452</v>
      </c>
      <c r="M15" s="47">
        <v>1008222</v>
      </c>
      <c r="N15" s="47">
        <v>883609</v>
      </c>
      <c r="O15" s="47">
        <v>354727</v>
      </c>
      <c r="P15" s="47">
        <v>341480</v>
      </c>
      <c r="Q15" s="47">
        <v>0</v>
      </c>
      <c r="R15" s="47">
        <v>187402</v>
      </c>
      <c r="S15" s="47">
        <v>0</v>
      </c>
      <c r="T15" s="47">
        <v>1546210</v>
      </c>
      <c r="U15" s="47">
        <v>55538</v>
      </c>
      <c r="V15" s="47">
        <v>10760163</v>
      </c>
      <c r="W15" s="47">
        <v>145873</v>
      </c>
      <c r="X15" s="47">
        <v>85401</v>
      </c>
      <c r="Y15" s="47">
        <v>37963</v>
      </c>
      <c r="Z15" s="47">
        <v>6125</v>
      </c>
      <c r="AA15" s="47">
        <v>16384</v>
      </c>
      <c r="AB15" s="47">
        <v>7479934</v>
      </c>
      <c r="AC15" s="47">
        <v>7417261</v>
      </c>
      <c r="AD15" s="47">
        <v>39633</v>
      </c>
      <c r="AE15" s="47">
        <v>23040</v>
      </c>
      <c r="AF15" s="47">
        <v>0</v>
      </c>
      <c r="AG15" s="47">
        <v>985191</v>
      </c>
      <c r="AH15" s="47">
        <v>993</v>
      </c>
      <c r="AI15" s="47">
        <v>505864</v>
      </c>
      <c r="AJ15" s="47">
        <v>879489</v>
      </c>
      <c r="AK15" s="47">
        <v>144907</v>
      </c>
      <c r="AL15" s="47">
        <v>0</v>
      </c>
      <c r="AM15" s="47">
        <v>734582</v>
      </c>
      <c r="AN15" s="47">
        <v>37553</v>
      </c>
      <c r="AO15" s="47">
        <v>263855</v>
      </c>
      <c r="AP15" s="47">
        <v>263855</v>
      </c>
      <c r="AQ15" s="47">
        <v>0</v>
      </c>
      <c r="AR15" s="47">
        <v>2</v>
      </c>
      <c r="AS15" s="47">
        <v>0</v>
      </c>
      <c r="AT15" s="47">
        <v>0</v>
      </c>
      <c r="AU15" s="47">
        <v>0</v>
      </c>
      <c r="AV15" s="47">
        <v>0</v>
      </c>
      <c r="AW15" s="47">
        <v>461409</v>
      </c>
      <c r="AX15" s="47">
        <f>'第３７表国保（事業会計）決算（最初のページのみ印刷）'!L15-V15</f>
        <v>-10285711</v>
      </c>
      <c r="AY15" s="78">
        <v>0</v>
      </c>
      <c r="AZ15" s="78">
        <v>0</v>
      </c>
      <c r="BA15" s="47">
        <v>0</v>
      </c>
      <c r="BB15" s="78">
        <v>0</v>
      </c>
      <c r="BC15" s="47">
        <v>0</v>
      </c>
      <c r="BD15" s="47">
        <v>608066</v>
      </c>
      <c r="BE15" s="47">
        <v>930756</v>
      </c>
      <c r="BF15" s="78">
        <v>0</v>
      </c>
      <c r="BG15" s="47">
        <v>0</v>
      </c>
      <c r="BH15" s="47">
        <v>0</v>
      </c>
      <c r="BI15" s="47">
        <f t="shared" si="0"/>
        <v>0</v>
      </c>
      <c r="BJ15" s="47">
        <v>1404493</v>
      </c>
      <c r="BK15" s="47">
        <v>2012559</v>
      </c>
      <c r="BL15" s="47">
        <v>1271125</v>
      </c>
      <c r="BM15" s="47">
        <v>1879191</v>
      </c>
      <c r="BN15" s="47">
        <v>88853</v>
      </c>
      <c r="BO15" s="47">
        <v>14</v>
      </c>
      <c r="BP15" s="47">
        <v>0</v>
      </c>
      <c r="BQ15" s="47">
        <v>11685</v>
      </c>
      <c r="BR15" s="47">
        <v>22424</v>
      </c>
      <c r="BS15" s="47">
        <v>9140</v>
      </c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</row>
    <row r="16" spans="1:216" ht="32.25" customHeight="1">
      <c r="A16" s="82" t="s">
        <v>124</v>
      </c>
      <c r="B16" s="104">
        <v>7905547</v>
      </c>
      <c r="C16" s="47">
        <v>1687393</v>
      </c>
      <c r="D16" s="47">
        <v>1913549</v>
      </c>
      <c r="E16" s="47">
        <v>1257208</v>
      </c>
      <c r="F16" s="47">
        <v>594271</v>
      </c>
      <c r="G16" s="47">
        <v>62070</v>
      </c>
      <c r="H16" s="47">
        <v>494417</v>
      </c>
      <c r="I16" s="47">
        <v>1789406</v>
      </c>
      <c r="J16" s="47">
        <v>432521</v>
      </c>
      <c r="K16" s="47">
        <v>36394</v>
      </c>
      <c r="L16" s="47">
        <v>396127</v>
      </c>
      <c r="M16" s="47">
        <v>845275</v>
      </c>
      <c r="N16" s="47">
        <v>459392</v>
      </c>
      <c r="O16" s="47">
        <v>44256</v>
      </c>
      <c r="P16" s="47">
        <v>213394</v>
      </c>
      <c r="Q16" s="47">
        <v>0</v>
      </c>
      <c r="R16" s="47">
        <v>201742</v>
      </c>
      <c r="S16" s="47">
        <v>0</v>
      </c>
      <c r="T16" s="47">
        <v>270958</v>
      </c>
      <c r="U16" s="47">
        <v>12636</v>
      </c>
      <c r="V16" s="47">
        <v>7667629</v>
      </c>
      <c r="W16" s="47">
        <v>97704</v>
      </c>
      <c r="X16" s="47">
        <v>68815</v>
      </c>
      <c r="Y16" s="47">
        <v>22010</v>
      </c>
      <c r="Z16" s="47">
        <v>5696</v>
      </c>
      <c r="AA16" s="47">
        <v>1183</v>
      </c>
      <c r="AB16" s="47">
        <v>5150025</v>
      </c>
      <c r="AC16" s="47">
        <v>5105007</v>
      </c>
      <c r="AD16" s="47">
        <v>27510</v>
      </c>
      <c r="AE16" s="47">
        <v>17508</v>
      </c>
      <c r="AF16" s="47">
        <v>0</v>
      </c>
      <c r="AG16" s="47">
        <v>950234</v>
      </c>
      <c r="AH16" s="47">
        <v>987</v>
      </c>
      <c r="AI16" s="47">
        <v>445174</v>
      </c>
      <c r="AJ16" s="47">
        <v>879636</v>
      </c>
      <c r="AK16" s="47">
        <v>879636</v>
      </c>
      <c r="AL16" s="47">
        <v>0</v>
      </c>
      <c r="AM16" s="47">
        <v>0</v>
      </c>
      <c r="AN16" s="47">
        <v>58235</v>
      </c>
      <c r="AO16" s="47">
        <v>5765</v>
      </c>
      <c r="AP16" s="47">
        <v>0</v>
      </c>
      <c r="AQ16" s="47">
        <v>5765</v>
      </c>
      <c r="AR16" s="47">
        <v>186</v>
      </c>
      <c r="AS16" s="47">
        <v>0</v>
      </c>
      <c r="AT16" s="47">
        <v>0</v>
      </c>
      <c r="AU16" s="47">
        <v>0</v>
      </c>
      <c r="AV16" s="47">
        <v>0</v>
      </c>
      <c r="AW16" s="47">
        <v>79683</v>
      </c>
      <c r="AX16" s="47">
        <f>'第３７表国保（事業会計）決算（最初のページのみ印刷）'!L16-V16</f>
        <v>-7271502</v>
      </c>
      <c r="AY16" s="78">
        <v>0</v>
      </c>
      <c r="AZ16" s="78">
        <v>0</v>
      </c>
      <c r="BA16" s="47">
        <v>0</v>
      </c>
      <c r="BB16" s="78">
        <v>0</v>
      </c>
      <c r="BC16" s="47">
        <v>7610</v>
      </c>
      <c r="BD16" s="47">
        <v>31220</v>
      </c>
      <c r="BE16" s="47">
        <v>57408</v>
      </c>
      <c r="BF16" s="78">
        <v>0</v>
      </c>
      <c r="BG16" s="47">
        <v>0</v>
      </c>
      <c r="BH16" s="47">
        <v>14013</v>
      </c>
      <c r="BI16" s="47">
        <f t="shared" si="0"/>
        <v>-14013</v>
      </c>
      <c r="BJ16" s="47">
        <v>200295</v>
      </c>
      <c r="BK16" s="47">
        <v>237918</v>
      </c>
      <c r="BL16" s="47">
        <v>119645</v>
      </c>
      <c r="BM16" s="47">
        <v>157268</v>
      </c>
      <c r="BN16" s="47">
        <v>58032</v>
      </c>
      <c r="BO16" s="47">
        <v>8</v>
      </c>
      <c r="BP16" s="47">
        <v>7980</v>
      </c>
      <c r="BQ16" s="47">
        <v>9953</v>
      </c>
      <c r="BR16" s="47">
        <v>18334</v>
      </c>
      <c r="BS16" s="47">
        <v>226806</v>
      </c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</row>
    <row r="17" spans="1:216" ht="32.25" customHeight="1" thickBot="1">
      <c r="A17" s="82" t="s">
        <v>127</v>
      </c>
      <c r="B17" s="104">
        <v>3073839</v>
      </c>
      <c r="C17" s="47">
        <v>635296</v>
      </c>
      <c r="D17" s="47">
        <v>867312</v>
      </c>
      <c r="E17" s="47">
        <v>580294</v>
      </c>
      <c r="F17" s="47">
        <v>266627</v>
      </c>
      <c r="G17" s="47">
        <v>20391</v>
      </c>
      <c r="H17" s="47">
        <v>176949</v>
      </c>
      <c r="I17" s="47">
        <v>536150</v>
      </c>
      <c r="J17" s="47">
        <v>189939</v>
      </c>
      <c r="K17" s="47">
        <v>0</v>
      </c>
      <c r="L17" s="47">
        <v>189939</v>
      </c>
      <c r="M17" s="47">
        <v>376324</v>
      </c>
      <c r="N17" s="47">
        <v>262365</v>
      </c>
      <c r="O17" s="47">
        <v>5200</v>
      </c>
      <c r="P17" s="47">
        <v>73137</v>
      </c>
      <c r="Q17" s="47">
        <v>0</v>
      </c>
      <c r="R17" s="47">
        <v>184028</v>
      </c>
      <c r="S17" s="47">
        <v>10000</v>
      </c>
      <c r="T17" s="47">
        <v>14148</v>
      </c>
      <c r="U17" s="47">
        <v>5356</v>
      </c>
      <c r="V17" s="47">
        <v>3097278</v>
      </c>
      <c r="W17" s="47">
        <v>35996</v>
      </c>
      <c r="X17" s="47">
        <v>18727</v>
      </c>
      <c r="Y17" s="47">
        <v>9980</v>
      </c>
      <c r="Z17" s="47">
        <v>2414</v>
      </c>
      <c r="AA17" s="47">
        <v>4875</v>
      </c>
      <c r="AB17" s="47">
        <v>2028406</v>
      </c>
      <c r="AC17" s="47">
        <v>2007608</v>
      </c>
      <c r="AD17" s="47">
        <v>14090</v>
      </c>
      <c r="AE17" s="47">
        <v>6708</v>
      </c>
      <c r="AF17" s="47">
        <v>0</v>
      </c>
      <c r="AG17" s="47">
        <v>402510</v>
      </c>
      <c r="AH17" s="47">
        <v>431</v>
      </c>
      <c r="AI17" s="47">
        <v>190591</v>
      </c>
      <c r="AJ17" s="47">
        <v>368592</v>
      </c>
      <c r="AK17" s="47">
        <v>368592</v>
      </c>
      <c r="AL17" s="47">
        <v>0</v>
      </c>
      <c r="AM17" s="47">
        <v>0</v>
      </c>
      <c r="AN17" s="47">
        <v>29237</v>
      </c>
      <c r="AO17" s="47">
        <v>0</v>
      </c>
      <c r="AP17" s="47">
        <v>0</v>
      </c>
      <c r="AQ17" s="47">
        <v>0</v>
      </c>
      <c r="AR17" s="47">
        <v>1</v>
      </c>
      <c r="AS17" s="47">
        <v>0</v>
      </c>
      <c r="AT17" s="47">
        <v>0</v>
      </c>
      <c r="AU17" s="47">
        <v>0</v>
      </c>
      <c r="AV17" s="47">
        <v>0</v>
      </c>
      <c r="AW17" s="47">
        <v>41514</v>
      </c>
      <c r="AX17" s="108">
        <f>'第３７表国保（事業会計）決算（最初のページのみ印刷）'!L17-V17</f>
        <v>-2907339</v>
      </c>
      <c r="AY17" s="78">
        <v>0</v>
      </c>
      <c r="AZ17" s="78">
        <v>0</v>
      </c>
      <c r="BA17" s="47">
        <v>0</v>
      </c>
      <c r="BB17" s="78">
        <v>0</v>
      </c>
      <c r="BC17" s="47">
        <v>0</v>
      </c>
      <c r="BD17" s="47">
        <v>0</v>
      </c>
      <c r="BE17" s="47">
        <v>0</v>
      </c>
      <c r="BF17" s="78">
        <v>0</v>
      </c>
      <c r="BG17" s="47">
        <v>0</v>
      </c>
      <c r="BH17" s="47">
        <v>0</v>
      </c>
      <c r="BI17" s="47">
        <f t="shared" si="0"/>
        <v>0</v>
      </c>
      <c r="BJ17" s="47">
        <v>-23439</v>
      </c>
      <c r="BK17" s="47">
        <v>-23439</v>
      </c>
      <c r="BL17" s="47">
        <v>-28639</v>
      </c>
      <c r="BM17" s="47">
        <v>-28639</v>
      </c>
      <c r="BN17" s="47">
        <v>23139</v>
      </c>
      <c r="BO17" s="47">
        <v>6</v>
      </c>
      <c r="BP17" s="47">
        <v>4592</v>
      </c>
      <c r="BQ17" s="47">
        <v>4069</v>
      </c>
      <c r="BR17" s="47">
        <v>7725</v>
      </c>
      <c r="BS17" s="47">
        <v>613</v>
      </c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</row>
    <row r="18" spans="1:216" ht="32.25" customHeight="1" thickBot="1" thickTop="1">
      <c r="A18" s="86" t="s">
        <v>90</v>
      </c>
      <c r="B18" s="74">
        <f>SUM(B5:B17)</f>
        <v>184957211</v>
      </c>
      <c r="C18" s="74">
        <f aca="true" t="shared" si="1" ref="C18:K18">SUM(C5:C17)</f>
        <v>33229829</v>
      </c>
      <c r="D18" s="74">
        <f t="shared" si="1"/>
        <v>55746463</v>
      </c>
      <c r="E18" s="74">
        <f t="shared" si="1"/>
        <v>30217051</v>
      </c>
      <c r="F18" s="74">
        <f t="shared" si="1"/>
        <v>22511248</v>
      </c>
      <c r="G18" s="74">
        <f t="shared" si="1"/>
        <v>3018164</v>
      </c>
      <c r="H18" s="74">
        <f t="shared" si="1"/>
        <v>11876941</v>
      </c>
      <c r="I18" s="74">
        <f t="shared" si="1"/>
        <v>33731201</v>
      </c>
      <c r="J18" s="74">
        <f t="shared" si="1"/>
        <v>9941245</v>
      </c>
      <c r="K18" s="74">
        <f t="shared" si="1"/>
        <v>793237</v>
      </c>
      <c r="L18" s="87">
        <f>SUM(L5:L17)</f>
        <v>9148008</v>
      </c>
      <c r="M18" s="87">
        <f aca="true" t="shared" si="2" ref="M18:BS18">SUM(M5:M17)</f>
        <v>19045036</v>
      </c>
      <c r="N18" s="87">
        <f t="shared" si="2"/>
        <v>12112618</v>
      </c>
      <c r="O18" s="87">
        <f t="shared" si="2"/>
        <v>1880159</v>
      </c>
      <c r="P18" s="87">
        <f t="shared" si="2"/>
        <v>4819972</v>
      </c>
      <c r="Q18" s="87">
        <f t="shared" si="2"/>
        <v>0</v>
      </c>
      <c r="R18" s="87">
        <f t="shared" si="2"/>
        <v>5412487</v>
      </c>
      <c r="S18" s="87">
        <f t="shared" si="2"/>
        <v>281880</v>
      </c>
      <c r="T18" s="87">
        <f t="shared" si="2"/>
        <v>8300976</v>
      </c>
      <c r="U18" s="87">
        <f t="shared" si="2"/>
        <v>691022</v>
      </c>
      <c r="V18" s="87">
        <f t="shared" si="2"/>
        <v>173691118</v>
      </c>
      <c r="W18" s="87">
        <f t="shared" si="2"/>
        <v>2611827</v>
      </c>
      <c r="X18" s="87">
        <f t="shared" si="2"/>
        <v>1334951</v>
      </c>
      <c r="Y18" s="87">
        <f t="shared" si="2"/>
        <v>888724</v>
      </c>
      <c r="Z18" s="87">
        <f t="shared" si="2"/>
        <v>125163</v>
      </c>
      <c r="AA18" s="87">
        <f t="shared" si="2"/>
        <v>262989</v>
      </c>
      <c r="AB18" s="87">
        <f t="shared" si="2"/>
        <v>116279118</v>
      </c>
      <c r="AC18" s="87">
        <f t="shared" si="2"/>
        <v>115098721</v>
      </c>
      <c r="AD18" s="87">
        <f t="shared" si="2"/>
        <v>796681</v>
      </c>
      <c r="AE18" s="87">
        <f t="shared" si="2"/>
        <v>383716</v>
      </c>
      <c r="AF18" s="87">
        <f t="shared" si="2"/>
        <v>0</v>
      </c>
      <c r="AG18" s="87">
        <f t="shared" si="2"/>
        <v>21056213</v>
      </c>
      <c r="AH18" s="87">
        <f t="shared" si="2"/>
        <v>21990</v>
      </c>
      <c r="AI18" s="87">
        <f t="shared" si="2"/>
        <v>9613340</v>
      </c>
      <c r="AJ18" s="87">
        <f t="shared" si="2"/>
        <v>19294746</v>
      </c>
      <c r="AK18" s="87">
        <f t="shared" si="2"/>
        <v>7642059</v>
      </c>
      <c r="AL18" s="87">
        <f t="shared" si="2"/>
        <v>597305</v>
      </c>
      <c r="AM18" s="87">
        <f t="shared" si="2"/>
        <v>11055382</v>
      </c>
      <c r="AN18" s="87">
        <f t="shared" si="2"/>
        <v>1196311</v>
      </c>
      <c r="AO18" s="87">
        <f t="shared" si="2"/>
        <v>311316</v>
      </c>
      <c r="AP18" s="87">
        <f t="shared" si="2"/>
        <v>263855</v>
      </c>
      <c r="AQ18" s="87">
        <f t="shared" si="2"/>
        <v>47461</v>
      </c>
      <c r="AR18" s="87">
        <f t="shared" si="2"/>
        <v>73826</v>
      </c>
      <c r="AS18" s="87">
        <f t="shared" si="2"/>
        <v>61393</v>
      </c>
      <c r="AT18" s="87">
        <f t="shared" si="2"/>
        <v>61393</v>
      </c>
      <c r="AU18" s="87">
        <f t="shared" si="2"/>
        <v>0</v>
      </c>
      <c r="AV18" s="87">
        <f t="shared" si="2"/>
        <v>0</v>
      </c>
      <c r="AW18" s="87">
        <f t="shared" si="2"/>
        <v>3171038</v>
      </c>
      <c r="AX18" s="87">
        <f t="shared" si="2"/>
        <v>-164543110</v>
      </c>
      <c r="AY18" s="87">
        <f t="shared" si="2"/>
        <v>0</v>
      </c>
      <c r="AZ18" s="87">
        <f t="shared" si="2"/>
        <v>0</v>
      </c>
      <c r="BA18" s="87">
        <f t="shared" si="2"/>
        <v>0</v>
      </c>
      <c r="BB18" s="87">
        <f t="shared" si="2"/>
        <v>0</v>
      </c>
      <c r="BC18" s="87">
        <f t="shared" si="2"/>
        <v>7610</v>
      </c>
      <c r="BD18" s="87">
        <f t="shared" si="2"/>
        <v>2558955</v>
      </c>
      <c r="BE18" s="87">
        <f t="shared" si="2"/>
        <v>2125167</v>
      </c>
      <c r="BF18" s="87">
        <f t="shared" si="2"/>
        <v>0</v>
      </c>
      <c r="BG18" s="87">
        <f t="shared" si="2"/>
        <v>20179</v>
      </c>
      <c r="BH18" s="87">
        <f t="shared" si="2"/>
        <v>574243</v>
      </c>
      <c r="BI18" s="87">
        <f t="shared" si="2"/>
        <v>-554064</v>
      </c>
      <c r="BJ18" s="87">
        <f t="shared" si="2"/>
        <v>8160684</v>
      </c>
      <c r="BK18" s="87">
        <f t="shared" si="2"/>
        <v>11266093</v>
      </c>
      <c r="BL18" s="87">
        <f t="shared" si="2"/>
        <v>5751143</v>
      </c>
      <c r="BM18" s="87">
        <f t="shared" si="2"/>
        <v>8856552</v>
      </c>
      <c r="BN18" s="87">
        <f t="shared" si="2"/>
        <v>1585946</v>
      </c>
      <c r="BO18" s="87">
        <f t="shared" si="2"/>
        <v>258</v>
      </c>
      <c r="BP18" s="87">
        <f t="shared" si="2"/>
        <v>74447</v>
      </c>
      <c r="BQ18" s="87">
        <f t="shared" si="2"/>
        <v>235552</v>
      </c>
      <c r="BR18" s="87">
        <f t="shared" si="2"/>
        <v>415692</v>
      </c>
      <c r="BS18" s="87">
        <f t="shared" si="2"/>
        <v>1988752</v>
      </c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</row>
    <row r="19" spans="1:216" ht="32.25" customHeight="1" thickTop="1">
      <c r="A19" s="82" t="s">
        <v>42</v>
      </c>
      <c r="B19" s="104">
        <v>1632213</v>
      </c>
      <c r="C19" s="49">
        <v>317746</v>
      </c>
      <c r="D19" s="49">
        <v>365232</v>
      </c>
      <c r="E19" s="49">
        <v>229588</v>
      </c>
      <c r="F19" s="49">
        <v>125783</v>
      </c>
      <c r="G19" s="49">
        <v>9861</v>
      </c>
      <c r="H19" s="49">
        <v>112028</v>
      </c>
      <c r="I19" s="49">
        <v>373812</v>
      </c>
      <c r="J19" s="49">
        <v>90876</v>
      </c>
      <c r="K19" s="49">
        <v>0</v>
      </c>
      <c r="L19" s="49">
        <v>90876</v>
      </c>
      <c r="M19" s="49">
        <v>141738</v>
      </c>
      <c r="N19" s="49">
        <v>99633</v>
      </c>
      <c r="O19" s="49">
        <v>0</v>
      </c>
      <c r="P19" s="49">
        <v>31854</v>
      </c>
      <c r="Q19" s="49">
        <v>0</v>
      </c>
      <c r="R19" s="49">
        <v>67779</v>
      </c>
      <c r="S19" s="49">
        <v>20000</v>
      </c>
      <c r="T19" s="49">
        <v>102946</v>
      </c>
      <c r="U19" s="49">
        <v>8202</v>
      </c>
      <c r="V19" s="47">
        <v>1532652</v>
      </c>
      <c r="W19" s="49">
        <v>42122</v>
      </c>
      <c r="X19" s="49">
        <v>33511</v>
      </c>
      <c r="Y19" s="49">
        <v>7136</v>
      </c>
      <c r="Z19" s="49">
        <v>1199</v>
      </c>
      <c r="AA19" s="49">
        <v>276</v>
      </c>
      <c r="AB19" s="49">
        <v>1003042</v>
      </c>
      <c r="AC19" s="49">
        <v>997037</v>
      </c>
      <c r="AD19" s="49">
        <v>2431</v>
      </c>
      <c r="AE19" s="49">
        <v>3574</v>
      </c>
      <c r="AF19" s="49">
        <v>0</v>
      </c>
      <c r="AG19" s="49">
        <v>179449</v>
      </c>
      <c r="AH19" s="49">
        <v>183</v>
      </c>
      <c r="AI19" s="49">
        <v>77077</v>
      </c>
      <c r="AJ19" s="49">
        <v>164578</v>
      </c>
      <c r="AK19" s="49">
        <v>27875</v>
      </c>
      <c r="AL19" s="49">
        <v>0</v>
      </c>
      <c r="AM19" s="49">
        <v>136703</v>
      </c>
      <c r="AN19" s="49">
        <v>18472</v>
      </c>
      <c r="AO19" s="49">
        <v>0</v>
      </c>
      <c r="AP19" s="49">
        <v>0</v>
      </c>
      <c r="AQ19" s="49">
        <v>0</v>
      </c>
      <c r="AR19" s="49">
        <v>30038</v>
      </c>
      <c r="AS19" s="49">
        <v>0</v>
      </c>
      <c r="AT19" s="49">
        <v>0</v>
      </c>
      <c r="AU19" s="49">
        <v>0</v>
      </c>
      <c r="AV19" s="49">
        <v>0</v>
      </c>
      <c r="AW19" s="49">
        <v>17691</v>
      </c>
      <c r="AX19" s="49">
        <f>'第３７表国保（事業会計）決算（最初のページのみ印刷）'!L19-V19</f>
        <v>-1441776</v>
      </c>
      <c r="AY19" s="80">
        <v>0</v>
      </c>
      <c r="AZ19" s="80">
        <v>0</v>
      </c>
      <c r="BA19" s="49">
        <v>0</v>
      </c>
      <c r="BB19" s="80">
        <v>0</v>
      </c>
      <c r="BC19" s="49">
        <v>0</v>
      </c>
      <c r="BD19" s="49">
        <v>16497</v>
      </c>
      <c r="BE19" s="49">
        <v>14067</v>
      </c>
      <c r="BF19" s="80">
        <v>0</v>
      </c>
      <c r="BG19" s="49">
        <v>7559</v>
      </c>
      <c r="BH19" s="49">
        <v>0</v>
      </c>
      <c r="BI19" s="49">
        <f aca="true" t="shared" si="3" ref="BI19:BI64">BG19-BH19</f>
        <v>7559</v>
      </c>
      <c r="BJ19" s="49">
        <v>90623</v>
      </c>
      <c r="BK19" s="49">
        <v>99561</v>
      </c>
      <c r="BL19" s="49">
        <v>90623</v>
      </c>
      <c r="BM19" s="49">
        <v>99561</v>
      </c>
      <c r="BN19" s="49">
        <v>27363</v>
      </c>
      <c r="BO19" s="49">
        <v>4</v>
      </c>
      <c r="BP19" s="49">
        <v>0</v>
      </c>
      <c r="BQ19" s="49">
        <v>1940</v>
      </c>
      <c r="BR19" s="49">
        <v>3545</v>
      </c>
      <c r="BS19" s="49">
        <v>96991</v>
      </c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</row>
    <row r="20" spans="1:216" ht="32.25" customHeight="1">
      <c r="A20" s="82" t="s">
        <v>43</v>
      </c>
      <c r="B20" s="104">
        <v>1359881</v>
      </c>
      <c r="C20" s="47">
        <v>283096</v>
      </c>
      <c r="D20" s="47">
        <v>330087</v>
      </c>
      <c r="E20" s="47">
        <v>207913</v>
      </c>
      <c r="F20" s="47">
        <v>114068</v>
      </c>
      <c r="G20" s="47">
        <v>8106</v>
      </c>
      <c r="H20" s="47">
        <v>74488</v>
      </c>
      <c r="I20" s="47">
        <v>275958</v>
      </c>
      <c r="J20" s="47">
        <v>72656</v>
      </c>
      <c r="K20" s="47">
        <v>64717</v>
      </c>
      <c r="L20" s="47">
        <v>7939</v>
      </c>
      <c r="M20" s="47">
        <v>122494</v>
      </c>
      <c r="N20" s="47">
        <v>102570</v>
      </c>
      <c r="O20" s="47">
        <v>27981</v>
      </c>
      <c r="P20" s="47">
        <v>31908</v>
      </c>
      <c r="Q20" s="47">
        <v>0</v>
      </c>
      <c r="R20" s="47">
        <v>42681</v>
      </c>
      <c r="S20" s="47">
        <v>49153</v>
      </c>
      <c r="T20" s="47">
        <v>46812</v>
      </c>
      <c r="U20" s="47">
        <v>2567</v>
      </c>
      <c r="V20" s="47">
        <v>1271794</v>
      </c>
      <c r="W20" s="47">
        <v>33600</v>
      </c>
      <c r="X20" s="47">
        <v>31423</v>
      </c>
      <c r="Y20" s="47">
        <v>1012</v>
      </c>
      <c r="Z20" s="47">
        <v>1031</v>
      </c>
      <c r="AA20" s="47">
        <v>134</v>
      </c>
      <c r="AB20" s="47">
        <v>827786</v>
      </c>
      <c r="AC20" s="47">
        <v>821505</v>
      </c>
      <c r="AD20" s="47">
        <v>3440</v>
      </c>
      <c r="AE20" s="47">
        <v>2841</v>
      </c>
      <c r="AF20" s="47">
        <v>0</v>
      </c>
      <c r="AG20" s="47">
        <v>153974</v>
      </c>
      <c r="AH20" s="47">
        <v>158</v>
      </c>
      <c r="AI20" s="47">
        <v>71400</v>
      </c>
      <c r="AJ20" s="47">
        <v>139183</v>
      </c>
      <c r="AK20" s="47">
        <v>22697</v>
      </c>
      <c r="AL20" s="47">
        <v>116486</v>
      </c>
      <c r="AM20" s="47">
        <v>0</v>
      </c>
      <c r="AN20" s="47">
        <v>17593</v>
      </c>
      <c r="AO20" s="47">
        <v>2048</v>
      </c>
      <c r="AP20" s="47">
        <v>0</v>
      </c>
      <c r="AQ20" s="47">
        <v>2048</v>
      </c>
      <c r="AR20" s="47">
        <v>29</v>
      </c>
      <c r="AS20" s="47">
        <v>0</v>
      </c>
      <c r="AT20" s="47">
        <v>0</v>
      </c>
      <c r="AU20" s="47">
        <v>0</v>
      </c>
      <c r="AV20" s="47">
        <v>0</v>
      </c>
      <c r="AW20" s="47">
        <v>26023</v>
      </c>
      <c r="AX20" s="47">
        <f>'第３７表国保（事業会計）決算（最初のページのみ印刷）'!L20-V20</f>
        <v>-1263855</v>
      </c>
      <c r="AY20" s="78">
        <v>0</v>
      </c>
      <c r="AZ20" s="78">
        <v>46811</v>
      </c>
      <c r="BA20" s="47">
        <v>46811</v>
      </c>
      <c r="BB20" s="78">
        <v>0</v>
      </c>
      <c r="BC20" s="47">
        <v>66</v>
      </c>
      <c r="BD20" s="47">
        <v>17406</v>
      </c>
      <c r="BE20" s="47">
        <v>6312</v>
      </c>
      <c r="BF20" s="78">
        <v>0</v>
      </c>
      <c r="BG20" s="47">
        <v>0</v>
      </c>
      <c r="BH20" s="47">
        <v>0</v>
      </c>
      <c r="BI20" s="47">
        <f t="shared" si="3"/>
        <v>0</v>
      </c>
      <c r="BJ20" s="47">
        <v>23936</v>
      </c>
      <c r="BK20" s="47">
        <v>41276</v>
      </c>
      <c r="BL20" s="47">
        <v>-68762</v>
      </c>
      <c r="BM20" s="47">
        <v>-51422</v>
      </c>
      <c r="BN20" s="47">
        <v>22256</v>
      </c>
      <c r="BO20" s="47">
        <v>4</v>
      </c>
      <c r="BP20" s="47">
        <v>0</v>
      </c>
      <c r="BQ20" s="47">
        <v>1653</v>
      </c>
      <c r="BR20" s="47">
        <v>3058</v>
      </c>
      <c r="BS20" s="47">
        <v>38397</v>
      </c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</row>
    <row r="21" spans="1:216" ht="32.25" customHeight="1">
      <c r="A21" s="82" t="s">
        <v>44</v>
      </c>
      <c r="B21" s="104">
        <v>1837776</v>
      </c>
      <c r="C21" s="47">
        <v>319002</v>
      </c>
      <c r="D21" s="47">
        <v>471729</v>
      </c>
      <c r="E21" s="47">
        <v>270450</v>
      </c>
      <c r="F21" s="47">
        <v>152680</v>
      </c>
      <c r="G21" s="47">
        <v>48599</v>
      </c>
      <c r="H21" s="47">
        <v>141529</v>
      </c>
      <c r="I21" s="47">
        <v>354264</v>
      </c>
      <c r="J21" s="47">
        <v>111475</v>
      </c>
      <c r="K21" s="47">
        <v>0</v>
      </c>
      <c r="L21" s="47">
        <v>111475</v>
      </c>
      <c r="M21" s="47">
        <v>175509</v>
      </c>
      <c r="N21" s="47">
        <v>180849</v>
      </c>
      <c r="O21" s="47">
        <v>20997</v>
      </c>
      <c r="P21" s="47">
        <v>52236</v>
      </c>
      <c r="Q21" s="47">
        <v>0</v>
      </c>
      <c r="R21" s="47">
        <v>107616</v>
      </c>
      <c r="S21" s="47">
        <v>0</v>
      </c>
      <c r="T21" s="47">
        <v>75675</v>
      </c>
      <c r="U21" s="47">
        <v>7744</v>
      </c>
      <c r="V21" s="47">
        <v>1725735</v>
      </c>
      <c r="W21" s="47">
        <v>43737</v>
      </c>
      <c r="X21" s="47">
        <v>31109</v>
      </c>
      <c r="Y21" s="47">
        <v>10292</v>
      </c>
      <c r="Z21" s="47">
        <v>1407</v>
      </c>
      <c r="AA21" s="47">
        <v>929</v>
      </c>
      <c r="AB21" s="47">
        <v>1073897</v>
      </c>
      <c r="AC21" s="47">
        <v>1064817</v>
      </c>
      <c r="AD21" s="47">
        <v>5722</v>
      </c>
      <c r="AE21" s="47">
        <v>3358</v>
      </c>
      <c r="AF21" s="47">
        <v>0</v>
      </c>
      <c r="AG21" s="47">
        <v>218270</v>
      </c>
      <c r="AH21" s="47">
        <v>227</v>
      </c>
      <c r="AI21" s="47">
        <v>103378</v>
      </c>
      <c r="AJ21" s="47">
        <v>220380</v>
      </c>
      <c r="AK21" s="47">
        <v>39462</v>
      </c>
      <c r="AL21" s="47">
        <v>0</v>
      </c>
      <c r="AM21" s="47">
        <v>180918</v>
      </c>
      <c r="AN21" s="47">
        <v>16769</v>
      </c>
      <c r="AO21" s="47">
        <v>1640</v>
      </c>
      <c r="AP21" s="47">
        <v>50</v>
      </c>
      <c r="AQ21" s="47">
        <v>1590</v>
      </c>
      <c r="AR21" s="47">
        <v>28255</v>
      </c>
      <c r="AS21" s="47">
        <v>0</v>
      </c>
      <c r="AT21" s="47">
        <v>0</v>
      </c>
      <c r="AU21" s="47">
        <v>0</v>
      </c>
      <c r="AV21" s="47">
        <v>0</v>
      </c>
      <c r="AW21" s="47">
        <v>19182</v>
      </c>
      <c r="AX21" s="47">
        <f>'第３７表国保（事業会計）決算（最初のページのみ印刷）'!L21-V21</f>
        <v>-1614260</v>
      </c>
      <c r="AY21" s="78">
        <v>0</v>
      </c>
      <c r="AZ21" s="78">
        <v>0</v>
      </c>
      <c r="BA21" s="47">
        <v>0</v>
      </c>
      <c r="BB21" s="78">
        <v>0</v>
      </c>
      <c r="BC21" s="47">
        <v>0</v>
      </c>
      <c r="BD21" s="47">
        <v>0</v>
      </c>
      <c r="BE21" s="47">
        <v>0</v>
      </c>
      <c r="BF21" s="78">
        <v>0</v>
      </c>
      <c r="BG21" s="47">
        <v>0</v>
      </c>
      <c r="BH21" s="47">
        <v>0</v>
      </c>
      <c r="BI21" s="47">
        <f t="shared" si="3"/>
        <v>0</v>
      </c>
      <c r="BJ21" s="47">
        <v>112041</v>
      </c>
      <c r="BK21" s="47">
        <v>112041</v>
      </c>
      <c r="BL21" s="47">
        <v>91094</v>
      </c>
      <c r="BM21" s="47">
        <v>91094</v>
      </c>
      <c r="BN21" s="47">
        <v>36488</v>
      </c>
      <c r="BO21" s="47">
        <v>5</v>
      </c>
      <c r="BP21" s="47">
        <v>0</v>
      </c>
      <c r="BQ21" s="47">
        <v>2363</v>
      </c>
      <c r="BR21" s="47">
        <v>4035</v>
      </c>
      <c r="BS21" s="47">
        <v>31756</v>
      </c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</row>
    <row r="22" spans="1:216" ht="32.25" customHeight="1">
      <c r="A22" s="82" t="s">
        <v>45</v>
      </c>
      <c r="B22" s="104">
        <v>957982</v>
      </c>
      <c r="C22" s="47">
        <v>182750</v>
      </c>
      <c r="D22" s="47">
        <v>222906</v>
      </c>
      <c r="E22" s="47">
        <v>167243</v>
      </c>
      <c r="F22" s="47">
        <v>50928</v>
      </c>
      <c r="G22" s="47">
        <v>4735</v>
      </c>
      <c r="H22" s="47">
        <v>42864</v>
      </c>
      <c r="I22" s="47">
        <v>146199</v>
      </c>
      <c r="J22" s="47">
        <v>51673</v>
      </c>
      <c r="K22" s="47">
        <v>3045</v>
      </c>
      <c r="L22" s="47">
        <v>48628</v>
      </c>
      <c r="M22" s="47">
        <v>102986</v>
      </c>
      <c r="N22" s="47">
        <v>93814</v>
      </c>
      <c r="O22" s="47">
        <v>3176</v>
      </c>
      <c r="P22" s="47">
        <v>18247</v>
      </c>
      <c r="Q22" s="47">
        <v>0</v>
      </c>
      <c r="R22" s="47">
        <v>72391</v>
      </c>
      <c r="S22" s="47">
        <v>50000</v>
      </c>
      <c r="T22" s="47">
        <v>63293</v>
      </c>
      <c r="U22" s="47">
        <v>1497</v>
      </c>
      <c r="V22" s="47">
        <v>852821</v>
      </c>
      <c r="W22" s="47">
        <v>14888</v>
      </c>
      <c r="X22" s="47">
        <v>11276</v>
      </c>
      <c r="Y22" s="47">
        <v>2763</v>
      </c>
      <c r="Z22" s="47">
        <v>693</v>
      </c>
      <c r="AA22" s="47">
        <v>156</v>
      </c>
      <c r="AB22" s="47">
        <v>545498</v>
      </c>
      <c r="AC22" s="47">
        <v>540820</v>
      </c>
      <c r="AD22" s="47">
        <v>2901</v>
      </c>
      <c r="AE22" s="47">
        <v>1777</v>
      </c>
      <c r="AF22" s="47">
        <v>0</v>
      </c>
      <c r="AG22" s="47">
        <v>106566</v>
      </c>
      <c r="AH22" s="47">
        <v>117</v>
      </c>
      <c r="AI22" s="47">
        <v>53325</v>
      </c>
      <c r="AJ22" s="47">
        <v>88356</v>
      </c>
      <c r="AK22" s="47">
        <v>12179</v>
      </c>
      <c r="AL22" s="47">
        <v>0</v>
      </c>
      <c r="AM22" s="47">
        <v>76177</v>
      </c>
      <c r="AN22" s="47">
        <v>7210</v>
      </c>
      <c r="AO22" s="47">
        <v>0</v>
      </c>
      <c r="AP22" s="47">
        <v>0</v>
      </c>
      <c r="AQ22" s="47">
        <v>0</v>
      </c>
      <c r="AR22" s="47">
        <v>30030</v>
      </c>
      <c r="AS22" s="47">
        <v>0</v>
      </c>
      <c r="AT22" s="47">
        <v>0</v>
      </c>
      <c r="AU22" s="47">
        <v>0</v>
      </c>
      <c r="AV22" s="47">
        <v>0</v>
      </c>
      <c r="AW22" s="47">
        <v>6831</v>
      </c>
      <c r="AX22" s="47">
        <f>'第３７表国保（事業会計）決算（最初のページのみ印刷）'!L22-V22</f>
        <v>-804193</v>
      </c>
      <c r="AY22" s="78">
        <v>0</v>
      </c>
      <c r="AZ22" s="78">
        <v>0</v>
      </c>
      <c r="BA22" s="47">
        <v>0</v>
      </c>
      <c r="BB22" s="78">
        <v>0</v>
      </c>
      <c r="BC22" s="47">
        <v>0</v>
      </c>
      <c r="BD22" s="47">
        <v>16592</v>
      </c>
      <c r="BE22" s="47">
        <v>7028</v>
      </c>
      <c r="BF22" s="78">
        <v>0</v>
      </c>
      <c r="BG22" s="47">
        <v>0</v>
      </c>
      <c r="BH22" s="47">
        <v>1648</v>
      </c>
      <c r="BI22" s="47">
        <f t="shared" si="3"/>
        <v>-1648</v>
      </c>
      <c r="BJ22" s="47">
        <v>86921</v>
      </c>
      <c r="BK22" s="47">
        <v>105161</v>
      </c>
      <c r="BL22" s="47">
        <v>80700</v>
      </c>
      <c r="BM22" s="47">
        <v>98940</v>
      </c>
      <c r="BN22" s="47">
        <v>7857</v>
      </c>
      <c r="BO22" s="47">
        <v>1</v>
      </c>
      <c r="BP22" s="47">
        <v>0</v>
      </c>
      <c r="BQ22" s="47">
        <v>1102</v>
      </c>
      <c r="BR22" s="47">
        <v>2070</v>
      </c>
      <c r="BS22" s="47">
        <v>4168</v>
      </c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</row>
    <row r="23" spans="1:216" ht="32.25" customHeight="1">
      <c r="A23" s="85" t="s">
        <v>46</v>
      </c>
      <c r="B23" s="105">
        <v>1767711</v>
      </c>
      <c r="C23" s="48">
        <v>289247</v>
      </c>
      <c r="D23" s="48">
        <v>603374</v>
      </c>
      <c r="E23" s="48">
        <v>277759</v>
      </c>
      <c r="F23" s="48">
        <v>314638</v>
      </c>
      <c r="G23" s="48">
        <v>10977</v>
      </c>
      <c r="H23" s="48">
        <v>93014</v>
      </c>
      <c r="I23" s="48">
        <v>245584</v>
      </c>
      <c r="J23" s="48">
        <v>99337</v>
      </c>
      <c r="K23" s="48">
        <v>10500</v>
      </c>
      <c r="L23" s="48">
        <v>88837</v>
      </c>
      <c r="M23" s="48">
        <v>176015</v>
      </c>
      <c r="N23" s="48">
        <v>101671</v>
      </c>
      <c r="O23" s="48">
        <v>8286</v>
      </c>
      <c r="P23" s="48">
        <v>43032</v>
      </c>
      <c r="Q23" s="48">
        <v>0</v>
      </c>
      <c r="R23" s="48">
        <v>50353</v>
      </c>
      <c r="S23" s="48">
        <v>32207</v>
      </c>
      <c r="T23" s="48">
        <v>124547</v>
      </c>
      <c r="U23" s="48">
        <v>2715</v>
      </c>
      <c r="V23" s="48">
        <v>1723200</v>
      </c>
      <c r="W23" s="48">
        <v>20241</v>
      </c>
      <c r="X23" s="48">
        <v>9747</v>
      </c>
      <c r="Y23" s="48">
        <v>8646</v>
      </c>
      <c r="Z23" s="48">
        <v>1270</v>
      </c>
      <c r="AA23" s="48">
        <v>578</v>
      </c>
      <c r="AB23" s="48">
        <v>1035990</v>
      </c>
      <c r="AC23" s="48">
        <v>1026338</v>
      </c>
      <c r="AD23" s="48">
        <v>6583</v>
      </c>
      <c r="AE23" s="48">
        <v>3069</v>
      </c>
      <c r="AF23" s="48">
        <v>0</v>
      </c>
      <c r="AG23" s="48">
        <v>194763</v>
      </c>
      <c r="AH23" s="48">
        <v>203</v>
      </c>
      <c r="AI23" s="48">
        <v>85627</v>
      </c>
      <c r="AJ23" s="48">
        <v>169964</v>
      </c>
      <c r="AK23" s="48">
        <v>35080</v>
      </c>
      <c r="AL23" s="48">
        <v>0</v>
      </c>
      <c r="AM23" s="48">
        <v>134884</v>
      </c>
      <c r="AN23" s="48">
        <v>21583</v>
      </c>
      <c r="AO23" s="48">
        <v>0</v>
      </c>
      <c r="AP23" s="48">
        <v>0</v>
      </c>
      <c r="AQ23" s="48">
        <v>0</v>
      </c>
      <c r="AR23" s="48">
        <v>176261</v>
      </c>
      <c r="AS23" s="48">
        <v>0</v>
      </c>
      <c r="AT23" s="48">
        <v>0</v>
      </c>
      <c r="AU23" s="48">
        <v>0</v>
      </c>
      <c r="AV23" s="48">
        <v>0</v>
      </c>
      <c r="AW23" s="48">
        <v>18568</v>
      </c>
      <c r="AX23" s="48">
        <f>'第３７表国保（事業会計）決算（最初のページのみ印刷）'!L23-V23</f>
        <v>-1634363</v>
      </c>
      <c r="AY23" s="79">
        <v>0</v>
      </c>
      <c r="AZ23" s="79">
        <v>0</v>
      </c>
      <c r="BA23" s="48">
        <v>0</v>
      </c>
      <c r="BB23" s="79">
        <v>0</v>
      </c>
      <c r="BC23" s="48">
        <v>0</v>
      </c>
      <c r="BD23" s="48">
        <v>16609</v>
      </c>
      <c r="BE23" s="48">
        <v>2014</v>
      </c>
      <c r="BF23" s="79">
        <v>0</v>
      </c>
      <c r="BG23" s="48">
        <v>2881</v>
      </c>
      <c r="BH23" s="48">
        <v>0</v>
      </c>
      <c r="BI23" s="48">
        <f t="shared" si="3"/>
        <v>2881</v>
      </c>
      <c r="BJ23" s="48">
        <v>30783</v>
      </c>
      <c r="BK23" s="48">
        <v>44511</v>
      </c>
      <c r="BL23" s="48">
        <v>11997</v>
      </c>
      <c r="BM23" s="48">
        <v>25725</v>
      </c>
      <c r="BN23" s="48">
        <v>11624</v>
      </c>
      <c r="BO23" s="48">
        <v>2</v>
      </c>
      <c r="BP23" s="48">
        <v>0</v>
      </c>
      <c r="BQ23" s="48">
        <v>1922</v>
      </c>
      <c r="BR23" s="48">
        <v>3834</v>
      </c>
      <c r="BS23" s="48">
        <v>213480</v>
      </c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</row>
    <row r="24" spans="1:216" ht="32.25" customHeight="1">
      <c r="A24" s="84" t="s">
        <v>47</v>
      </c>
      <c r="B24" s="104">
        <v>791540</v>
      </c>
      <c r="C24" s="47">
        <v>162007</v>
      </c>
      <c r="D24" s="47">
        <v>226412</v>
      </c>
      <c r="E24" s="47">
        <v>144473</v>
      </c>
      <c r="F24" s="47">
        <v>76130</v>
      </c>
      <c r="G24" s="47">
        <v>5809</v>
      </c>
      <c r="H24" s="47">
        <v>20049</v>
      </c>
      <c r="I24" s="47">
        <v>85385</v>
      </c>
      <c r="J24" s="47">
        <v>57177</v>
      </c>
      <c r="K24" s="47">
        <v>4848</v>
      </c>
      <c r="L24" s="47">
        <v>52329</v>
      </c>
      <c r="M24" s="47">
        <v>73276</v>
      </c>
      <c r="N24" s="47">
        <v>43199</v>
      </c>
      <c r="O24" s="47">
        <v>3256</v>
      </c>
      <c r="P24" s="47">
        <v>18069</v>
      </c>
      <c r="Q24" s="47">
        <v>0</v>
      </c>
      <c r="R24" s="47">
        <v>21874</v>
      </c>
      <c r="S24" s="47">
        <v>36100</v>
      </c>
      <c r="T24" s="47">
        <v>86719</v>
      </c>
      <c r="U24" s="47">
        <v>1216</v>
      </c>
      <c r="V24" s="47">
        <v>681142</v>
      </c>
      <c r="W24" s="47">
        <v>12814</v>
      </c>
      <c r="X24" s="47">
        <v>10415</v>
      </c>
      <c r="Y24" s="47">
        <v>1576</v>
      </c>
      <c r="Z24" s="47">
        <v>643</v>
      </c>
      <c r="AA24" s="47">
        <v>180</v>
      </c>
      <c r="AB24" s="47">
        <v>412756</v>
      </c>
      <c r="AC24" s="47">
        <v>408288</v>
      </c>
      <c r="AD24" s="47">
        <v>3020</v>
      </c>
      <c r="AE24" s="47">
        <v>1448</v>
      </c>
      <c r="AF24" s="47">
        <v>0</v>
      </c>
      <c r="AG24" s="47">
        <v>90681</v>
      </c>
      <c r="AH24" s="47">
        <v>96</v>
      </c>
      <c r="AI24" s="47">
        <v>47807</v>
      </c>
      <c r="AJ24" s="47">
        <v>82430</v>
      </c>
      <c r="AK24" s="47">
        <v>19391</v>
      </c>
      <c r="AL24" s="47">
        <v>0</v>
      </c>
      <c r="AM24" s="47">
        <v>63039</v>
      </c>
      <c r="AN24" s="47">
        <v>8931</v>
      </c>
      <c r="AO24" s="47">
        <v>144</v>
      </c>
      <c r="AP24" s="47">
        <v>0</v>
      </c>
      <c r="AQ24" s="47">
        <v>144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25483</v>
      </c>
      <c r="AX24" s="47">
        <f>'第３７表国保（事業会計）決算（最初のページのみ印刷）'!L24-V24</f>
        <v>-628813</v>
      </c>
      <c r="AY24" s="78">
        <v>0</v>
      </c>
      <c r="AZ24" s="78">
        <v>0</v>
      </c>
      <c r="BA24" s="47">
        <v>0</v>
      </c>
      <c r="BB24" s="78">
        <v>0</v>
      </c>
      <c r="BC24" s="47">
        <v>0</v>
      </c>
      <c r="BD24" s="47">
        <v>18719</v>
      </c>
      <c r="BE24" s="47">
        <v>12114</v>
      </c>
      <c r="BF24" s="78">
        <v>0</v>
      </c>
      <c r="BG24" s="47">
        <v>0</v>
      </c>
      <c r="BH24" s="47">
        <v>0</v>
      </c>
      <c r="BI24" s="47">
        <f t="shared" si="3"/>
        <v>0</v>
      </c>
      <c r="BJ24" s="47">
        <v>91679</v>
      </c>
      <c r="BK24" s="47">
        <v>110398</v>
      </c>
      <c r="BL24" s="47">
        <v>83575</v>
      </c>
      <c r="BM24" s="47">
        <v>102294</v>
      </c>
      <c r="BN24" s="47">
        <v>7165</v>
      </c>
      <c r="BO24" s="47">
        <v>1</v>
      </c>
      <c r="BP24" s="47">
        <v>0</v>
      </c>
      <c r="BQ24" s="47">
        <v>872</v>
      </c>
      <c r="BR24" s="47">
        <v>1744</v>
      </c>
      <c r="BS24" s="47">
        <v>127515</v>
      </c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</row>
    <row r="25" spans="1:216" ht="32.25" customHeight="1">
      <c r="A25" s="84" t="s">
        <v>48</v>
      </c>
      <c r="B25" s="104">
        <v>1050065</v>
      </c>
      <c r="C25" s="47">
        <v>193521</v>
      </c>
      <c r="D25" s="47">
        <v>240754</v>
      </c>
      <c r="E25" s="47">
        <v>166080</v>
      </c>
      <c r="F25" s="47">
        <v>66786</v>
      </c>
      <c r="G25" s="47">
        <v>7888</v>
      </c>
      <c r="H25" s="47">
        <v>60374</v>
      </c>
      <c r="I25" s="47">
        <v>217835</v>
      </c>
      <c r="J25" s="47">
        <v>58415</v>
      </c>
      <c r="K25" s="47">
        <v>56856</v>
      </c>
      <c r="L25" s="47">
        <v>1559</v>
      </c>
      <c r="M25" s="47">
        <v>128335</v>
      </c>
      <c r="N25" s="47">
        <v>79137</v>
      </c>
      <c r="O25" s="47">
        <v>12310</v>
      </c>
      <c r="P25" s="47">
        <v>27766</v>
      </c>
      <c r="Q25" s="47">
        <v>0</v>
      </c>
      <c r="R25" s="47">
        <v>39061</v>
      </c>
      <c r="S25" s="47">
        <v>0</v>
      </c>
      <c r="T25" s="47">
        <v>70465</v>
      </c>
      <c r="U25" s="47">
        <v>1229</v>
      </c>
      <c r="V25" s="47">
        <v>981125</v>
      </c>
      <c r="W25" s="47">
        <v>28679</v>
      </c>
      <c r="X25" s="47">
        <v>17954</v>
      </c>
      <c r="Y25" s="47">
        <v>8183</v>
      </c>
      <c r="Z25" s="47">
        <v>778</v>
      </c>
      <c r="AA25" s="47">
        <v>1764</v>
      </c>
      <c r="AB25" s="47">
        <v>632694</v>
      </c>
      <c r="AC25" s="47">
        <v>628869</v>
      </c>
      <c r="AD25" s="47">
        <v>2280</v>
      </c>
      <c r="AE25" s="47">
        <v>1545</v>
      </c>
      <c r="AF25" s="47">
        <v>0</v>
      </c>
      <c r="AG25" s="47">
        <v>106432</v>
      </c>
      <c r="AH25" s="47">
        <v>105</v>
      </c>
      <c r="AI25" s="47">
        <v>54341</v>
      </c>
      <c r="AJ25" s="47">
        <v>116875</v>
      </c>
      <c r="AK25" s="47">
        <v>25315</v>
      </c>
      <c r="AL25" s="47">
        <v>0</v>
      </c>
      <c r="AM25" s="47">
        <v>91560</v>
      </c>
      <c r="AN25" s="47">
        <v>8666</v>
      </c>
      <c r="AO25" s="47">
        <v>0</v>
      </c>
      <c r="AP25" s="47">
        <v>0</v>
      </c>
      <c r="AQ25" s="47">
        <v>0</v>
      </c>
      <c r="AR25" s="47">
        <v>30015</v>
      </c>
      <c r="AS25" s="47">
        <v>0</v>
      </c>
      <c r="AT25" s="47">
        <v>0</v>
      </c>
      <c r="AU25" s="47">
        <v>0</v>
      </c>
      <c r="AV25" s="47">
        <v>0</v>
      </c>
      <c r="AW25" s="47">
        <v>3318</v>
      </c>
      <c r="AX25" s="47">
        <f>'第３７表国保（事業会計）決算（最初のページのみ印刷）'!L25-V25</f>
        <v>-979566</v>
      </c>
      <c r="AY25" s="78">
        <v>0</v>
      </c>
      <c r="AZ25" s="78">
        <v>0</v>
      </c>
      <c r="BA25" s="47">
        <v>0</v>
      </c>
      <c r="BB25" s="78">
        <v>0</v>
      </c>
      <c r="BC25" s="47">
        <v>0</v>
      </c>
      <c r="BD25" s="47">
        <v>8084</v>
      </c>
      <c r="BE25" s="47">
        <v>2993</v>
      </c>
      <c r="BF25" s="78">
        <v>0</v>
      </c>
      <c r="BG25" s="47">
        <v>0</v>
      </c>
      <c r="BH25" s="47">
        <v>9489</v>
      </c>
      <c r="BI25" s="47">
        <f t="shared" si="3"/>
        <v>-9489</v>
      </c>
      <c r="BJ25" s="47">
        <v>51367</v>
      </c>
      <c r="BK25" s="47">
        <v>68940</v>
      </c>
      <c r="BL25" s="47">
        <v>-17799</v>
      </c>
      <c r="BM25" s="47">
        <v>-226</v>
      </c>
      <c r="BN25" s="47">
        <v>22423</v>
      </c>
      <c r="BO25" s="47">
        <v>3</v>
      </c>
      <c r="BP25" s="47">
        <v>150</v>
      </c>
      <c r="BQ25" s="47">
        <v>1120</v>
      </c>
      <c r="BR25" s="47">
        <v>2048</v>
      </c>
      <c r="BS25" s="47">
        <v>102942</v>
      </c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</row>
    <row r="26" spans="1:216" ht="32.25" customHeight="1">
      <c r="A26" s="82" t="s">
        <v>49</v>
      </c>
      <c r="B26" s="104">
        <v>99206</v>
      </c>
      <c r="C26" s="47">
        <v>11646</v>
      </c>
      <c r="D26" s="47">
        <v>24762</v>
      </c>
      <c r="E26" s="47">
        <v>19001</v>
      </c>
      <c r="F26" s="47">
        <v>4821</v>
      </c>
      <c r="G26" s="47">
        <v>940</v>
      </c>
      <c r="H26" s="47">
        <v>3072</v>
      </c>
      <c r="I26" s="47">
        <v>18009</v>
      </c>
      <c r="J26" s="47">
        <v>14542</v>
      </c>
      <c r="K26" s="47">
        <v>0</v>
      </c>
      <c r="L26" s="47">
        <v>14542</v>
      </c>
      <c r="M26" s="47">
        <v>9814</v>
      </c>
      <c r="N26" s="47">
        <v>11233</v>
      </c>
      <c r="O26" s="47">
        <v>315</v>
      </c>
      <c r="P26" s="47">
        <v>1419</v>
      </c>
      <c r="Q26" s="47">
        <v>0</v>
      </c>
      <c r="R26" s="47">
        <v>9499</v>
      </c>
      <c r="S26" s="47">
        <v>0</v>
      </c>
      <c r="T26" s="47">
        <v>6081</v>
      </c>
      <c r="U26" s="47">
        <v>47</v>
      </c>
      <c r="V26" s="47">
        <v>93351</v>
      </c>
      <c r="W26" s="47">
        <v>8328</v>
      </c>
      <c r="X26" s="47">
        <v>8084</v>
      </c>
      <c r="Y26" s="47">
        <v>0</v>
      </c>
      <c r="Z26" s="47">
        <v>186</v>
      </c>
      <c r="AA26" s="47">
        <v>58</v>
      </c>
      <c r="AB26" s="47">
        <v>57530</v>
      </c>
      <c r="AC26" s="47">
        <v>56933</v>
      </c>
      <c r="AD26" s="47">
        <v>420</v>
      </c>
      <c r="AE26" s="47">
        <v>177</v>
      </c>
      <c r="AF26" s="47">
        <v>0</v>
      </c>
      <c r="AG26" s="47">
        <v>10620</v>
      </c>
      <c r="AH26" s="47">
        <v>11</v>
      </c>
      <c r="AI26" s="47">
        <v>5192</v>
      </c>
      <c r="AJ26" s="47">
        <v>9544</v>
      </c>
      <c r="AK26" s="47">
        <v>2864</v>
      </c>
      <c r="AL26" s="47">
        <v>0</v>
      </c>
      <c r="AM26" s="47">
        <v>6680</v>
      </c>
      <c r="AN26" s="47">
        <v>832</v>
      </c>
      <c r="AO26" s="47">
        <v>257</v>
      </c>
      <c r="AP26" s="47">
        <v>257</v>
      </c>
      <c r="AQ26" s="47">
        <v>0</v>
      </c>
      <c r="AR26" s="47">
        <v>47</v>
      </c>
      <c r="AS26" s="47">
        <v>0</v>
      </c>
      <c r="AT26" s="47">
        <v>0</v>
      </c>
      <c r="AU26" s="47">
        <v>0</v>
      </c>
      <c r="AV26" s="47">
        <v>0</v>
      </c>
      <c r="AW26" s="47">
        <v>990</v>
      </c>
      <c r="AX26" s="47">
        <f>'第３７表国保（事業会計）決算（最初のページのみ印刷）'!L26-V26</f>
        <v>-78809</v>
      </c>
      <c r="AY26" s="78">
        <v>0</v>
      </c>
      <c r="AZ26" s="78">
        <v>0</v>
      </c>
      <c r="BA26" s="47">
        <v>0</v>
      </c>
      <c r="BB26" s="78">
        <v>0</v>
      </c>
      <c r="BC26" s="47">
        <v>0</v>
      </c>
      <c r="BD26" s="47">
        <v>772</v>
      </c>
      <c r="BE26" s="47">
        <v>2943</v>
      </c>
      <c r="BF26" s="78">
        <v>0</v>
      </c>
      <c r="BG26" s="47">
        <v>0</v>
      </c>
      <c r="BH26" s="47">
        <v>190</v>
      </c>
      <c r="BI26" s="47">
        <f t="shared" si="3"/>
        <v>-190</v>
      </c>
      <c r="BJ26" s="47">
        <v>4893</v>
      </c>
      <c r="BK26" s="47">
        <v>5855</v>
      </c>
      <c r="BL26" s="47">
        <v>4835</v>
      </c>
      <c r="BM26" s="47">
        <v>5797</v>
      </c>
      <c r="BN26" s="47">
        <v>7066</v>
      </c>
      <c r="BO26" s="47">
        <v>1</v>
      </c>
      <c r="BP26" s="47">
        <v>0</v>
      </c>
      <c r="BQ26" s="47">
        <v>102</v>
      </c>
      <c r="BR26" s="47">
        <v>209</v>
      </c>
      <c r="BS26" s="47">
        <v>55836</v>
      </c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</row>
    <row r="27" spans="1:216" ht="32.25" customHeight="1">
      <c r="A27" s="82" t="s">
        <v>50</v>
      </c>
      <c r="B27" s="104">
        <v>575262</v>
      </c>
      <c r="C27" s="47">
        <v>93437</v>
      </c>
      <c r="D27" s="47">
        <v>95097</v>
      </c>
      <c r="E27" s="47">
        <v>62575</v>
      </c>
      <c r="F27" s="47">
        <v>27988</v>
      </c>
      <c r="G27" s="47">
        <v>4534</v>
      </c>
      <c r="H27" s="47">
        <v>49582</v>
      </c>
      <c r="I27" s="47">
        <v>209273</v>
      </c>
      <c r="J27" s="47">
        <v>36071</v>
      </c>
      <c r="K27" s="47">
        <v>36071</v>
      </c>
      <c r="L27" s="47">
        <v>0</v>
      </c>
      <c r="M27" s="47">
        <v>54092</v>
      </c>
      <c r="N27" s="47">
        <v>34875</v>
      </c>
      <c r="O27" s="47">
        <v>0</v>
      </c>
      <c r="P27" s="47">
        <v>13307</v>
      </c>
      <c r="Q27" s="47">
        <v>0</v>
      </c>
      <c r="R27" s="47">
        <v>21568</v>
      </c>
      <c r="S27" s="47">
        <v>2110</v>
      </c>
      <c r="T27" s="47">
        <v>0</v>
      </c>
      <c r="U27" s="47">
        <v>725</v>
      </c>
      <c r="V27" s="47">
        <v>551162</v>
      </c>
      <c r="W27" s="47">
        <v>11882</v>
      </c>
      <c r="X27" s="47">
        <v>10179</v>
      </c>
      <c r="Y27" s="47">
        <v>502</v>
      </c>
      <c r="Z27" s="47">
        <v>544</v>
      </c>
      <c r="AA27" s="47">
        <v>657</v>
      </c>
      <c r="AB27" s="47">
        <v>361716</v>
      </c>
      <c r="AC27" s="47">
        <v>359362</v>
      </c>
      <c r="AD27" s="47">
        <v>1240</v>
      </c>
      <c r="AE27" s="47">
        <v>1114</v>
      </c>
      <c r="AF27" s="47">
        <v>0</v>
      </c>
      <c r="AG27" s="47">
        <v>66317</v>
      </c>
      <c r="AH27" s="47">
        <v>63</v>
      </c>
      <c r="AI27" s="47">
        <v>33037</v>
      </c>
      <c r="AJ27" s="47">
        <v>65842</v>
      </c>
      <c r="AK27" s="47">
        <v>13419</v>
      </c>
      <c r="AL27" s="47">
        <v>0</v>
      </c>
      <c r="AM27" s="47">
        <v>52423</v>
      </c>
      <c r="AN27" s="47">
        <v>6365</v>
      </c>
      <c r="AO27" s="47">
        <v>0</v>
      </c>
      <c r="AP27" s="47">
        <v>0</v>
      </c>
      <c r="AQ27" s="47">
        <v>0</v>
      </c>
      <c r="AR27" s="47">
        <v>146</v>
      </c>
      <c r="AS27" s="47">
        <v>0</v>
      </c>
      <c r="AT27" s="47">
        <v>0</v>
      </c>
      <c r="AU27" s="47">
        <v>0</v>
      </c>
      <c r="AV27" s="47">
        <v>0</v>
      </c>
      <c r="AW27" s="47">
        <v>5794</v>
      </c>
      <c r="AX27" s="47">
        <f>'第３７表国保（事業会計）決算（最初のページのみ印刷）'!L27-V27</f>
        <v>-551162</v>
      </c>
      <c r="AY27" s="78">
        <v>0</v>
      </c>
      <c r="AZ27" s="78">
        <v>0</v>
      </c>
      <c r="BA27" s="47">
        <v>0</v>
      </c>
      <c r="BB27" s="78">
        <v>0</v>
      </c>
      <c r="BC27" s="47">
        <v>2982</v>
      </c>
      <c r="BD27" s="47">
        <v>0</v>
      </c>
      <c r="BE27" s="47">
        <v>1508</v>
      </c>
      <c r="BF27" s="78">
        <v>0</v>
      </c>
      <c r="BG27" s="47">
        <v>0</v>
      </c>
      <c r="BH27" s="47">
        <v>2500</v>
      </c>
      <c r="BI27" s="47">
        <f t="shared" si="3"/>
        <v>-2500</v>
      </c>
      <c r="BJ27" s="47">
        <v>24582</v>
      </c>
      <c r="BK27" s="47">
        <v>24100</v>
      </c>
      <c r="BL27" s="47">
        <v>-11489</v>
      </c>
      <c r="BM27" s="47">
        <v>-11971</v>
      </c>
      <c r="BN27" s="47">
        <v>8783</v>
      </c>
      <c r="BO27" s="47">
        <v>1</v>
      </c>
      <c r="BP27" s="47">
        <v>0</v>
      </c>
      <c r="BQ27" s="47">
        <v>798</v>
      </c>
      <c r="BR27" s="47">
        <v>1309</v>
      </c>
      <c r="BS27" s="47">
        <v>110192</v>
      </c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</row>
    <row r="28" spans="1:216" ht="32.25" customHeight="1">
      <c r="A28" s="88" t="s">
        <v>125</v>
      </c>
      <c r="B28" s="105">
        <v>2273961</v>
      </c>
      <c r="C28" s="48">
        <v>410930</v>
      </c>
      <c r="D28" s="48">
        <v>509888</v>
      </c>
      <c r="E28" s="48">
        <v>331621</v>
      </c>
      <c r="F28" s="48">
        <v>157784</v>
      </c>
      <c r="G28" s="48">
        <v>20483</v>
      </c>
      <c r="H28" s="48">
        <v>122703</v>
      </c>
      <c r="I28" s="48">
        <v>536724</v>
      </c>
      <c r="J28" s="48">
        <v>123380</v>
      </c>
      <c r="K28" s="48">
        <v>0</v>
      </c>
      <c r="L28" s="48">
        <v>123380</v>
      </c>
      <c r="M28" s="48">
        <v>243104</v>
      </c>
      <c r="N28" s="48">
        <v>178448</v>
      </c>
      <c r="O28" s="48">
        <v>32789</v>
      </c>
      <c r="P28" s="48">
        <v>62766</v>
      </c>
      <c r="Q28" s="48">
        <v>0</v>
      </c>
      <c r="R28" s="48">
        <v>82893</v>
      </c>
      <c r="S28" s="48">
        <v>0</v>
      </c>
      <c r="T28" s="48">
        <v>145389</v>
      </c>
      <c r="U28" s="48">
        <v>3395</v>
      </c>
      <c r="V28" s="48">
        <v>2192826</v>
      </c>
      <c r="W28" s="48">
        <v>53126</v>
      </c>
      <c r="X28" s="48">
        <v>42239</v>
      </c>
      <c r="Y28" s="48">
        <v>3228</v>
      </c>
      <c r="Z28" s="48">
        <v>1750</v>
      </c>
      <c r="AA28" s="48">
        <v>5909</v>
      </c>
      <c r="AB28" s="48">
        <v>1421572</v>
      </c>
      <c r="AC28" s="48">
        <v>1252553</v>
      </c>
      <c r="AD28" s="48">
        <v>164783</v>
      </c>
      <c r="AE28" s="48">
        <v>4236</v>
      </c>
      <c r="AF28" s="48">
        <v>0</v>
      </c>
      <c r="AG28" s="48">
        <v>263524</v>
      </c>
      <c r="AH28" s="48">
        <v>260</v>
      </c>
      <c r="AI28" s="48">
        <v>125435</v>
      </c>
      <c r="AJ28" s="48">
        <v>272132</v>
      </c>
      <c r="AK28" s="48">
        <v>61717</v>
      </c>
      <c r="AL28" s="48">
        <v>0</v>
      </c>
      <c r="AM28" s="48">
        <v>210415</v>
      </c>
      <c r="AN28" s="48">
        <v>24234</v>
      </c>
      <c r="AO28" s="48">
        <v>0</v>
      </c>
      <c r="AP28" s="48">
        <v>0</v>
      </c>
      <c r="AQ28" s="48">
        <v>0</v>
      </c>
      <c r="AR28" s="48">
        <v>41</v>
      </c>
      <c r="AS28" s="48">
        <v>0</v>
      </c>
      <c r="AT28" s="48">
        <v>0</v>
      </c>
      <c r="AU28" s="48">
        <v>0</v>
      </c>
      <c r="AV28" s="48">
        <v>0</v>
      </c>
      <c r="AW28" s="48">
        <v>32502</v>
      </c>
      <c r="AX28" s="48">
        <f>'第３７表国保（事業会計）決算（最初のページのみ印刷）'!L28-V28</f>
        <v>-2069446</v>
      </c>
      <c r="AY28" s="79">
        <v>0</v>
      </c>
      <c r="AZ28" s="79">
        <v>0</v>
      </c>
      <c r="BA28" s="48">
        <v>0</v>
      </c>
      <c r="BB28" s="79">
        <v>0</v>
      </c>
      <c r="BC28" s="48">
        <v>0</v>
      </c>
      <c r="BD28" s="48">
        <v>13519</v>
      </c>
      <c r="BE28" s="48">
        <v>6090</v>
      </c>
      <c r="BF28" s="79">
        <v>0</v>
      </c>
      <c r="BG28" s="48">
        <v>0</v>
      </c>
      <c r="BH28" s="48">
        <v>0</v>
      </c>
      <c r="BI28" s="48">
        <f t="shared" si="3"/>
        <v>0</v>
      </c>
      <c r="BJ28" s="48">
        <v>67616</v>
      </c>
      <c r="BK28" s="48">
        <v>81135</v>
      </c>
      <c r="BL28" s="48">
        <v>34827</v>
      </c>
      <c r="BM28" s="48">
        <v>48346</v>
      </c>
      <c r="BN28" s="48">
        <v>37611</v>
      </c>
      <c r="BO28" s="48">
        <v>4</v>
      </c>
      <c r="BP28" s="48">
        <v>0</v>
      </c>
      <c r="BQ28" s="48">
        <v>2992</v>
      </c>
      <c r="BR28" s="48">
        <v>5168</v>
      </c>
      <c r="BS28" s="48">
        <v>107758</v>
      </c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</row>
    <row r="29" spans="1:216" ht="32.25" customHeight="1">
      <c r="A29" s="82" t="s">
        <v>51</v>
      </c>
      <c r="B29" s="104">
        <v>515374</v>
      </c>
      <c r="C29" s="47">
        <v>82131</v>
      </c>
      <c r="D29" s="47">
        <v>170385</v>
      </c>
      <c r="E29" s="47">
        <v>120736</v>
      </c>
      <c r="F29" s="47">
        <v>49635</v>
      </c>
      <c r="G29" s="47">
        <v>14</v>
      </c>
      <c r="H29" s="47">
        <v>13334</v>
      </c>
      <c r="I29" s="47">
        <v>45112</v>
      </c>
      <c r="J29" s="47">
        <v>35755</v>
      </c>
      <c r="K29" s="47">
        <v>0</v>
      </c>
      <c r="L29" s="47">
        <v>35755</v>
      </c>
      <c r="M29" s="47">
        <v>80940</v>
      </c>
      <c r="N29" s="47">
        <v>54911</v>
      </c>
      <c r="O29" s="47">
        <v>12132</v>
      </c>
      <c r="P29" s="47">
        <v>11825</v>
      </c>
      <c r="Q29" s="47">
        <v>0</v>
      </c>
      <c r="R29" s="47">
        <v>30954</v>
      </c>
      <c r="S29" s="47">
        <v>0</v>
      </c>
      <c r="T29" s="47">
        <v>32261</v>
      </c>
      <c r="U29" s="47">
        <v>545</v>
      </c>
      <c r="V29" s="47">
        <v>513625</v>
      </c>
      <c r="W29" s="47">
        <v>10907</v>
      </c>
      <c r="X29" s="47">
        <v>10070</v>
      </c>
      <c r="Y29" s="47">
        <v>109</v>
      </c>
      <c r="Z29" s="47">
        <v>437</v>
      </c>
      <c r="AA29" s="47">
        <v>291</v>
      </c>
      <c r="AB29" s="47">
        <v>330970</v>
      </c>
      <c r="AC29" s="47">
        <v>327626</v>
      </c>
      <c r="AD29" s="47">
        <v>2551</v>
      </c>
      <c r="AE29" s="47">
        <v>793</v>
      </c>
      <c r="AF29" s="47">
        <v>0</v>
      </c>
      <c r="AG29" s="47">
        <v>55085</v>
      </c>
      <c r="AH29" s="47">
        <v>58</v>
      </c>
      <c r="AI29" s="47">
        <v>31409</v>
      </c>
      <c r="AJ29" s="47">
        <v>52338</v>
      </c>
      <c r="AK29" s="47">
        <v>10031</v>
      </c>
      <c r="AL29" s="47">
        <v>0</v>
      </c>
      <c r="AM29" s="47">
        <v>42307</v>
      </c>
      <c r="AN29" s="47">
        <v>5997</v>
      </c>
      <c r="AO29" s="47">
        <v>0</v>
      </c>
      <c r="AP29" s="47">
        <v>0</v>
      </c>
      <c r="AQ29" s="47">
        <v>0</v>
      </c>
      <c r="AR29" s="47">
        <v>16000</v>
      </c>
      <c r="AS29" s="47">
        <v>0</v>
      </c>
      <c r="AT29" s="47">
        <v>0</v>
      </c>
      <c r="AU29" s="47">
        <v>0</v>
      </c>
      <c r="AV29" s="47">
        <v>0</v>
      </c>
      <c r="AW29" s="47">
        <v>10861</v>
      </c>
      <c r="AX29" s="47">
        <f>'第３７表国保（事業会計）決算（最初のページのみ印刷）'!L29-V29</f>
        <v>-477870</v>
      </c>
      <c r="AY29" s="78">
        <v>0</v>
      </c>
      <c r="AZ29" s="78">
        <v>0</v>
      </c>
      <c r="BA29" s="47">
        <v>0</v>
      </c>
      <c r="BB29" s="78">
        <v>0</v>
      </c>
      <c r="BC29" s="47">
        <v>0</v>
      </c>
      <c r="BD29" s="47">
        <v>6846</v>
      </c>
      <c r="BE29" s="47">
        <v>0</v>
      </c>
      <c r="BF29" s="78">
        <v>0</v>
      </c>
      <c r="BG29" s="47">
        <v>0</v>
      </c>
      <c r="BH29" s="47">
        <v>996</v>
      </c>
      <c r="BI29" s="47">
        <f t="shared" si="3"/>
        <v>-996</v>
      </c>
      <c r="BJ29" s="47">
        <v>-6093</v>
      </c>
      <c r="BK29" s="47">
        <v>1749</v>
      </c>
      <c r="BL29" s="47">
        <v>-18225</v>
      </c>
      <c r="BM29" s="47">
        <v>-10383</v>
      </c>
      <c r="BN29" s="47">
        <v>8730</v>
      </c>
      <c r="BO29" s="47">
        <v>1</v>
      </c>
      <c r="BP29" s="47">
        <v>0</v>
      </c>
      <c r="BQ29" s="47">
        <v>558</v>
      </c>
      <c r="BR29" s="47">
        <v>1057</v>
      </c>
      <c r="BS29" s="47">
        <v>31315</v>
      </c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</row>
    <row r="30" spans="1:216" ht="32.25" customHeight="1">
      <c r="A30" s="82" t="s">
        <v>52</v>
      </c>
      <c r="B30" s="104">
        <v>1069257</v>
      </c>
      <c r="C30" s="47">
        <v>196043</v>
      </c>
      <c r="D30" s="47">
        <v>257147</v>
      </c>
      <c r="E30" s="47">
        <v>170466</v>
      </c>
      <c r="F30" s="47">
        <v>77868</v>
      </c>
      <c r="G30" s="47">
        <v>8813</v>
      </c>
      <c r="H30" s="47">
        <v>67928</v>
      </c>
      <c r="I30" s="47">
        <v>227400</v>
      </c>
      <c r="J30" s="47">
        <v>69680</v>
      </c>
      <c r="K30" s="47">
        <v>10241</v>
      </c>
      <c r="L30" s="47">
        <v>59439</v>
      </c>
      <c r="M30" s="47">
        <v>123965</v>
      </c>
      <c r="N30" s="47">
        <v>60369</v>
      </c>
      <c r="O30" s="47">
        <v>7971</v>
      </c>
      <c r="P30" s="47">
        <v>27858</v>
      </c>
      <c r="Q30" s="47">
        <v>0</v>
      </c>
      <c r="R30" s="47">
        <v>24540</v>
      </c>
      <c r="S30" s="47">
        <v>29000</v>
      </c>
      <c r="T30" s="47">
        <v>37583</v>
      </c>
      <c r="U30" s="47">
        <v>142</v>
      </c>
      <c r="V30" s="47">
        <v>1024469</v>
      </c>
      <c r="W30" s="47">
        <v>25884</v>
      </c>
      <c r="X30" s="47">
        <v>21525</v>
      </c>
      <c r="Y30" s="47">
        <v>3163</v>
      </c>
      <c r="Z30" s="47">
        <v>862</v>
      </c>
      <c r="AA30" s="47">
        <v>334</v>
      </c>
      <c r="AB30" s="47">
        <v>648794</v>
      </c>
      <c r="AC30" s="47">
        <v>642035</v>
      </c>
      <c r="AD30" s="47">
        <v>4890</v>
      </c>
      <c r="AE30" s="47">
        <v>1869</v>
      </c>
      <c r="AF30" s="47">
        <v>0</v>
      </c>
      <c r="AG30" s="47">
        <v>119671</v>
      </c>
      <c r="AH30" s="47">
        <v>118</v>
      </c>
      <c r="AI30" s="47">
        <v>58780</v>
      </c>
      <c r="AJ30" s="47">
        <v>133232</v>
      </c>
      <c r="AK30" s="47">
        <v>26411</v>
      </c>
      <c r="AL30" s="47">
        <v>0</v>
      </c>
      <c r="AM30" s="47">
        <v>106821</v>
      </c>
      <c r="AN30" s="47">
        <v>10447</v>
      </c>
      <c r="AO30" s="47">
        <v>9307</v>
      </c>
      <c r="AP30" s="47">
        <v>0</v>
      </c>
      <c r="AQ30" s="47">
        <v>9307</v>
      </c>
      <c r="AR30" s="47">
        <v>8334</v>
      </c>
      <c r="AS30" s="47">
        <v>0</v>
      </c>
      <c r="AT30" s="47">
        <v>0</v>
      </c>
      <c r="AU30" s="47">
        <v>0</v>
      </c>
      <c r="AV30" s="47">
        <v>0</v>
      </c>
      <c r="AW30" s="47">
        <v>9902</v>
      </c>
      <c r="AX30" s="47">
        <f>'第３７表国保（事業会計）決算（最初のページのみ印刷）'!L30-V30</f>
        <v>-965030</v>
      </c>
      <c r="AY30" s="78">
        <v>0</v>
      </c>
      <c r="AZ30" s="78">
        <v>0</v>
      </c>
      <c r="BA30" s="47">
        <v>0</v>
      </c>
      <c r="BB30" s="78">
        <v>0</v>
      </c>
      <c r="BC30" s="47">
        <v>0</v>
      </c>
      <c r="BD30" s="47">
        <v>5466</v>
      </c>
      <c r="BE30" s="47">
        <v>16416</v>
      </c>
      <c r="BF30" s="78">
        <v>0</v>
      </c>
      <c r="BG30" s="47">
        <v>0</v>
      </c>
      <c r="BH30" s="47">
        <v>4075</v>
      </c>
      <c r="BI30" s="47">
        <f t="shared" si="3"/>
        <v>-4075</v>
      </c>
      <c r="BJ30" s="47">
        <v>35247</v>
      </c>
      <c r="BK30" s="47">
        <v>44788</v>
      </c>
      <c r="BL30" s="47">
        <v>17035</v>
      </c>
      <c r="BM30" s="47">
        <v>26576</v>
      </c>
      <c r="BN30" s="47">
        <v>14193</v>
      </c>
      <c r="BO30" s="47">
        <v>2</v>
      </c>
      <c r="BP30" s="47">
        <v>0</v>
      </c>
      <c r="BQ30" s="47">
        <v>1328</v>
      </c>
      <c r="BR30" s="47">
        <v>2341</v>
      </c>
      <c r="BS30" s="47">
        <v>122951</v>
      </c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</row>
    <row r="31" spans="1:216" ht="32.25" customHeight="1">
      <c r="A31" s="84" t="s">
        <v>53</v>
      </c>
      <c r="B31" s="104">
        <v>534931</v>
      </c>
      <c r="C31" s="47">
        <v>79270</v>
      </c>
      <c r="D31" s="47">
        <v>103012</v>
      </c>
      <c r="E31" s="47">
        <v>66514</v>
      </c>
      <c r="F31" s="47">
        <v>31750</v>
      </c>
      <c r="G31" s="47">
        <v>4748</v>
      </c>
      <c r="H31" s="47">
        <v>70002</v>
      </c>
      <c r="I31" s="47">
        <v>86565</v>
      </c>
      <c r="J31" s="47">
        <v>40446</v>
      </c>
      <c r="K31" s="47">
        <v>4811</v>
      </c>
      <c r="L31" s="47">
        <v>35635</v>
      </c>
      <c r="M31" s="47">
        <v>51703</v>
      </c>
      <c r="N31" s="47">
        <v>27450</v>
      </c>
      <c r="O31" s="47">
        <v>1369</v>
      </c>
      <c r="P31" s="47">
        <v>8811</v>
      </c>
      <c r="Q31" s="47">
        <v>0</v>
      </c>
      <c r="R31" s="47">
        <v>17270</v>
      </c>
      <c r="S31" s="47">
        <v>7000</v>
      </c>
      <c r="T31" s="47">
        <v>68749</v>
      </c>
      <c r="U31" s="47">
        <v>734</v>
      </c>
      <c r="V31" s="47">
        <v>450860</v>
      </c>
      <c r="W31" s="47">
        <v>13276</v>
      </c>
      <c r="X31" s="47">
        <v>12512</v>
      </c>
      <c r="Y31" s="47">
        <v>0</v>
      </c>
      <c r="Z31" s="47">
        <v>415</v>
      </c>
      <c r="AA31" s="47">
        <v>349</v>
      </c>
      <c r="AB31" s="47">
        <v>280998</v>
      </c>
      <c r="AC31" s="47">
        <v>278844</v>
      </c>
      <c r="AD31" s="47">
        <v>1240</v>
      </c>
      <c r="AE31" s="47">
        <v>914</v>
      </c>
      <c r="AF31" s="47">
        <v>0</v>
      </c>
      <c r="AG31" s="47">
        <v>51604</v>
      </c>
      <c r="AH31" s="47">
        <v>54</v>
      </c>
      <c r="AI31" s="47">
        <v>25964</v>
      </c>
      <c r="AJ31" s="47">
        <v>54561</v>
      </c>
      <c r="AK31" s="47">
        <v>0</v>
      </c>
      <c r="AL31" s="47">
        <v>0</v>
      </c>
      <c r="AM31" s="47">
        <v>54561</v>
      </c>
      <c r="AN31" s="47">
        <v>5382</v>
      </c>
      <c r="AO31" s="47">
        <v>0</v>
      </c>
      <c r="AP31" s="47">
        <v>0</v>
      </c>
      <c r="AQ31" s="47">
        <v>0</v>
      </c>
      <c r="AR31" s="47">
        <v>7063</v>
      </c>
      <c r="AS31" s="47">
        <v>0</v>
      </c>
      <c r="AT31" s="47">
        <v>0</v>
      </c>
      <c r="AU31" s="47">
        <v>0</v>
      </c>
      <c r="AV31" s="47">
        <v>0</v>
      </c>
      <c r="AW31" s="47">
        <v>11958</v>
      </c>
      <c r="AX31" s="47">
        <f>'第３７表国保（事業会計）決算（最初のページのみ印刷）'!L31-V31</f>
        <v>-415225</v>
      </c>
      <c r="AY31" s="78">
        <v>0</v>
      </c>
      <c r="AZ31" s="78">
        <v>0</v>
      </c>
      <c r="BA31" s="47">
        <v>0</v>
      </c>
      <c r="BB31" s="78">
        <v>0</v>
      </c>
      <c r="BC31" s="47">
        <v>0</v>
      </c>
      <c r="BD31" s="47">
        <v>4621</v>
      </c>
      <c r="BE31" s="47">
        <v>11914</v>
      </c>
      <c r="BF31" s="78">
        <v>0</v>
      </c>
      <c r="BG31" s="47">
        <v>0</v>
      </c>
      <c r="BH31" s="47">
        <v>2022</v>
      </c>
      <c r="BI31" s="47">
        <f t="shared" si="3"/>
        <v>-2022</v>
      </c>
      <c r="BJ31" s="47">
        <v>77428</v>
      </c>
      <c r="BK31" s="47">
        <v>84071</v>
      </c>
      <c r="BL31" s="47">
        <v>71248</v>
      </c>
      <c r="BM31" s="47">
        <v>77891</v>
      </c>
      <c r="BN31" s="47">
        <v>10046</v>
      </c>
      <c r="BO31" s="47">
        <v>2</v>
      </c>
      <c r="BP31" s="47">
        <v>0</v>
      </c>
      <c r="BQ31" s="47">
        <v>572</v>
      </c>
      <c r="BR31" s="47">
        <v>1026</v>
      </c>
      <c r="BS31" s="47">
        <v>92963</v>
      </c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</row>
    <row r="32" spans="1:216" ht="32.25" customHeight="1">
      <c r="A32" s="84" t="s">
        <v>54</v>
      </c>
      <c r="B32" s="104">
        <v>1811971</v>
      </c>
      <c r="C32" s="47">
        <v>387298</v>
      </c>
      <c r="D32" s="47">
        <v>438786</v>
      </c>
      <c r="E32" s="47">
        <v>299725</v>
      </c>
      <c r="F32" s="47">
        <v>125660</v>
      </c>
      <c r="G32" s="47">
        <v>13401</v>
      </c>
      <c r="H32" s="47">
        <v>122156</v>
      </c>
      <c r="I32" s="47">
        <v>305609</v>
      </c>
      <c r="J32" s="47">
        <v>111514</v>
      </c>
      <c r="K32" s="47">
        <v>10353</v>
      </c>
      <c r="L32" s="47">
        <v>101161</v>
      </c>
      <c r="M32" s="47">
        <v>187338</v>
      </c>
      <c r="N32" s="47">
        <v>145470</v>
      </c>
      <c r="O32" s="47">
        <v>17867</v>
      </c>
      <c r="P32" s="47">
        <v>48192</v>
      </c>
      <c r="Q32" s="47">
        <v>0</v>
      </c>
      <c r="R32" s="47">
        <v>79411</v>
      </c>
      <c r="S32" s="47">
        <v>0</v>
      </c>
      <c r="T32" s="47">
        <v>107227</v>
      </c>
      <c r="U32" s="47">
        <v>6573</v>
      </c>
      <c r="V32" s="47">
        <v>1696488</v>
      </c>
      <c r="W32" s="47">
        <v>67263</v>
      </c>
      <c r="X32" s="47">
        <v>40036</v>
      </c>
      <c r="Y32" s="47">
        <v>21655</v>
      </c>
      <c r="Z32" s="47">
        <v>1414</v>
      </c>
      <c r="AA32" s="47">
        <v>4158</v>
      </c>
      <c r="AB32" s="47">
        <v>1065432</v>
      </c>
      <c r="AC32" s="47">
        <v>1053472</v>
      </c>
      <c r="AD32" s="47">
        <v>8428</v>
      </c>
      <c r="AE32" s="47">
        <v>3532</v>
      </c>
      <c r="AF32" s="47">
        <v>0</v>
      </c>
      <c r="AG32" s="47">
        <v>212866</v>
      </c>
      <c r="AH32" s="47">
        <v>215</v>
      </c>
      <c r="AI32" s="47">
        <v>105229</v>
      </c>
      <c r="AJ32" s="47">
        <v>196918</v>
      </c>
      <c r="AK32" s="47">
        <v>196918</v>
      </c>
      <c r="AL32" s="47">
        <v>0</v>
      </c>
      <c r="AM32" s="47">
        <v>0</v>
      </c>
      <c r="AN32" s="47">
        <v>26306</v>
      </c>
      <c r="AO32" s="47">
        <v>0</v>
      </c>
      <c r="AP32" s="47">
        <v>0</v>
      </c>
      <c r="AQ32" s="47">
        <v>0</v>
      </c>
      <c r="AR32" s="47">
        <v>114</v>
      </c>
      <c r="AS32" s="47">
        <v>0</v>
      </c>
      <c r="AT32" s="47">
        <v>0</v>
      </c>
      <c r="AU32" s="47">
        <v>0</v>
      </c>
      <c r="AV32" s="47">
        <v>0</v>
      </c>
      <c r="AW32" s="47">
        <v>22145</v>
      </c>
      <c r="AX32" s="47">
        <f>'第３７表国保（事業会計）決算（最初のページのみ印刷）'!L32-V32</f>
        <v>-1595327</v>
      </c>
      <c r="AY32" s="78">
        <v>0</v>
      </c>
      <c r="AZ32" s="78">
        <v>0</v>
      </c>
      <c r="BA32" s="47">
        <v>0</v>
      </c>
      <c r="BB32" s="78">
        <v>0</v>
      </c>
      <c r="BC32" s="47">
        <v>0</v>
      </c>
      <c r="BD32" s="47">
        <v>0</v>
      </c>
      <c r="BE32" s="47">
        <v>19614</v>
      </c>
      <c r="BF32" s="78">
        <v>0</v>
      </c>
      <c r="BG32" s="47">
        <v>0</v>
      </c>
      <c r="BH32" s="47">
        <v>0</v>
      </c>
      <c r="BI32" s="47">
        <f t="shared" si="3"/>
        <v>0</v>
      </c>
      <c r="BJ32" s="47">
        <v>115483</v>
      </c>
      <c r="BK32" s="47">
        <v>115483</v>
      </c>
      <c r="BL32" s="47">
        <v>87263</v>
      </c>
      <c r="BM32" s="47">
        <v>87263</v>
      </c>
      <c r="BN32" s="47">
        <v>50895</v>
      </c>
      <c r="BO32" s="47">
        <v>6</v>
      </c>
      <c r="BP32" s="47">
        <v>0</v>
      </c>
      <c r="BQ32" s="47">
        <v>2343</v>
      </c>
      <c r="BR32" s="47">
        <v>4237</v>
      </c>
      <c r="BS32" s="47">
        <v>158081</v>
      </c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</row>
    <row r="33" spans="1:216" ht="32.25" customHeight="1">
      <c r="A33" s="85" t="s">
        <v>55</v>
      </c>
      <c r="B33" s="105">
        <v>2118009</v>
      </c>
      <c r="C33" s="48">
        <v>373941</v>
      </c>
      <c r="D33" s="48">
        <v>537895</v>
      </c>
      <c r="E33" s="48">
        <v>356789</v>
      </c>
      <c r="F33" s="48">
        <v>164486</v>
      </c>
      <c r="G33" s="48">
        <v>16620</v>
      </c>
      <c r="H33" s="48">
        <v>176841</v>
      </c>
      <c r="I33" s="48">
        <v>353664</v>
      </c>
      <c r="J33" s="48">
        <v>132470</v>
      </c>
      <c r="K33" s="48">
        <v>0</v>
      </c>
      <c r="L33" s="48">
        <v>132470</v>
      </c>
      <c r="M33" s="48">
        <v>275806</v>
      </c>
      <c r="N33" s="48">
        <v>153929</v>
      </c>
      <c r="O33" s="48">
        <v>19294</v>
      </c>
      <c r="P33" s="48">
        <v>48621</v>
      </c>
      <c r="Q33" s="48">
        <v>0</v>
      </c>
      <c r="R33" s="48">
        <v>86014</v>
      </c>
      <c r="S33" s="48">
        <v>10765</v>
      </c>
      <c r="T33" s="48">
        <v>99127</v>
      </c>
      <c r="U33" s="48">
        <v>3571</v>
      </c>
      <c r="V33" s="48">
        <v>2029330</v>
      </c>
      <c r="W33" s="48">
        <v>57393</v>
      </c>
      <c r="X33" s="48">
        <v>52153</v>
      </c>
      <c r="Y33" s="48">
        <v>1631</v>
      </c>
      <c r="Z33" s="48">
        <v>1600</v>
      </c>
      <c r="AA33" s="48">
        <v>2009</v>
      </c>
      <c r="AB33" s="48">
        <v>1274048</v>
      </c>
      <c r="AC33" s="48">
        <v>1262523</v>
      </c>
      <c r="AD33" s="48">
        <v>7970</v>
      </c>
      <c r="AE33" s="48">
        <v>3555</v>
      </c>
      <c r="AF33" s="48">
        <v>0</v>
      </c>
      <c r="AG33" s="48">
        <v>250533</v>
      </c>
      <c r="AH33" s="48">
        <v>261</v>
      </c>
      <c r="AI33" s="48">
        <v>139598</v>
      </c>
      <c r="AJ33" s="48">
        <v>264951</v>
      </c>
      <c r="AK33" s="48">
        <v>264951</v>
      </c>
      <c r="AL33" s="48">
        <v>0</v>
      </c>
      <c r="AM33" s="48">
        <v>0</v>
      </c>
      <c r="AN33" s="48">
        <v>22676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19870</v>
      </c>
      <c r="AX33" s="48">
        <f>'第３７表国保（事業会計）決算（最初のページのみ印刷）'!L33-V33</f>
        <v>-1896860</v>
      </c>
      <c r="AY33" s="79">
        <v>0</v>
      </c>
      <c r="AZ33" s="79">
        <v>0</v>
      </c>
      <c r="BA33" s="48">
        <v>0</v>
      </c>
      <c r="BB33" s="79">
        <v>0</v>
      </c>
      <c r="BC33" s="48">
        <v>0</v>
      </c>
      <c r="BD33" s="48">
        <v>18001</v>
      </c>
      <c r="BE33" s="48">
        <v>18829</v>
      </c>
      <c r="BF33" s="79">
        <v>0</v>
      </c>
      <c r="BG33" s="48">
        <v>2630</v>
      </c>
      <c r="BH33" s="48">
        <v>0</v>
      </c>
      <c r="BI33" s="48">
        <f t="shared" si="3"/>
        <v>2630</v>
      </c>
      <c r="BJ33" s="48">
        <v>73308</v>
      </c>
      <c r="BK33" s="48">
        <v>88679</v>
      </c>
      <c r="BL33" s="48">
        <v>54014</v>
      </c>
      <c r="BM33" s="48">
        <v>69385</v>
      </c>
      <c r="BN33" s="48">
        <v>44546</v>
      </c>
      <c r="BO33" s="48">
        <v>6</v>
      </c>
      <c r="BP33" s="48">
        <v>0</v>
      </c>
      <c r="BQ33" s="48">
        <v>2658</v>
      </c>
      <c r="BR33" s="48">
        <v>4986</v>
      </c>
      <c r="BS33" s="48">
        <v>103153</v>
      </c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16" ht="32.25" customHeight="1">
      <c r="A34" s="84" t="s">
        <v>56</v>
      </c>
      <c r="B34" s="104">
        <v>369519</v>
      </c>
      <c r="C34" s="47">
        <v>62096</v>
      </c>
      <c r="D34" s="47">
        <v>58349</v>
      </c>
      <c r="E34" s="47">
        <v>47413</v>
      </c>
      <c r="F34" s="47">
        <v>7569</v>
      </c>
      <c r="G34" s="47">
        <v>3367</v>
      </c>
      <c r="H34" s="47">
        <v>29505</v>
      </c>
      <c r="I34" s="47">
        <v>90961</v>
      </c>
      <c r="J34" s="47">
        <v>22722</v>
      </c>
      <c r="K34" s="47">
        <v>0</v>
      </c>
      <c r="L34" s="47">
        <v>22722</v>
      </c>
      <c r="M34" s="47">
        <v>30038</v>
      </c>
      <c r="N34" s="47">
        <v>60790</v>
      </c>
      <c r="O34" s="47">
        <v>30873</v>
      </c>
      <c r="P34" s="47">
        <v>5543</v>
      </c>
      <c r="Q34" s="47">
        <v>0</v>
      </c>
      <c r="R34" s="47">
        <v>24374</v>
      </c>
      <c r="S34" s="47">
        <v>0</v>
      </c>
      <c r="T34" s="47">
        <v>14179</v>
      </c>
      <c r="U34" s="47">
        <v>879</v>
      </c>
      <c r="V34" s="47">
        <v>361069</v>
      </c>
      <c r="W34" s="47">
        <v>18796</v>
      </c>
      <c r="X34" s="47">
        <v>17802</v>
      </c>
      <c r="Y34" s="47">
        <v>118</v>
      </c>
      <c r="Z34" s="47">
        <v>356</v>
      </c>
      <c r="AA34" s="47">
        <v>520</v>
      </c>
      <c r="AB34" s="47">
        <v>214605</v>
      </c>
      <c r="AC34" s="47">
        <v>212690</v>
      </c>
      <c r="AD34" s="47">
        <v>1240</v>
      </c>
      <c r="AE34" s="47">
        <v>675</v>
      </c>
      <c r="AF34" s="47">
        <v>0</v>
      </c>
      <c r="AG34" s="47">
        <v>41262</v>
      </c>
      <c r="AH34" s="47">
        <v>44</v>
      </c>
      <c r="AI34" s="47">
        <v>18338</v>
      </c>
      <c r="AJ34" s="47">
        <v>42189</v>
      </c>
      <c r="AK34" s="47">
        <v>42189</v>
      </c>
      <c r="AL34" s="47">
        <v>0</v>
      </c>
      <c r="AM34" s="47">
        <v>0</v>
      </c>
      <c r="AN34" s="47">
        <v>3279</v>
      </c>
      <c r="AO34" s="47">
        <v>0</v>
      </c>
      <c r="AP34" s="47">
        <v>0</v>
      </c>
      <c r="AQ34" s="47">
        <v>0</v>
      </c>
      <c r="AR34" s="47">
        <v>6</v>
      </c>
      <c r="AS34" s="47">
        <v>0</v>
      </c>
      <c r="AT34" s="47">
        <v>0</v>
      </c>
      <c r="AU34" s="47">
        <v>0</v>
      </c>
      <c r="AV34" s="47">
        <v>0</v>
      </c>
      <c r="AW34" s="47">
        <v>22550</v>
      </c>
      <c r="AX34" s="47">
        <f>'第３７表国保（事業会計）決算（最初のページのみ印刷）'!L34-V34</f>
        <v>-338347</v>
      </c>
      <c r="AY34" s="78">
        <v>0</v>
      </c>
      <c r="AZ34" s="78">
        <v>0</v>
      </c>
      <c r="BA34" s="47">
        <v>0</v>
      </c>
      <c r="BB34" s="78">
        <v>0</v>
      </c>
      <c r="BC34" s="47">
        <v>0</v>
      </c>
      <c r="BD34" s="47">
        <v>2788</v>
      </c>
      <c r="BE34" s="47">
        <v>22428</v>
      </c>
      <c r="BF34" s="78">
        <v>0</v>
      </c>
      <c r="BG34" s="47">
        <v>0</v>
      </c>
      <c r="BH34" s="47">
        <v>2032</v>
      </c>
      <c r="BI34" s="47">
        <f t="shared" si="3"/>
        <v>-2032</v>
      </c>
      <c r="BJ34" s="47">
        <v>3630</v>
      </c>
      <c r="BK34" s="47">
        <v>8450</v>
      </c>
      <c r="BL34" s="47">
        <v>-27243</v>
      </c>
      <c r="BM34" s="47">
        <v>-22423</v>
      </c>
      <c r="BN34" s="47">
        <v>16739</v>
      </c>
      <c r="BO34" s="47">
        <v>2</v>
      </c>
      <c r="BP34" s="47">
        <v>0</v>
      </c>
      <c r="BQ34" s="47">
        <v>457</v>
      </c>
      <c r="BR34" s="47">
        <v>816</v>
      </c>
      <c r="BS34" s="47">
        <v>24832</v>
      </c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</row>
    <row r="35" spans="1:216" ht="32.25" customHeight="1">
      <c r="A35" s="84" t="s">
        <v>57</v>
      </c>
      <c r="B35" s="104">
        <v>568548</v>
      </c>
      <c r="C35" s="47">
        <v>71985</v>
      </c>
      <c r="D35" s="47">
        <v>160192</v>
      </c>
      <c r="E35" s="47">
        <v>102068</v>
      </c>
      <c r="F35" s="47">
        <v>46150</v>
      </c>
      <c r="G35" s="47">
        <v>11974</v>
      </c>
      <c r="H35" s="47">
        <v>35533</v>
      </c>
      <c r="I35" s="47">
        <v>74655</v>
      </c>
      <c r="J35" s="47">
        <v>45831</v>
      </c>
      <c r="K35" s="47">
        <v>45831</v>
      </c>
      <c r="L35" s="47">
        <v>0</v>
      </c>
      <c r="M35" s="47">
        <v>86993</v>
      </c>
      <c r="N35" s="47">
        <v>47409</v>
      </c>
      <c r="O35" s="47">
        <v>4601</v>
      </c>
      <c r="P35" s="47">
        <v>10111</v>
      </c>
      <c r="Q35" s="47">
        <v>0</v>
      </c>
      <c r="R35" s="47">
        <v>32697</v>
      </c>
      <c r="S35" s="47">
        <v>14000</v>
      </c>
      <c r="T35" s="47">
        <v>31380</v>
      </c>
      <c r="U35" s="47">
        <v>570</v>
      </c>
      <c r="V35" s="47">
        <v>528022</v>
      </c>
      <c r="W35" s="47">
        <v>31047</v>
      </c>
      <c r="X35" s="47">
        <v>22958</v>
      </c>
      <c r="Y35" s="47">
        <v>6203</v>
      </c>
      <c r="Z35" s="47">
        <v>483</v>
      </c>
      <c r="AA35" s="47">
        <v>1403</v>
      </c>
      <c r="AB35" s="47">
        <v>317361</v>
      </c>
      <c r="AC35" s="47">
        <v>314540</v>
      </c>
      <c r="AD35" s="47">
        <v>2040</v>
      </c>
      <c r="AE35" s="47">
        <v>781</v>
      </c>
      <c r="AF35" s="47">
        <v>0</v>
      </c>
      <c r="AG35" s="47">
        <v>58226</v>
      </c>
      <c r="AH35" s="47">
        <v>57</v>
      </c>
      <c r="AI35" s="47">
        <v>29107</v>
      </c>
      <c r="AJ35" s="47">
        <v>72073</v>
      </c>
      <c r="AK35" s="47">
        <v>15080</v>
      </c>
      <c r="AL35" s="47">
        <v>0</v>
      </c>
      <c r="AM35" s="47">
        <v>56993</v>
      </c>
      <c r="AN35" s="47">
        <v>7326</v>
      </c>
      <c r="AO35" s="47">
        <v>6239</v>
      </c>
      <c r="AP35" s="47">
        <v>6239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6586</v>
      </c>
      <c r="AX35" s="47">
        <f>'第３７表国保（事業会計）決算（最初のページのみ印刷）'!L35-V35</f>
        <v>-528022</v>
      </c>
      <c r="AY35" s="78">
        <v>0</v>
      </c>
      <c r="AZ35" s="78">
        <v>0</v>
      </c>
      <c r="BA35" s="47">
        <v>0</v>
      </c>
      <c r="BB35" s="78">
        <v>0</v>
      </c>
      <c r="BC35" s="47">
        <v>0</v>
      </c>
      <c r="BD35" s="47">
        <v>13682</v>
      </c>
      <c r="BE35" s="47">
        <v>11559</v>
      </c>
      <c r="BF35" s="78">
        <v>0</v>
      </c>
      <c r="BG35" s="47">
        <v>0</v>
      </c>
      <c r="BH35" s="47">
        <v>3750</v>
      </c>
      <c r="BI35" s="47">
        <f t="shared" si="3"/>
        <v>-3750</v>
      </c>
      <c r="BJ35" s="47">
        <v>23094</v>
      </c>
      <c r="BK35" s="47">
        <v>40526</v>
      </c>
      <c r="BL35" s="47">
        <v>-21099</v>
      </c>
      <c r="BM35" s="47">
        <v>-3667</v>
      </c>
      <c r="BN35" s="47">
        <v>26358</v>
      </c>
      <c r="BO35" s="47">
        <v>4</v>
      </c>
      <c r="BP35" s="47">
        <v>2013</v>
      </c>
      <c r="BQ35" s="47">
        <v>648</v>
      </c>
      <c r="BR35" s="47">
        <v>1179</v>
      </c>
      <c r="BS35" s="47">
        <v>101466</v>
      </c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</row>
    <row r="36" spans="1:216" ht="32.25" customHeight="1">
      <c r="A36" s="82" t="s">
        <v>58</v>
      </c>
      <c r="B36" s="104">
        <v>265486</v>
      </c>
      <c r="C36" s="47">
        <v>38032</v>
      </c>
      <c r="D36" s="47">
        <v>62528</v>
      </c>
      <c r="E36" s="47">
        <v>37860</v>
      </c>
      <c r="F36" s="47">
        <v>22415</v>
      </c>
      <c r="G36" s="47">
        <v>2253</v>
      </c>
      <c r="H36" s="47">
        <v>4022</v>
      </c>
      <c r="I36" s="47">
        <v>56915</v>
      </c>
      <c r="J36" s="47">
        <v>16763</v>
      </c>
      <c r="K36" s="47">
        <v>14011</v>
      </c>
      <c r="L36" s="47">
        <v>2752</v>
      </c>
      <c r="M36" s="47">
        <v>23539</v>
      </c>
      <c r="N36" s="47">
        <v>17257</v>
      </c>
      <c r="O36" s="47">
        <v>8886</v>
      </c>
      <c r="P36" s="47">
        <v>6849</v>
      </c>
      <c r="Q36" s="47">
        <v>0</v>
      </c>
      <c r="R36" s="47">
        <v>1522</v>
      </c>
      <c r="S36" s="47">
        <v>10144</v>
      </c>
      <c r="T36" s="47">
        <v>36125</v>
      </c>
      <c r="U36" s="47">
        <v>161</v>
      </c>
      <c r="V36" s="47">
        <v>242517</v>
      </c>
      <c r="W36" s="47">
        <v>7192</v>
      </c>
      <c r="X36" s="47">
        <v>5839</v>
      </c>
      <c r="Y36" s="47">
        <v>966</v>
      </c>
      <c r="Z36" s="47">
        <v>290</v>
      </c>
      <c r="AA36" s="47">
        <v>97</v>
      </c>
      <c r="AB36" s="47">
        <v>156892</v>
      </c>
      <c r="AC36" s="47">
        <v>138524</v>
      </c>
      <c r="AD36" s="47">
        <v>17913</v>
      </c>
      <c r="AE36" s="47">
        <v>455</v>
      </c>
      <c r="AF36" s="47">
        <v>0</v>
      </c>
      <c r="AG36" s="47">
        <v>25178</v>
      </c>
      <c r="AH36" s="47">
        <v>22</v>
      </c>
      <c r="AI36" s="47">
        <v>12318</v>
      </c>
      <c r="AJ36" s="47">
        <v>29207</v>
      </c>
      <c r="AK36" s="47">
        <v>6676</v>
      </c>
      <c r="AL36" s="47">
        <v>0</v>
      </c>
      <c r="AM36" s="47">
        <v>22531</v>
      </c>
      <c r="AN36" s="47">
        <v>6458</v>
      </c>
      <c r="AO36" s="47">
        <v>0</v>
      </c>
      <c r="AP36" s="47">
        <v>0</v>
      </c>
      <c r="AQ36" s="47">
        <v>0</v>
      </c>
      <c r="AR36" s="47">
        <v>4</v>
      </c>
      <c r="AS36" s="47">
        <v>0</v>
      </c>
      <c r="AT36" s="47">
        <v>0</v>
      </c>
      <c r="AU36" s="47">
        <v>0</v>
      </c>
      <c r="AV36" s="47">
        <v>0</v>
      </c>
      <c r="AW36" s="47">
        <v>5246</v>
      </c>
      <c r="AX36" s="47">
        <f>'第３７表国保（事業会計）決算（最初のページのみ印刷）'!L36-V36</f>
        <v>-239765</v>
      </c>
      <c r="AY36" s="78">
        <v>0</v>
      </c>
      <c r="AZ36" s="78">
        <v>0</v>
      </c>
      <c r="BA36" s="47">
        <v>0</v>
      </c>
      <c r="BB36" s="78">
        <v>0</v>
      </c>
      <c r="BC36" s="47">
        <v>0</v>
      </c>
      <c r="BD36" s="47">
        <v>0</v>
      </c>
      <c r="BE36" s="47">
        <v>0</v>
      </c>
      <c r="BF36" s="78">
        <v>0</v>
      </c>
      <c r="BG36" s="47">
        <v>0</v>
      </c>
      <c r="BH36" s="47">
        <v>0</v>
      </c>
      <c r="BI36" s="47">
        <f t="shared" si="3"/>
        <v>0</v>
      </c>
      <c r="BJ36" s="47">
        <v>22969</v>
      </c>
      <c r="BK36" s="47">
        <v>22969</v>
      </c>
      <c r="BL36" s="47">
        <v>72</v>
      </c>
      <c r="BM36" s="47">
        <v>72</v>
      </c>
      <c r="BN36" s="47">
        <v>4480</v>
      </c>
      <c r="BO36" s="47">
        <v>1</v>
      </c>
      <c r="BP36" s="47">
        <v>0</v>
      </c>
      <c r="BQ36" s="47">
        <v>338</v>
      </c>
      <c r="BR36" s="47">
        <v>538</v>
      </c>
      <c r="BS36" s="47">
        <v>4</v>
      </c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pans="1:216" ht="32.25" customHeight="1">
      <c r="A37" s="82" t="s">
        <v>59</v>
      </c>
      <c r="B37" s="104">
        <v>390973</v>
      </c>
      <c r="C37" s="47">
        <v>60377</v>
      </c>
      <c r="D37" s="47">
        <v>76306</v>
      </c>
      <c r="E37" s="47">
        <v>57725</v>
      </c>
      <c r="F37" s="47">
        <v>16438</v>
      </c>
      <c r="G37" s="47">
        <v>2143</v>
      </c>
      <c r="H37" s="47">
        <v>21692</v>
      </c>
      <c r="I37" s="47">
        <v>120832</v>
      </c>
      <c r="J37" s="47">
        <v>19330</v>
      </c>
      <c r="K37" s="47">
        <v>2114</v>
      </c>
      <c r="L37" s="47">
        <v>17216</v>
      </c>
      <c r="M37" s="47">
        <v>33774</v>
      </c>
      <c r="N37" s="47">
        <v>29287</v>
      </c>
      <c r="O37" s="47">
        <v>5356</v>
      </c>
      <c r="P37" s="47">
        <v>8296</v>
      </c>
      <c r="Q37" s="47">
        <v>0</v>
      </c>
      <c r="R37" s="47">
        <v>15635</v>
      </c>
      <c r="S37" s="47">
        <v>1411</v>
      </c>
      <c r="T37" s="47">
        <v>27914</v>
      </c>
      <c r="U37" s="47">
        <v>50</v>
      </c>
      <c r="V37" s="47">
        <v>362626</v>
      </c>
      <c r="W37" s="47">
        <v>13145</v>
      </c>
      <c r="X37" s="47">
        <v>11859</v>
      </c>
      <c r="Y37" s="47">
        <v>819</v>
      </c>
      <c r="Z37" s="47">
        <v>385</v>
      </c>
      <c r="AA37" s="47">
        <v>82</v>
      </c>
      <c r="AB37" s="47">
        <v>247538</v>
      </c>
      <c r="AC37" s="47">
        <v>246078</v>
      </c>
      <c r="AD37" s="47">
        <v>770</v>
      </c>
      <c r="AE37" s="47">
        <v>690</v>
      </c>
      <c r="AF37" s="47">
        <v>0</v>
      </c>
      <c r="AG37" s="47">
        <v>41126</v>
      </c>
      <c r="AH37" s="47">
        <v>38</v>
      </c>
      <c r="AI37" s="47">
        <v>18936</v>
      </c>
      <c r="AJ37" s="47">
        <v>33519</v>
      </c>
      <c r="AK37" s="47">
        <v>5733</v>
      </c>
      <c r="AL37" s="47">
        <v>0</v>
      </c>
      <c r="AM37" s="47">
        <v>27786</v>
      </c>
      <c r="AN37" s="47">
        <v>4778</v>
      </c>
      <c r="AO37" s="47">
        <v>0</v>
      </c>
      <c r="AP37" s="47">
        <v>0</v>
      </c>
      <c r="AQ37" s="47">
        <v>0</v>
      </c>
      <c r="AR37" s="47">
        <v>11</v>
      </c>
      <c r="AS37" s="47">
        <v>0</v>
      </c>
      <c r="AT37" s="47">
        <v>0</v>
      </c>
      <c r="AU37" s="47">
        <v>0</v>
      </c>
      <c r="AV37" s="47">
        <v>0</v>
      </c>
      <c r="AW37" s="47">
        <v>3535</v>
      </c>
      <c r="AX37" s="47">
        <f>'第３７表国保（事業会計）決算（最初のページのみ印刷）'!L37-V37</f>
        <v>-345410</v>
      </c>
      <c r="AY37" s="78">
        <v>0</v>
      </c>
      <c r="AZ37" s="78">
        <v>0</v>
      </c>
      <c r="BA37" s="47">
        <v>0</v>
      </c>
      <c r="BB37" s="78">
        <v>0</v>
      </c>
      <c r="BC37" s="47">
        <v>0</v>
      </c>
      <c r="BD37" s="47">
        <v>5058</v>
      </c>
      <c r="BE37" s="47">
        <v>3477</v>
      </c>
      <c r="BF37" s="78">
        <v>0</v>
      </c>
      <c r="BG37" s="47">
        <v>0</v>
      </c>
      <c r="BH37" s="47">
        <v>0</v>
      </c>
      <c r="BI37" s="47">
        <f t="shared" si="3"/>
        <v>0</v>
      </c>
      <c r="BJ37" s="47">
        <v>23289</v>
      </c>
      <c r="BK37" s="47">
        <v>28347</v>
      </c>
      <c r="BL37" s="47">
        <v>15819</v>
      </c>
      <c r="BM37" s="47">
        <v>20877</v>
      </c>
      <c r="BN37" s="47">
        <v>10699</v>
      </c>
      <c r="BO37" s="47">
        <v>2</v>
      </c>
      <c r="BP37" s="47">
        <v>0</v>
      </c>
      <c r="BQ37" s="47">
        <v>489</v>
      </c>
      <c r="BR37" s="47">
        <v>798</v>
      </c>
      <c r="BS37" s="47">
        <v>85178</v>
      </c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</row>
    <row r="38" spans="1:216" ht="32.25" customHeight="1">
      <c r="A38" s="88" t="s">
        <v>60</v>
      </c>
      <c r="B38" s="105">
        <v>282338</v>
      </c>
      <c r="C38" s="48">
        <v>30626</v>
      </c>
      <c r="D38" s="48">
        <v>50424</v>
      </c>
      <c r="E38" s="48">
        <v>29045</v>
      </c>
      <c r="F38" s="48">
        <v>12847</v>
      </c>
      <c r="G38" s="48">
        <v>8532</v>
      </c>
      <c r="H38" s="48">
        <v>27870</v>
      </c>
      <c r="I38" s="48">
        <v>81488</v>
      </c>
      <c r="J38" s="48">
        <v>22512</v>
      </c>
      <c r="K38" s="48">
        <v>1315</v>
      </c>
      <c r="L38" s="48">
        <v>21197</v>
      </c>
      <c r="M38" s="48">
        <v>15302</v>
      </c>
      <c r="N38" s="48">
        <v>16842</v>
      </c>
      <c r="O38" s="48">
        <v>10698</v>
      </c>
      <c r="P38" s="48">
        <v>4991</v>
      </c>
      <c r="Q38" s="48">
        <v>0</v>
      </c>
      <c r="R38" s="48">
        <v>1153</v>
      </c>
      <c r="S38" s="48">
        <v>0</v>
      </c>
      <c r="T38" s="48">
        <v>37011</v>
      </c>
      <c r="U38" s="48">
        <v>263</v>
      </c>
      <c r="V38" s="48">
        <v>246558</v>
      </c>
      <c r="W38" s="48">
        <v>6571</v>
      </c>
      <c r="X38" s="48">
        <v>1666</v>
      </c>
      <c r="Y38" s="48">
        <v>4514</v>
      </c>
      <c r="Z38" s="48">
        <v>283</v>
      </c>
      <c r="AA38" s="48">
        <v>108</v>
      </c>
      <c r="AB38" s="48">
        <v>154384</v>
      </c>
      <c r="AC38" s="48">
        <v>152970</v>
      </c>
      <c r="AD38" s="48">
        <v>960</v>
      </c>
      <c r="AE38" s="48">
        <v>454</v>
      </c>
      <c r="AF38" s="48">
        <v>0</v>
      </c>
      <c r="AG38" s="48">
        <v>26512</v>
      </c>
      <c r="AH38" s="48">
        <v>27</v>
      </c>
      <c r="AI38" s="48">
        <v>12006</v>
      </c>
      <c r="AJ38" s="48">
        <v>24942</v>
      </c>
      <c r="AK38" s="48">
        <v>24942</v>
      </c>
      <c r="AL38" s="48">
        <v>0</v>
      </c>
      <c r="AM38" s="48">
        <v>0</v>
      </c>
      <c r="AN38" s="48">
        <v>2725</v>
      </c>
      <c r="AO38" s="48">
        <v>6602</v>
      </c>
      <c r="AP38" s="48">
        <v>6602</v>
      </c>
      <c r="AQ38" s="48">
        <v>0</v>
      </c>
      <c r="AR38" s="48">
        <v>15</v>
      </c>
      <c r="AS38" s="48">
        <v>0</v>
      </c>
      <c r="AT38" s="48">
        <v>0</v>
      </c>
      <c r="AU38" s="48">
        <v>0</v>
      </c>
      <c r="AV38" s="48">
        <v>0</v>
      </c>
      <c r="AW38" s="48">
        <v>12774</v>
      </c>
      <c r="AX38" s="48">
        <f>'第３７表国保（事業会計）決算（最初のページのみ印刷）'!L38-V38</f>
        <v>-225361</v>
      </c>
      <c r="AY38" s="79">
        <v>0</v>
      </c>
      <c r="AZ38" s="79">
        <v>0</v>
      </c>
      <c r="BA38" s="48">
        <v>0</v>
      </c>
      <c r="BB38" s="79">
        <v>0</v>
      </c>
      <c r="BC38" s="48">
        <v>0</v>
      </c>
      <c r="BD38" s="48">
        <v>0</v>
      </c>
      <c r="BE38" s="48">
        <v>0</v>
      </c>
      <c r="BF38" s="79">
        <v>0</v>
      </c>
      <c r="BG38" s="48">
        <v>0</v>
      </c>
      <c r="BH38" s="48">
        <v>0</v>
      </c>
      <c r="BI38" s="48">
        <f t="shared" si="3"/>
        <v>0</v>
      </c>
      <c r="BJ38" s="48">
        <v>35780</v>
      </c>
      <c r="BK38" s="48">
        <v>35780</v>
      </c>
      <c r="BL38" s="48">
        <v>30369</v>
      </c>
      <c r="BM38" s="48">
        <v>30369</v>
      </c>
      <c r="BN38" s="48">
        <v>4514</v>
      </c>
      <c r="BO38" s="48">
        <v>1</v>
      </c>
      <c r="BP38" s="48">
        <v>760</v>
      </c>
      <c r="BQ38" s="48">
        <v>312</v>
      </c>
      <c r="BR38" s="48">
        <v>508</v>
      </c>
      <c r="BS38" s="48">
        <v>54334</v>
      </c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</row>
    <row r="39" spans="1:216" ht="32.25" customHeight="1">
      <c r="A39" s="82" t="s">
        <v>126</v>
      </c>
      <c r="B39" s="104">
        <v>2946038</v>
      </c>
      <c r="C39" s="47">
        <v>544358</v>
      </c>
      <c r="D39" s="47">
        <v>682517</v>
      </c>
      <c r="E39" s="47">
        <v>441326</v>
      </c>
      <c r="F39" s="47">
        <v>220827</v>
      </c>
      <c r="G39" s="47">
        <v>20364</v>
      </c>
      <c r="H39" s="47">
        <v>223442</v>
      </c>
      <c r="I39" s="47">
        <v>555853</v>
      </c>
      <c r="J39" s="47">
        <v>157661</v>
      </c>
      <c r="K39" s="47">
        <v>137457</v>
      </c>
      <c r="L39" s="47">
        <v>20204</v>
      </c>
      <c r="M39" s="47">
        <v>281964</v>
      </c>
      <c r="N39" s="47">
        <v>199954</v>
      </c>
      <c r="O39" s="47">
        <v>24957</v>
      </c>
      <c r="P39" s="47">
        <v>64894</v>
      </c>
      <c r="Q39" s="47">
        <v>0</v>
      </c>
      <c r="R39" s="47">
        <v>110103</v>
      </c>
      <c r="S39" s="47">
        <v>0</v>
      </c>
      <c r="T39" s="47">
        <v>291385</v>
      </c>
      <c r="U39" s="47">
        <v>8904</v>
      </c>
      <c r="V39" s="47">
        <v>2682691</v>
      </c>
      <c r="W39" s="47">
        <v>63509</v>
      </c>
      <c r="X39" s="47">
        <v>57953</v>
      </c>
      <c r="Y39" s="47">
        <v>3016</v>
      </c>
      <c r="Z39" s="47">
        <v>2100</v>
      </c>
      <c r="AA39" s="47">
        <v>440</v>
      </c>
      <c r="AB39" s="47">
        <v>1651855</v>
      </c>
      <c r="AC39" s="47">
        <v>1636504</v>
      </c>
      <c r="AD39" s="47">
        <v>10010</v>
      </c>
      <c r="AE39" s="47">
        <v>5341</v>
      </c>
      <c r="AF39" s="47">
        <v>0</v>
      </c>
      <c r="AG39" s="47">
        <v>333094</v>
      </c>
      <c r="AH39" s="47">
        <v>344</v>
      </c>
      <c r="AI39" s="47">
        <v>170191</v>
      </c>
      <c r="AJ39" s="47">
        <v>308529</v>
      </c>
      <c r="AK39" s="47">
        <v>65136</v>
      </c>
      <c r="AL39" s="47">
        <v>0</v>
      </c>
      <c r="AM39" s="47">
        <v>243393</v>
      </c>
      <c r="AN39" s="47">
        <v>36839</v>
      </c>
      <c r="AO39" s="47">
        <v>7332</v>
      </c>
      <c r="AP39" s="47">
        <v>0</v>
      </c>
      <c r="AQ39" s="47">
        <v>7332</v>
      </c>
      <c r="AR39" s="47">
        <v>90001</v>
      </c>
      <c r="AS39" s="47">
        <v>27</v>
      </c>
      <c r="AT39" s="47">
        <v>0</v>
      </c>
      <c r="AU39" s="47">
        <v>27</v>
      </c>
      <c r="AV39" s="47">
        <v>0</v>
      </c>
      <c r="AW39" s="47">
        <v>20970</v>
      </c>
      <c r="AX39" s="47">
        <f>'第３７表国保（事業会計）決算（最初のページのみ印刷）'!L39-V39</f>
        <v>-2662487</v>
      </c>
      <c r="AY39" s="78">
        <v>0</v>
      </c>
      <c r="AZ39" s="78">
        <v>0</v>
      </c>
      <c r="BA39" s="47">
        <v>0</v>
      </c>
      <c r="BB39" s="78">
        <v>0</v>
      </c>
      <c r="BC39" s="47">
        <v>0</v>
      </c>
      <c r="BD39" s="47">
        <v>19319</v>
      </c>
      <c r="BE39" s="47">
        <v>19961</v>
      </c>
      <c r="BF39" s="78">
        <v>0</v>
      </c>
      <c r="BG39" s="47">
        <v>3218</v>
      </c>
      <c r="BH39" s="47">
        <v>0</v>
      </c>
      <c r="BI39" s="47">
        <f t="shared" si="3"/>
        <v>3218</v>
      </c>
      <c r="BJ39" s="47">
        <v>247246</v>
      </c>
      <c r="BK39" s="47">
        <v>263347</v>
      </c>
      <c r="BL39" s="47">
        <v>84832</v>
      </c>
      <c r="BM39" s="47">
        <v>100933</v>
      </c>
      <c r="BN39" s="47">
        <v>48213</v>
      </c>
      <c r="BO39" s="47">
        <v>7</v>
      </c>
      <c r="BP39" s="47">
        <v>0</v>
      </c>
      <c r="BQ39" s="47">
        <v>3524</v>
      </c>
      <c r="BR39" s="47">
        <v>6443</v>
      </c>
      <c r="BS39" s="47">
        <v>90547000</v>
      </c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</row>
    <row r="40" spans="1:216" ht="32.25" customHeight="1">
      <c r="A40" s="82" t="s">
        <v>61</v>
      </c>
      <c r="B40" s="104">
        <v>1876571</v>
      </c>
      <c r="C40" s="47">
        <v>393537</v>
      </c>
      <c r="D40" s="47">
        <v>507869</v>
      </c>
      <c r="E40" s="47">
        <v>320382</v>
      </c>
      <c r="F40" s="47">
        <v>174106</v>
      </c>
      <c r="G40" s="47">
        <v>13381</v>
      </c>
      <c r="H40" s="47">
        <v>112083</v>
      </c>
      <c r="I40" s="47">
        <v>243579</v>
      </c>
      <c r="J40" s="47">
        <v>117578</v>
      </c>
      <c r="K40" s="47">
        <v>11435</v>
      </c>
      <c r="L40" s="47">
        <v>106143</v>
      </c>
      <c r="M40" s="47">
        <v>174858</v>
      </c>
      <c r="N40" s="47">
        <v>146242</v>
      </c>
      <c r="O40" s="47">
        <v>26208</v>
      </c>
      <c r="P40" s="47">
        <v>56331</v>
      </c>
      <c r="Q40" s="47">
        <v>0</v>
      </c>
      <c r="R40" s="47">
        <v>63703</v>
      </c>
      <c r="S40" s="47">
        <v>0</v>
      </c>
      <c r="T40" s="47">
        <v>163699</v>
      </c>
      <c r="U40" s="47">
        <v>17126</v>
      </c>
      <c r="V40" s="47">
        <v>1757718</v>
      </c>
      <c r="W40" s="47">
        <v>27667</v>
      </c>
      <c r="X40" s="47">
        <v>20509</v>
      </c>
      <c r="Y40" s="47">
        <v>5513</v>
      </c>
      <c r="Z40" s="47">
        <v>1525</v>
      </c>
      <c r="AA40" s="47">
        <v>120</v>
      </c>
      <c r="AB40" s="47">
        <v>1105435</v>
      </c>
      <c r="AC40" s="47">
        <v>1089902</v>
      </c>
      <c r="AD40" s="47">
        <v>11980</v>
      </c>
      <c r="AE40" s="47">
        <v>3553</v>
      </c>
      <c r="AF40" s="47">
        <v>0</v>
      </c>
      <c r="AG40" s="47">
        <v>247425</v>
      </c>
      <c r="AH40" s="47">
        <v>265</v>
      </c>
      <c r="AI40" s="47">
        <v>120240</v>
      </c>
      <c r="AJ40" s="47">
        <v>216207</v>
      </c>
      <c r="AK40" s="47">
        <v>216207</v>
      </c>
      <c r="AL40" s="47">
        <v>0</v>
      </c>
      <c r="AM40" s="47">
        <v>0</v>
      </c>
      <c r="AN40" s="47">
        <v>14481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25998</v>
      </c>
      <c r="AX40" s="47">
        <f>'第３７表国保（事業会計）決算（最初のページのみ印刷）'!L40-V40</f>
        <v>-1651575</v>
      </c>
      <c r="AY40" s="78">
        <v>0</v>
      </c>
      <c r="AZ40" s="78">
        <v>0</v>
      </c>
      <c r="BA40" s="47">
        <v>0</v>
      </c>
      <c r="BB40" s="78">
        <v>0</v>
      </c>
      <c r="BC40" s="47">
        <v>0</v>
      </c>
      <c r="BD40" s="47">
        <v>23727</v>
      </c>
      <c r="BE40" s="47">
        <v>10721</v>
      </c>
      <c r="BF40" s="78">
        <v>0</v>
      </c>
      <c r="BG40" s="47">
        <v>0</v>
      </c>
      <c r="BH40" s="47">
        <v>0</v>
      </c>
      <c r="BI40" s="47">
        <f t="shared" si="3"/>
        <v>0</v>
      </c>
      <c r="BJ40" s="47">
        <v>95126</v>
      </c>
      <c r="BK40" s="47">
        <v>118853</v>
      </c>
      <c r="BL40" s="47">
        <v>57483</v>
      </c>
      <c r="BM40" s="47">
        <v>81210</v>
      </c>
      <c r="BN40" s="47">
        <v>14409</v>
      </c>
      <c r="BO40" s="47">
        <v>2</v>
      </c>
      <c r="BP40" s="47">
        <v>0</v>
      </c>
      <c r="BQ40" s="47">
        <v>2775</v>
      </c>
      <c r="BR40" s="47">
        <v>4997</v>
      </c>
      <c r="BS40" s="47">
        <v>86636</v>
      </c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</row>
    <row r="41" spans="1:216" ht="32.25" customHeight="1">
      <c r="A41" s="84" t="s">
        <v>62</v>
      </c>
      <c r="B41" s="104">
        <v>885075</v>
      </c>
      <c r="C41" s="47">
        <v>168150</v>
      </c>
      <c r="D41" s="47">
        <v>248082</v>
      </c>
      <c r="E41" s="47">
        <v>132846</v>
      </c>
      <c r="F41" s="47">
        <v>109902</v>
      </c>
      <c r="G41" s="47">
        <v>5334</v>
      </c>
      <c r="H41" s="47">
        <v>62680</v>
      </c>
      <c r="I41" s="47">
        <v>117623</v>
      </c>
      <c r="J41" s="47">
        <v>49356</v>
      </c>
      <c r="K41" s="47">
        <v>0</v>
      </c>
      <c r="L41" s="47">
        <v>49356</v>
      </c>
      <c r="M41" s="47">
        <v>91032</v>
      </c>
      <c r="N41" s="47">
        <v>71696</v>
      </c>
      <c r="O41" s="47">
        <v>0</v>
      </c>
      <c r="P41" s="47">
        <v>22059</v>
      </c>
      <c r="Q41" s="47">
        <v>0</v>
      </c>
      <c r="R41" s="47">
        <v>49637</v>
      </c>
      <c r="S41" s="47">
        <v>0</v>
      </c>
      <c r="T41" s="47">
        <v>75512</v>
      </c>
      <c r="U41" s="47">
        <v>944</v>
      </c>
      <c r="V41" s="47">
        <v>820219</v>
      </c>
      <c r="W41" s="47">
        <v>26581</v>
      </c>
      <c r="X41" s="47">
        <v>24109</v>
      </c>
      <c r="Y41" s="47">
        <v>1645</v>
      </c>
      <c r="Z41" s="47">
        <v>672</v>
      </c>
      <c r="AA41" s="47">
        <v>155</v>
      </c>
      <c r="AB41" s="47">
        <v>525460</v>
      </c>
      <c r="AC41" s="47">
        <v>520805</v>
      </c>
      <c r="AD41" s="47">
        <v>3169</v>
      </c>
      <c r="AE41" s="47">
        <v>1486</v>
      </c>
      <c r="AF41" s="47">
        <v>0</v>
      </c>
      <c r="AG41" s="47">
        <v>90361</v>
      </c>
      <c r="AH41" s="47">
        <v>91</v>
      </c>
      <c r="AI41" s="47">
        <v>46847</v>
      </c>
      <c r="AJ41" s="47">
        <v>90742</v>
      </c>
      <c r="AK41" s="47">
        <v>17569</v>
      </c>
      <c r="AL41" s="47">
        <v>0</v>
      </c>
      <c r="AM41" s="47">
        <v>73173</v>
      </c>
      <c r="AN41" s="47">
        <v>17773</v>
      </c>
      <c r="AO41" s="47">
        <v>0</v>
      </c>
      <c r="AP41" s="47">
        <v>0</v>
      </c>
      <c r="AQ41" s="47">
        <v>0</v>
      </c>
      <c r="AR41" s="47">
        <v>12000</v>
      </c>
      <c r="AS41" s="47">
        <v>0</v>
      </c>
      <c r="AT41" s="47">
        <v>0</v>
      </c>
      <c r="AU41" s="47">
        <v>0</v>
      </c>
      <c r="AV41" s="47">
        <v>0</v>
      </c>
      <c r="AW41" s="47">
        <v>10364</v>
      </c>
      <c r="AX41" s="47">
        <f>'第３７表国保（事業会計）決算（最初のページのみ印刷）'!L41-V41</f>
        <v>-770863</v>
      </c>
      <c r="AY41" s="78">
        <v>0</v>
      </c>
      <c r="AZ41" s="78">
        <v>0</v>
      </c>
      <c r="BA41" s="47">
        <v>0</v>
      </c>
      <c r="BB41" s="78">
        <v>0</v>
      </c>
      <c r="BC41" s="47">
        <v>4583</v>
      </c>
      <c r="BD41" s="47">
        <v>0</v>
      </c>
      <c r="BE41" s="47">
        <v>9552</v>
      </c>
      <c r="BF41" s="78">
        <v>0</v>
      </c>
      <c r="BG41" s="47">
        <v>0</v>
      </c>
      <c r="BH41" s="47">
        <v>3672</v>
      </c>
      <c r="BI41" s="47">
        <f t="shared" si="3"/>
        <v>-3672</v>
      </c>
      <c r="BJ41" s="47">
        <v>65767</v>
      </c>
      <c r="BK41" s="47">
        <v>64856</v>
      </c>
      <c r="BL41" s="47">
        <v>65767</v>
      </c>
      <c r="BM41" s="47">
        <v>64856</v>
      </c>
      <c r="BN41" s="47">
        <v>18917</v>
      </c>
      <c r="BO41" s="47">
        <v>3</v>
      </c>
      <c r="BP41" s="47">
        <v>0</v>
      </c>
      <c r="BQ41" s="47">
        <v>973</v>
      </c>
      <c r="BR41" s="47">
        <v>1872</v>
      </c>
      <c r="BS41" s="47">
        <v>30008</v>
      </c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</row>
    <row r="42" spans="1:216" ht="32.25" customHeight="1">
      <c r="A42" s="84" t="s">
        <v>63</v>
      </c>
      <c r="B42" s="104">
        <v>638012</v>
      </c>
      <c r="C42" s="47">
        <v>134591</v>
      </c>
      <c r="D42" s="47">
        <v>175950</v>
      </c>
      <c r="E42" s="47">
        <v>124328</v>
      </c>
      <c r="F42" s="47">
        <v>51607</v>
      </c>
      <c r="G42" s="47">
        <v>15</v>
      </c>
      <c r="H42" s="47">
        <v>18186</v>
      </c>
      <c r="I42" s="47">
        <v>62080</v>
      </c>
      <c r="J42" s="47">
        <v>41349</v>
      </c>
      <c r="K42" s="47">
        <v>41349</v>
      </c>
      <c r="L42" s="47">
        <v>0</v>
      </c>
      <c r="M42" s="47">
        <v>73915</v>
      </c>
      <c r="N42" s="47">
        <v>65453</v>
      </c>
      <c r="O42" s="47">
        <v>0</v>
      </c>
      <c r="P42" s="47">
        <v>15307</v>
      </c>
      <c r="Q42" s="47">
        <v>0</v>
      </c>
      <c r="R42" s="47">
        <v>50146</v>
      </c>
      <c r="S42" s="47">
        <v>5491</v>
      </c>
      <c r="T42" s="47">
        <v>60349</v>
      </c>
      <c r="U42" s="47">
        <v>648</v>
      </c>
      <c r="V42" s="47">
        <v>614966</v>
      </c>
      <c r="W42" s="47">
        <v>17426</v>
      </c>
      <c r="X42" s="47">
        <v>15683</v>
      </c>
      <c r="Y42" s="47">
        <v>1108</v>
      </c>
      <c r="Z42" s="47">
        <v>590</v>
      </c>
      <c r="AA42" s="47">
        <v>45</v>
      </c>
      <c r="AB42" s="47">
        <v>379104</v>
      </c>
      <c r="AC42" s="47">
        <v>374713</v>
      </c>
      <c r="AD42" s="47">
        <v>3190</v>
      </c>
      <c r="AE42" s="47">
        <v>1201</v>
      </c>
      <c r="AF42" s="47">
        <v>0</v>
      </c>
      <c r="AG42" s="47">
        <v>80079</v>
      </c>
      <c r="AH42" s="47">
        <v>84</v>
      </c>
      <c r="AI42" s="47">
        <v>39111</v>
      </c>
      <c r="AJ42" s="47">
        <v>84003</v>
      </c>
      <c r="AK42" s="47">
        <v>84003</v>
      </c>
      <c r="AL42" s="47">
        <v>0</v>
      </c>
      <c r="AM42" s="47">
        <v>0</v>
      </c>
      <c r="AN42" s="47">
        <v>3874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11285</v>
      </c>
      <c r="AX42" s="47">
        <f>'第３７表国保（事業会計）決算（最初のページのみ印刷）'!L42-V42</f>
        <v>-614966</v>
      </c>
      <c r="AY42" s="78">
        <v>0</v>
      </c>
      <c r="AZ42" s="78">
        <v>0</v>
      </c>
      <c r="BA42" s="47">
        <v>0</v>
      </c>
      <c r="BB42" s="78">
        <v>0</v>
      </c>
      <c r="BC42" s="47">
        <v>0</v>
      </c>
      <c r="BD42" s="47">
        <v>0</v>
      </c>
      <c r="BE42" s="47">
        <v>0</v>
      </c>
      <c r="BF42" s="78">
        <v>0</v>
      </c>
      <c r="BG42" s="47">
        <v>1979</v>
      </c>
      <c r="BH42" s="47">
        <v>0</v>
      </c>
      <c r="BI42" s="47">
        <f t="shared" si="3"/>
        <v>1979</v>
      </c>
      <c r="BJ42" s="47">
        <v>25025</v>
      </c>
      <c r="BK42" s="47">
        <v>23046</v>
      </c>
      <c r="BL42" s="47">
        <v>-16324</v>
      </c>
      <c r="BM42" s="47">
        <v>-18303</v>
      </c>
      <c r="BN42" s="47">
        <v>13259</v>
      </c>
      <c r="BO42" s="47">
        <v>2</v>
      </c>
      <c r="BP42" s="47">
        <v>0</v>
      </c>
      <c r="BQ42" s="47">
        <v>746</v>
      </c>
      <c r="BR42" s="47">
        <v>1557</v>
      </c>
      <c r="BS42" s="47">
        <v>6</v>
      </c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</row>
    <row r="43" spans="1:216" ht="32.25" customHeight="1">
      <c r="A43" s="85" t="s">
        <v>64</v>
      </c>
      <c r="B43" s="105">
        <v>2601150</v>
      </c>
      <c r="C43" s="48">
        <v>471972</v>
      </c>
      <c r="D43" s="48">
        <v>867775</v>
      </c>
      <c r="E43" s="48">
        <v>442992</v>
      </c>
      <c r="F43" s="48">
        <v>407909</v>
      </c>
      <c r="G43" s="48">
        <v>16874</v>
      </c>
      <c r="H43" s="48">
        <v>79548</v>
      </c>
      <c r="I43" s="48">
        <v>265400</v>
      </c>
      <c r="J43" s="48">
        <v>148911</v>
      </c>
      <c r="K43" s="48">
        <v>132221</v>
      </c>
      <c r="L43" s="48">
        <v>16690</v>
      </c>
      <c r="M43" s="48">
        <v>280978</v>
      </c>
      <c r="N43" s="48">
        <v>229106</v>
      </c>
      <c r="O43" s="48">
        <v>94157</v>
      </c>
      <c r="P43" s="48">
        <v>66412</v>
      </c>
      <c r="Q43" s="48">
        <v>0</v>
      </c>
      <c r="R43" s="48">
        <v>68537</v>
      </c>
      <c r="S43" s="48">
        <v>0</v>
      </c>
      <c r="T43" s="48">
        <v>253091</v>
      </c>
      <c r="U43" s="48">
        <v>4369</v>
      </c>
      <c r="V43" s="48">
        <v>2377756</v>
      </c>
      <c r="W43" s="48">
        <v>37540</v>
      </c>
      <c r="X43" s="48">
        <v>35289</v>
      </c>
      <c r="Y43" s="48">
        <v>436</v>
      </c>
      <c r="Z43" s="48">
        <v>1745</v>
      </c>
      <c r="AA43" s="48">
        <v>70</v>
      </c>
      <c r="AB43" s="48">
        <v>1475155</v>
      </c>
      <c r="AC43" s="48">
        <v>1455240</v>
      </c>
      <c r="AD43" s="48">
        <v>15557</v>
      </c>
      <c r="AE43" s="48">
        <v>4358</v>
      </c>
      <c r="AF43" s="48">
        <v>0</v>
      </c>
      <c r="AG43" s="48">
        <v>274292</v>
      </c>
      <c r="AH43" s="48">
        <v>284</v>
      </c>
      <c r="AI43" s="48">
        <v>128424</v>
      </c>
      <c r="AJ43" s="48">
        <v>271800</v>
      </c>
      <c r="AK43" s="48">
        <v>271800</v>
      </c>
      <c r="AL43" s="48">
        <v>0</v>
      </c>
      <c r="AM43" s="48">
        <v>0</v>
      </c>
      <c r="AN43" s="48">
        <v>22242</v>
      </c>
      <c r="AO43" s="48">
        <v>0</v>
      </c>
      <c r="AP43" s="48">
        <v>0</v>
      </c>
      <c r="AQ43" s="48">
        <v>0</v>
      </c>
      <c r="AR43" s="48">
        <v>140025</v>
      </c>
      <c r="AS43" s="48">
        <v>0</v>
      </c>
      <c r="AT43" s="48">
        <v>0</v>
      </c>
      <c r="AU43" s="48">
        <v>0</v>
      </c>
      <c r="AV43" s="48">
        <v>0</v>
      </c>
      <c r="AW43" s="48">
        <v>27994</v>
      </c>
      <c r="AX43" s="48">
        <f>'第３７表国保（事業会計）決算（最初のページのみ印刷）'!L43-V43</f>
        <v>-2361066</v>
      </c>
      <c r="AY43" s="79">
        <v>0</v>
      </c>
      <c r="AZ43" s="79">
        <v>0</v>
      </c>
      <c r="BA43" s="48">
        <v>0</v>
      </c>
      <c r="BB43" s="79">
        <v>0</v>
      </c>
      <c r="BC43" s="48">
        <v>0</v>
      </c>
      <c r="BD43" s="48">
        <v>0</v>
      </c>
      <c r="BE43" s="48">
        <v>0</v>
      </c>
      <c r="BF43" s="79">
        <v>0</v>
      </c>
      <c r="BG43" s="48">
        <v>0</v>
      </c>
      <c r="BH43" s="48">
        <v>0</v>
      </c>
      <c r="BI43" s="48">
        <f t="shared" si="3"/>
        <v>0</v>
      </c>
      <c r="BJ43" s="48">
        <v>223394</v>
      </c>
      <c r="BK43" s="48">
        <v>223394</v>
      </c>
      <c r="BL43" s="48">
        <v>-2984</v>
      </c>
      <c r="BM43" s="48">
        <v>-2984</v>
      </c>
      <c r="BN43" s="48">
        <v>32103</v>
      </c>
      <c r="BO43" s="48">
        <v>6</v>
      </c>
      <c r="BP43" s="48">
        <v>0</v>
      </c>
      <c r="BQ43" s="48">
        <v>2813</v>
      </c>
      <c r="BR43" s="48">
        <v>5540</v>
      </c>
      <c r="BS43" s="48">
        <v>63208</v>
      </c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</row>
    <row r="44" spans="1:216" ht="32.25" customHeight="1">
      <c r="A44" s="84" t="s">
        <v>65</v>
      </c>
      <c r="B44" s="104">
        <v>1643281</v>
      </c>
      <c r="C44" s="47">
        <v>336549</v>
      </c>
      <c r="D44" s="47">
        <v>460017</v>
      </c>
      <c r="E44" s="47">
        <v>301069</v>
      </c>
      <c r="F44" s="47">
        <v>147692</v>
      </c>
      <c r="G44" s="47">
        <v>11256</v>
      </c>
      <c r="H44" s="47">
        <v>58599</v>
      </c>
      <c r="I44" s="47">
        <v>229293</v>
      </c>
      <c r="J44" s="47">
        <v>100429</v>
      </c>
      <c r="K44" s="47">
        <v>100429</v>
      </c>
      <c r="L44" s="47">
        <v>0</v>
      </c>
      <c r="M44" s="47">
        <v>196011</v>
      </c>
      <c r="N44" s="47">
        <v>140292</v>
      </c>
      <c r="O44" s="47">
        <v>21678</v>
      </c>
      <c r="P44" s="47">
        <v>48668</v>
      </c>
      <c r="Q44" s="47">
        <v>0</v>
      </c>
      <c r="R44" s="47">
        <v>69946</v>
      </c>
      <c r="S44" s="47">
        <v>0</v>
      </c>
      <c r="T44" s="47">
        <v>119156</v>
      </c>
      <c r="U44" s="47">
        <v>2935</v>
      </c>
      <c r="V44" s="47">
        <v>1536377</v>
      </c>
      <c r="W44" s="47">
        <v>44778</v>
      </c>
      <c r="X44" s="47">
        <v>25212</v>
      </c>
      <c r="Y44" s="47">
        <v>18141</v>
      </c>
      <c r="Z44" s="47">
        <v>1343</v>
      </c>
      <c r="AA44" s="47">
        <v>82</v>
      </c>
      <c r="AB44" s="47">
        <v>959088</v>
      </c>
      <c r="AC44" s="47">
        <v>952432</v>
      </c>
      <c r="AD44" s="47">
        <v>4141</v>
      </c>
      <c r="AE44" s="47">
        <v>2515</v>
      </c>
      <c r="AF44" s="47">
        <v>0</v>
      </c>
      <c r="AG44" s="47">
        <v>203836</v>
      </c>
      <c r="AH44" s="47">
        <v>208</v>
      </c>
      <c r="AI44" s="47">
        <v>98857</v>
      </c>
      <c r="AJ44" s="47">
        <v>191299</v>
      </c>
      <c r="AK44" s="47">
        <v>191299</v>
      </c>
      <c r="AL44" s="47">
        <v>0</v>
      </c>
      <c r="AM44" s="47">
        <v>0</v>
      </c>
      <c r="AN44" s="47">
        <v>10614</v>
      </c>
      <c r="AO44" s="47">
        <v>0</v>
      </c>
      <c r="AP44" s="47">
        <v>0</v>
      </c>
      <c r="AQ44" s="47">
        <v>0</v>
      </c>
      <c r="AR44" s="47">
        <v>15</v>
      </c>
      <c r="AS44" s="47">
        <v>0</v>
      </c>
      <c r="AT44" s="47">
        <v>0</v>
      </c>
      <c r="AU44" s="47">
        <v>0</v>
      </c>
      <c r="AV44" s="47">
        <v>0</v>
      </c>
      <c r="AW44" s="47">
        <v>27682</v>
      </c>
      <c r="AX44" s="47">
        <f>'第３７表国保（事業会計）決算（最初のページのみ印刷）'!L44-V44</f>
        <v>-1536377</v>
      </c>
      <c r="AY44" s="78">
        <v>0</v>
      </c>
      <c r="AZ44" s="78">
        <v>0</v>
      </c>
      <c r="BA44" s="47">
        <v>0</v>
      </c>
      <c r="BB44" s="78">
        <v>0</v>
      </c>
      <c r="BC44" s="47">
        <v>0</v>
      </c>
      <c r="BD44" s="47">
        <v>7625</v>
      </c>
      <c r="BE44" s="47">
        <v>27583</v>
      </c>
      <c r="BF44" s="78">
        <v>0</v>
      </c>
      <c r="BG44" s="47">
        <v>0</v>
      </c>
      <c r="BH44" s="47">
        <v>1348</v>
      </c>
      <c r="BI44" s="47">
        <f t="shared" si="3"/>
        <v>-1348</v>
      </c>
      <c r="BJ44" s="47">
        <v>97931</v>
      </c>
      <c r="BK44" s="47">
        <v>106904</v>
      </c>
      <c r="BL44" s="47">
        <v>-24176</v>
      </c>
      <c r="BM44" s="47">
        <v>-15203</v>
      </c>
      <c r="BN44" s="47">
        <v>31937</v>
      </c>
      <c r="BO44" s="47">
        <v>4</v>
      </c>
      <c r="BP44" s="47">
        <v>0</v>
      </c>
      <c r="BQ44" s="47">
        <v>2033</v>
      </c>
      <c r="BR44" s="47">
        <v>3905</v>
      </c>
      <c r="BS44" s="47">
        <v>51392</v>
      </c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</row>
    <row r="45" spans="1:216" ht="32.25" customHeight="1">
      <c r="A45" s="84" t="s">
        <v>66</v>
      </c>
      <c r="B45" s="104">
        <v>822551</v>
      </c>
      <c r="C45" s="47">
        <v>143364</v>
      </c>
      <c r="D45" s="47">
        <v>220903</v>
      </c>
      <c r="E45" s="47">
        <v>145590</v>
      </c>
      <c r="F45" s="47">
        <v>70171</v>
      </c>
      <c r="G45" s="47">
        <v>5142</v>
      </c>
      <c r="H45" s="47">
        <v>28918</v>
      </c>
      <c r="I45" s="47">
        <v>144066</v>
      </c>
      <c r="J45" s="47">
        <v>46899</v>
      </c>
      <c r="K45" s="47">
        <v>46899</v>
      </c>
      <c r="L45" s="47">
        <v>0</v>
      </c>
      <c r="M45" s="47">
        <v>94248</v>
      </c>
      <c r="N45" s="47">
        <v>67260</v>
      </c>
      <c r="O45" s="47">
        <v>8016</v>
      </c>
      <c r="P45" s="47">
        <v>20968</v>
      </c>
      <c r="Q45" s="47">
        <v>0</v>
      </c>
      <c r="R45" s="47">
        <v>38276</v>
      </c>
      <c r="S45" s="47">
        <v>0</v>
      </c>
      <c r="T45" s="47">
        <v>75054</v>
      </c>
      <c r="U45" s="47">
        <v>1839</v>
      </c>
      <c r="V45" s="47">
        <v>764770</v>
      </c>
      <c r="W45" s="47">
        <v>19751</v>
      </c>
      <c r="X45" s="47">
        <v>17261</v>
      </c>
      <c r="Y45" s="47">
        <v>1734</v>
      </c>
      <c r="Z45" s="47">
        <v>714</v>
      </c>
      <c r="AA45" s="47">
        <v>42</v>
      </c>
      <c r="AB45" s="47">
        <v>486862</v>
      </c>
      <c r="AC45" s="47">
        <v>422552</v>
      </c>
      <c r="AD45" s="47">
        <v>63226</v>
      </c>
      <c r="AE45" s="47">
        <v>1084</v>
      </c>
      <c r="AF45" s="47">
        <v>0</v>
      </c>
      <c r="AG45" s="47">
        <v>97474</v>
      </c>
      <c r="AH45" s="47">
        <v>98</v>
      </c>
      <c r="AI45" s="47">
        <v>48838</v>
      </c>
      <c r="AJ45" s="47">
        <v>92740</v>
      </c>
      <c r="AK45" s="47">
        <v>15434</v>
      </c>
      <c r="AL45" s="47">
        <v>77306</v>
      </c>
      <c r="AM45" s="47">
        <v>0</v>
      </c>
      <c r="AN45" s="47">
        <v>8700</v>
      </c>
      <c r="AO45" s="47">
        <v>0</v>
      </c>
      <c r="AP45" s="47">
        <v>0</v>
      </c>
      <c r="AQ45" s="47">
        <v>0</v>
      </c>
      <c r="AR45" s="47">
        <v>2</v>
      </c>
      <c r="AS45" s="47">
        <v>0</v>
      </c>
      <c r="AT45" s="47">
        <v>0</v>
      </c>
      <c r="AU45" s="47">
        <v>0</v>
      </c>
      <c r="AV45" s="47">
        <v>0</v>
      </c>
      <c r="AW45" s="47">
        <v>10305</v>
      </c>
      <c r="AX45" s="47">
        <f>'第３７表国保（事業会計）決算（最初のページのみ印刷）'!L45-V45</f>
        <v>-764770</v>
      </c>
      <c r="AY45" s="78">
        <v>0</v>
      </c>
      <c r="AZ45" s="78">
        <v>0</v>
      </c>
      <c r="BA45" s="47">
        <v>0</v>
      </c>
      <c r="BB45" s="78">
        <v>0</v>
      </c>
      <c r="BC45" s="47">
        <v>7801</v>
      </c>
      <c r="BD45" s="47">
        <v>0</v>
      </c>
      <c r="BE45" s="47">
        <v>0</v>
      </c>
      <c r="BF45" s="78">
        <v>0</v>
      </c>
      <c r="BG45" s="47">
        <v>1744</v>
      </c>
      <c r="BH45" s="47">
        <v>0</v>
      </c>
      <c r="BI45" s="47">
        <f t="shared" si="3"/>
        <v>1744</v>
      </c>
      <c r="BJ45" s="47">
        <v>67326</v>
      </c>
      <c r="BK45" s="47">
        <v>57781</v>
      </c>
      <c r="BL45" s="47">
        <v>12411</v>
      </c>
      <c r="BM45" s="47">
        <v>2866</v>
      </c>
      <c r="BN45" s="47">
        <v>13268</v>
      </c>
      <c r="BO45" s="47">
        <v>3</v>
      </c>
      <c r="BP45" s="47">
        <v>0</v>
      </c>
      <c r="BQ45" s="47">
        <v>996</v>
      </c>
      <c r="BR45" s="47">
        <v>1895</v>
      </c>
      <c r="BS45" s="47">
        <v>7705</v>
      </c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</row>
    <row r="46" spans="1:216" ht="32.25" customHeight="1">
      <c r="A46" s="82" t="s">
        <v>67</v>
      </c>
      <c r="B46" s="104">
        <v>1145854</v>
      </c>
      <c r="C46" s="47">
        <v>240968</v>
      </c>
      <c r="D46" s="47">
        <v>285380</v>
      </c>
      <c r="E46" s="47">
        <v>198917</v>
      </c>
      <c r="F46" s="47">
        <v>78580</v>
      </c>
      <c r="G46" s="47">
        <v>7883</v>
      </c>
      <c r="H46" s="47">
        <v>56039</v>
      </c>
      <c r="I46" s="47">
        <v>232759</v>
      </c>
      <c r="J46" s="47">
        <v>64189</v>
      </c>
      <c r="K46" s="47">
        <v>56226</v>
      </c>
      <c r="L46" s="47">
        <v>7963</v>
      </c>
      <c r="M46" s="47">
        <v>126896</v>
      </c>
      <c r="N46" s="47">
        <v>100347</v>
      </c>
      <c r="O46" s="47">
        <v>11802</v>
      </c>
      <c r="P46" s="47">
        <v>29072</v>
      </c>
      <c r="Q46" s="47">
        <v>0</v>
      </c>
      <c r="R46" s="47">
        <v>59473</v>
      </c>
      <c r="S46" s="47">
        <v>0</v>
      </c>
      <c r="T46" s="47">
        <v>37600</v>
      </c>
      <c r="U46" s="47">
        <v>1676</v>
      </c>
      <c r="V46" s="47">
        <v>1103660</v>
      </c>
      <c r="W46" s="47">
        <v>43404</v>
      </c>
      <c r="X46" s="47">
        <v>24254</v>
      </c>
      <c r="Y46" s="47">
        <v>17826</v>
      </c>
      <c r="Z46" s="47">
        <v>982</v>
      </c>
      <c r="AA46" s="47">
        <v>342</v>
      </c>
      <c r="AB46" s="47">
        <v>682217</v>
      </c>
      <c r="AC46" s="47">
        <v>605646</v>
      </c>
      <c r="AD46" s="47">
        <v>75042</v>
      </c>
      <c r="AE46" s="47">
        <v>1529</v>
      </c>
      <c r="AF46" s="47">
        <v>0</v>
      </c>
      <c r="AG46" s="47">
        <v>137087</v>
      </c>
      <c r="AH46" s="47">
        <v>132</v>
      </c>
      <c r="AI46" s="47">
        <v>67874</v>
      </c>
      <c r="AJ46" s="47">
        <v>137479</v>
      </c>
      <c r="AK46" s="47">
        <v>23653</v>
      </c>
      <c r="AL46" s="47">
        <v>113826</v>
      </c>
      <c r="AM46" s="47">
        <v>0</v>
      </c>
      <c r="AN46" s="47">
        <v>9211</v>
      </c>
      <c r="AO46" s="47">
        <v>0</v>
      </c>
      <c r="AP46" s="47">
        <v>0</v>
      </c>
      <c r="AQ46" s="47">
        <v>0</v>
      </c>
      <c r="AR46" s="47">
        <v>10020</v>
      </c>
      <c r="AS46" s="47">
        <v>0</v>
      </c>
      <c r="AT46" s="47">
        <v>0</v>
      </c>
      <c r="AU46" s="47">
        <v>0</v>
      </c>
      <c r="AV46" s="47">
        <v>0</v>
      </c>
      <c r="AW46" s="47">
        <v>16236</v>
      </c>
      <c r="AX46" s="47">
        <f>'第３７表国保（事業会計）決算（最初のページのみ印刷）'!L46-V46</f>
        <v>-1095697</v>
      </c>
      <c r="AY46" s="78">
        <v>0</v>
      </c>
      <c r="AZ46" s="78">
        <v>0</v>
      </c>
      <c r="BA46" s="47">
        <v>0</v>
      </c>
      <c r="BB46" s="78">
        <v>0</v>
      </c>
      <c r="BC46" s="47">
        <v>0</v>
      </c>
      <c r="BD46" s="47">
        <v>0</v>
      </c>
      <c r="BE46" s="47">
        <v>0</v>
      </c>
      <c r="BF46" s="78">
        <v>0</v>
      </c>
      <c r="BG46" s="47">
        <v>0</v>
      </c>
      <c r="BH46" s="47">
        <v>0</v>
      </c>
      <c r="BI46" s="47">
        <f t="shared" si="3"/>
        <v>0</v>
      </c>
      <c r="BJ46" s="47">
        <v>42194</v>
      </c>
      <c r="BK46" s="47">
        <v>42194</v>
      </c>
      <c r="BL46" s="47">
        <v>-25834</v>
      </c>
      <c r="BM46" s="47">
        <v>-25834</v>
      </c>
      <c r="BN46" s="47">
        <v>35782</v>
      </c>
      <c r="BO46" s="47">
        <v>5</v>
      </c>
      <c r="BP46" s="47">
        <v>0</v>
      </c>
      <c r="BQ46" s="47">
        <v>1488</v>
      </c>
      <c r="BR46" s="47">
        <v>2811</v>
      </c>
      <c r="BS46" s="47">
        <v>122680</v>
      </c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</row>
    <row r="47" spans="1:216" ht="32.25" customHeight="1">
      <c r="A47" s="82" t="s">
        <v>68</v>
      </c>
      <c r="B47" s="104">
        <v>513887</v>
      </c>
      <c r="C47" s="47">
        <v>85588</v>
      </c>
      <c r="D47" s="47">
        <v>115152</v>
      </c>
      <c r="E47" s="47">
        <v>83434</v>
      </c>
      <c r="F47" s="47">
        <v>27559</v>
      </c>
      <c r="G47" s="47">
        <v>4159</v>
      </c>
      <c r="H47" s="47">
        <v>27493</v>
      </c>
      <c r="I47" s="47">
        <v>80085</v>
      </c>
      <c r="J47" s="47">
        <v>38288</v>
      </c>
      <c r="K47" s="47">
        <v>0</v>
      </c>
      <c r="L47" s="47">
        <v>38288</v>
      </c>
      <c r="M47" s="47">
        <v>62138</v>
      </c>
      <c r="N47" s="47">
        <v>53459</v>
      </c>
      <c r="O47" s="47">
        <v>0</v>
      </c>
      <c r="P47" s="47">
        <v>10589</v>
      </c>
      <c r="Q47" s="47">
        <v>0</v>
      </c>
      <c r="R47" s="47">
        <v>42870</v>
      </c>
      <c r="S47" s="47">
        <v>23800</v>
      </c>
      <c r="T47" s="47">
        <v>27729</v>
      </c>
      <c r="U47" s="47">
        <v>155</v>
      </c>
      <c r="V47" s="47">
        <v>496577</v>
      </c>
      <c r="W47" s="47">
        <v>11766</v>
      </c>
      <c r="X47" s="47">
        <v>9528</v>
      </c>
      <c r="Y47" s="47">
        <v>1614</v>
      </c>
      <c r="Z47" s="47">
        <v>483</v>
      </c>
      <c r="AA47" s="47">
        <v>141</v>
      </c>
      <c r="AB47" s="47">
        <v>307477</v>
      </c>
      <c r="AC47" s="47">
        <v>267720</v>
      </c>
      <c r="AD47" s="47">
        <v>39064</v>
      </c>
      <c r="AE47" s="47">
        <v>693</v>
      </c>
      <c r="AF47" s="47">
        <v>0</v>
      </c>
      <c r="AG47" s="47">
        <v>57655</v>
      </c>
      <c r="AH47" s="47">
        <v>55</v>
      </c>
      <c r="AI47" s="47">
        <v>30914</v>
      </c>
      <c r="AJ47" s="47">
        <v>64363</v>
      </c>
      <c r="AK47" s="47">
        <v>12064</v>
      </c>
      <c r="AL47" s="47">
        <v>0</v>
      </c>
      <c r="AM47" s="47">
        <v>52299</v>
      </c>
      <c r="AN47" s="47">
        <v>6630</v>
      </c>
      <c r="AO47" s="47">
        <v>156</v>
      </c>
      <c r="AP47" s="47">
        <v>0</v>
      </c>
      <c r="AQ47" s="47">
        <v>156</v>
      </c>
      <c r="AR47" s="47">
        <v>7257</v>
      </c>
      <c r="AS47" s="47">
        <v>0</v>
      </c>
      <c r="AT47" s="47">
        <v>0</v>
      </c>
      <c r="AU47" s="47">
        <v>0</v>
      </c>
      <c r="AV47" s="47">
        <v>0</v>
      </c>
      <c r="AW47" s="47">
        <v>10304</v>
      </c>
      <c r="AX47" s="47">
        <f>'第３７表国保（事業会計）決算（最初のページのみ印刷）'!L47-V47</f>
        <v>-458289</v>
      </c>
      <c r="AY47" s="78">
        <v>0</v>
      </c>
      <c r="AZ47" s="78">
        <v>0</v>
      </c>
      <c r="BA47" s="47">
        <v>0</v>
      </c>
      <c r="BB47" s="78">
        <v>0</v>
      </c>
      <c r="BC47" s="47">
        <v>3030</v>
      </c>
      <c r="BD47" s="47">
        <v>0</v>
      </c>
      <c r="BE47" s="47">
        <v>10465</v>
      </c>
      <c r="BF47" s="78">
        <v>0</v>
      </c>
      <c r="BG47" s="47">
        <v>0</v>
      </c>
      <c r="BH47" s="47">
        <v>1412</v>
      </c>
      <c r="BI47" s="47">
        <f t="shared" si="3"/>
        <v>-1412</v>
      </c>
      <c r="BJ47" s="47">
        <v>18928</v>
      </c>
      <c r="BK47" s="47">
        <v>17310</v>
      </c>
      <c r="BL47" s="47">
        <v>18928</v>
      </c>
      <c r="BM47" s="47">
        <v>17310</v>
      </c>
      <c r="BN47" s="47">
        <v>7764</v>
      </c>
      <c r="BO47" s="47">
        <v>2</v>
      </c>
      <c r="BP47" s="47">
        <v>0</v>
      </c>
      <c r="BQ47" s="47">
        <v>588</v>
      </c>
      <c r="BR47" s="47">
        <v>1148</v>
      </c>
      <c r="BS47" s="47">
        <v>50998</v>
      </c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</row>
    <row r="48" spans="1:216" ht="32.25" customHeight="1">
      <c r="A48" s="88" t="s">
        <v>69</v>
      </c>
      <c r="B48" s="105">
        <v>2175789</v>
      </c>
      <c r="C48" s="48">
        <v>444099</v>
      </c>
      <c r="D48" s="48">
        <v>580704</v>
      </c>
      <c r="E48" s="48">
        <v>382275</v>
      </c>
      <c r="F48" s="48">
        <v>182800</v>
      </c>
      <c r="G48" s="48">
        <v>15629</v>
      </c>
      <c r="H48" s="48">
        <v>102657</v>
      </c>
      <c r="I48" s="48">
        <v>402775</v>
      </c>
      <c r="J48" s="48">
        <v>126442</v>
      </c>
      <c r="K48" s="48">
        <v>0</v>
      </c>
      <c r="L48" s="48">
        <v>126442</v>
      </c>
      <c r="M48" s="48">
        <v>240498</v>
      </c>
      <c r="N48" s="48">
        <v>137407</v>
      </c>
      <c r="O48" s="48">
        <v>5800</v>
      </c>
      <c r="P48" s="48">
        <v>46137</v>
      </c>
      <c r="Q48" s="48">
        <v>0</v>
      </c>
      <c r="R48" s="48">
        <v>85470</v>
      </c>
      <c r="S48" s="48">
        <v>38127</v>
      </c>
      <c r="T48" s="48">
        <v>97762</v>
      </c>
      <c r="U48" s="48">
        <v>5318</v>
      </c>
      <c r="V48" s="48">
        <v>2055158</v>
      </c>
      <c r="W48" s="48">
        <v>54951</v>
      </c>
      <c r="X48" s="48">
        <v>48513</v>
      </c>
      <c r="Y48" s="48">
        <v>4475</v>
      </c>
      <c r="Z48" s="48">
        <v>1675</v>
      </c>
      <c r="AA48" s="48">
        <v>288</v>
      </c>
      <c r="AB48" s="48">
        <v>1320680</v>
      </c>
      <c r="AC48" s="48">
        <v>1308718</v>
      </c>
      <c r="AD48" s="48">
        <v>7949</v>
      </c>
      <c r="AE48" s="48">
        <v>4013</v>
      </c>
      <c r="AF48" s="48">
        <v>0</v>
      </c>
      <c r="AG48" s="48">
        <v>261580</v>
      </c>
      <c r="AH48" s="48">
        <v>270</v>
      </c>
      <c r="AI48" s="48">
        <v>128290</v>
      </c>
      <c r="AJ48" s="48">
        <v>245421</v>
      </c>
      <c r="AK48" s="48">
        <v>54828</v>
      </c>
      <c r="AL48" s="48">
        <v>0</v>
      </c>
      <c r="AM48" s="48">
        <v>190593</v>
      </c>
      <c r="AN48" s="48">
        <v>18706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25260</v>
      </c>
      <c r="AX48" s="48">
        <f>'第３７表国保（事業会計）決算（最初のページのみ印刷）'!L48-V48</f>
        <v>-1928716</v>
      </c>
      <c r="AY48" s="79">
        <v>0</v>
      </c>
      <c r="AZ48" s="79">
        <v>0</v>
      </c>
      <c r="BA48" s="48">
        <v>0</v>
      </c>
      <c r="BB48" s="79">
        <v>0</v>
      </c>
      <c r="BC48" s="48">
        <v>0</v>
      </c>
      <c r="BD48" s="48">
        <v>27444</v>
      </c>
      <c r="BE48" s="48">
        <v>22219</v>
      </c>
      <c r="BF48" s="79">
        <v>0</v>
      </c>
      <c r="BG48" s="48">
        <v>0</v>
      </c>
      <c r="BH48" s="48">
        <v>3015</v>
      </c>
      <c r="BI48" s="48">
        <f t="shared" si="3"/>
        <v>-3015</v>
      </c>
      <c r="BJ48" s="48">
        <v>90172</v>
      </c>
      <c r="BK48" s="48">
        <v>120631</v>
      </c>
      <c r="BL48" s="48">
        <v>84372</v>
      </c>
      <c r="BM48" s="48">
        <v>114831</v>
      </c>
      <c r="BN48" s="48">
        <v>41405</v>
      </c>
      <c r="BO48" s="48">
        <v>6</v>
      </c>
      <c r="BP48" s="48">
        <v>0</v>
      </c>
      <c r="BQ48" s="48">
        <v>2690</v>
      </c>
      <c r="BR48" s="48">
        <v>5054</v>
      </c>
      <c r="BS48" s="48">
        <v>261873</v>
      </c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</row>
    <row r="49" spans="1:216" ht="32.25" customHeight="1">
      <c r="A49" s="82" t="s">
        <v>70</v>
      </c>
      <c r="B49" s="104">
        <v>882584</v>
      </c>
      <c r="C49" s="47">
        <v>206250</v>
      </c>
      <c r="D49" s="47">
        <v>268683</v>
      </c>
      <c r="E49" s="47">
        <v>185761</v>
      </c>
      <c r="F49" s="47">
        <v>77350</v>
      </c>
      <c r="G49" s="47">
        <v>5572</v>
      </c>
      <c r="H49" s="47">
        <v>44051</v>
      </c>
      <c r="I49" s="47">
        <v>72480</v>
      </c>
      <c r="J49" s="47">
        <v>58344</v>
      </c>
      <c r="K49" s="47">
        <v>58344</v>
      </c>
      <c r="L49" s="47">
        <v>0</v>
      </c>
      <c r="M49" s="47">
        <v>100492</v>
      </c>
      <c r="N49" s="47">
        <v>72646</v>
      </c>
      <c r="O49" s="47">
        <v>1600</v>
      </c>
      <c r="P49" s="47">
        <v>26141</v>
      </c>
      <c r="Q49" s="47">
        <v>0</v>
      </c>
      <c r="R49" s="47">
        <v>44905</v>
      </c>
      <c r="S49" s="47">
        <v>10000</v>
      </c>
      <c r="T49" s="47">
        <v>47035</v>
      </c>
      <c r="U49" s="47">
        <v>2603</v>
      </c>
      <c r="V49" s="47">
        <v>848545</v>
      </c>
      <c r="W49" s="47">
        <v>24318</v>
      </c>
      <c r="X49" s="47">
        <v>15132</v>
      </c>
      <c r="Y49" s="47">
        <v>8385</v>
      </c>
      <c r="Z49" s="47">
        <v>741</v>
      </c>
      <c r="AA49" s="47">
        <v>60</v>
      </c>
      <c r="AB49" s="47">
        <v>539897</v>
      </c>
      <c r="AC49" s="47">
        <v>485256</v>
      </c>
      <c r="AD49" s="47">
        <v>52826</v>
      </c>
      <c r="AE49" s="47">
        <v>1815</v>
      </c>
      <c r="AF49" s="47">
        <v>0</v>
      </c>
      <c r="AG49" s="47">
        <v>104705</v>
      </c>
      <c r="AH49" s="47">
        <v>108</v>
      </c>
      <c r="AI49" s="47">
        <v>54936</v>
      </c>
      <c r="AJ49" s="47">
        <v>109028</v>
      </c>
      <c r="AK49" s="47">
        <v>109028</v>
      </c>
      <c r="AL49" s="47">
        <v>0</v>
      </c>
      <c r="AM49" s="47">
        <v>0</v>
      </c>
      <c r="AN49" s="47">
        <v>13696</v>
      </c>
      <c r="AO49" s="47">
        <v>340</v>
      </c>
      <c r="AP49" s="47">
        <v>0</v>
      </c>
      <c r="AQ49" s="47">
        <v>340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1517</v>
      </c>
      <c r="AX49" s="47">
        <f>'第３７表国保（事業会計）決算（最初のページのみ印刷）'!L49-V49</f>
        <v>-848545</v>
      </c>
      <c r="AY49" s="78">
        <v>0</v>
      </c>
      <c r="AZ49" s="78">
        <v>0</v>
      </c>
      <c r="BA49" s="47">
        <v>0</v>
      </c>
      <c r="BB49" s="78">
        <v>0</v>
      </c>
      <c r="BC49" s="47">
        <v>0</v>
      </c>
      <c r="BD49" s="47">
        <v>0</v>
      </c>
      <c r="BE49" s="47">
        <v>0</v>
      </c>
      <c r="BF49" s="78">
        <v>0</v>
      </c>
      <c r="BG49" s="47">
        <v>7094</v>
      </c>
      <c r="BH49" s="47">
        <v>0</v>
      </c>
      <c r="BI49" s="47">
        <f t="shared" si="3"/>
        <v>7094</v>
      </c>
      <c r="BJ49" s="47">
        <v>41133</v>
      </c>
      <c r="BK49" s="47">
        <v>34039</v>
      </c>
      <c r="BL49" s="47">
        <v>-18811</v>
      </c>
      <c r="BM49" s="47">
        <v>-25905</v>
      </c>
      <c r="BN49" s="47">
        <v>18448</v>
      </c>
      <c r="BO49" s="47">
        <v>3</v>
      </c>
      <c r="BP49" s="47">
        <v>0</v>
      </c>
      <c r="BQ49" s="47">
        <v>1080</v>
      </c>
      <c r="BR49" s="47">
        <v>2165</v>
      </c>
      <c r="BS49" s="47">
        <v>35312</v>
      </c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</row>
    <row r="50" spans="1:216" ht="32.25" customHeight="1">
      <c r="A50" s="82" t="s">
        <v>71</v>
      </c>
      <c r="B50" s="104">
        <v>1056079</v>
      </c>
      <c r="C50" s="47">
        <v>187525</v>
      </c>
      <c r="D50" s="47">
        <v>315158</v>
      </c>
      <c r="E50" s="47">
        <v>213538</v>
      </c>
      <c r="F50" s="47">
        <v>101479</v>
      </c>
      <c r="G50" s="47">
        <v>141</v>
      </c>
      <c r="H50" s="47">
        <v>50678</v>
      </c>
      <c r="I50" s="47">
        <v>91901</v>
      </c>
      <c r="J50" s="47">
        <v>68275</v>
      </c>
      <c r="K50" s="47">
        <v>7085</v>
      </c>
      <c r="L50" s="47">
        <v>61190</v>
      </c>
      <c r="M50" s="47">
        <v>142013</v>
      </c>
      <c r="N50" s="47">
        <v>119366</v>
      </c>
      <c r="O50" s="47">
        <v>52021</v>
      </c>
      <c r="P50" s="47">
        <v>29370</v>
      </c>
      <c r="Q50" s="47">
        <v>0</v>
      </c>
      <c r="R50" s="47">
        <v>37975</v>
      </c>
      <c r="S50" s="47">
        <v>0</v>
      </c>
      <c r="T50" s="47">
        <v>78697</v>
      </c>
      <c r="U50" s="47">
        <v>2466</v>
      </c>
      <c r="V50" s="47">
        <v>941017</v>
      </c>
      <c r="W50" s="47">
        <v>26173</v>
      </c>
      <c r="X50" s="47">
        <v>22760</v>
      </c>
      <c r="Y50" s="47">
        <v>1967</v>
      </c>
      <c r="Z50" s="47">
        <v>822</v>
      </c>
      <c r="AA50" s="47">
        <v>624</v>
      </c>
      <c r="AB50" s="47">
        <v>586390</v>
      </c>
      <c r="AC50" s="47">
        <v>579114</v>
      </c>
      <c r="AD50" s="47">
        <v>5760</v>
      </c>
      <c r="AE50" s="47">
        <v>1516</v>
      </c>
      <c r="AF50" s="47">
        <v>0</v>
      </c>
      <c r="AG50" s="47">
        <v>116872</v>
      </c>
      <c r="AH50" s="47">
        <v>120</v>
      </c>
      <c r="AI50" s="47">
        <v>62420</v>
      </c>
      <c r="AJ50" s="47">
        <v>128594</v>
      </c>
      <c r="AK50" s="47">
        <v>28338</v>
      </c>
      <c r="AL50" s="47">
        <v>0</v>
      </c>
      <c r="AM50" s="47">
        <v>100256</v>
      </c>
      <c r="AN50" s="47">
        <v>9420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11028</v>
      </c>
      <c r="AX50" s="47">
        <f>'第３７表国保（事業会計）決算（最初のページのみ印刷）'!L50-V50</f>
        <v>-879827</v>
      </c>
      <c r="AY50" s="78">
        <v>0</v>
      </c>
      <c r="AZ50" s="78">
        <v>0</v>
      </c>
      <c r="BA50" s="47">
        <v>0</v>
      </c>
      <c r="BB50" s="78">
        <v>0</v>
      </c>
      <c r="BC50" s="47">
        <v>0</v>
      </c>
      <c r="BD50" s="47">
        <v>10166</v>
      </c>
      <c r="BE50" s="47">
        <v>11118</v>
      </c>
      <c r="BF50" s="78">
        <v>0</v>
      </c>
      <c r="BG50" s="47">
        <v>4211</v>
      </c>
      <c r="BH50" s="47">
        <v>0</v>
      </c>
      <c r="BI50" s="47">
        <f t="shared" si="3"/>
        <v>4211</v>
      </c>
      <c r="BJ50" s="47">
        <v>109107</v>
      </c>
      <c r="BK50" s="47">
        <v>115062</v>
      </c>
      <c r="BL50" s="47">
        <v>50001</v>
      </c>
      <c r="BM50" s="47">
        <v>55956</v>
      </c>
      <c r="BN50" s="47">
        <v>17628</v>
      </c>
      <c r="BO50" s="47">
        <v>3</v>
      </c>
      <c r="BP50" s="47">
        <v>56</v>
      </c>
      <c r="BQ50" s="47">
        <v>1115</v>
      </c>
      <c r="BR50" s="47">
        <v>2260</v>
      </c>
      <c r="BS50" s="47">
        <v>32213</v>
      </c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</row>
    <row r="51" spans="1:216" ht="32.25" customHeight="1">
      <c r="A51" s="84" t="s">
        <v>72</v>
      </c>
      <c r="B51" s="104">
        <v>870243</v>
      </c>
      <c r="C51" s="47">
        <v>178442</v>
      </c>
      <c r="D51" s="47">
        <v>223381</v>
      </c>
      <c r="E51" s="47">
        <v>164913</v>
      </c>
      <c r="F51" s="47">
        <v>57277</v>
      </c>
      <c r="G51" s="47">
        <v>1191</v>
      </c>
      <c r="H51" s="47">
        <v>36502</v>
      </c>
      <c r="I51" s="47">
        <v>114876</v>
      </c>
      <c r="J51" s="47">
        <v>52823</v>
      </c>
      <c r="K51" s="47">
        <v>5421</v>
      </c>
      <c r="L51" s="47">
        <v>47402</v>
      </c>
      <c r="M51" s="47">
        <v>105568</v>
      </c>
      <c r="N51" s="47">
        <v>79286</v>
      </c>
      <c r="O51" s="47">
        <v>10200</v>
      </c>
      <c r="P51" s="47">
        <v>24815</v>
      </c>
      <c r="Q51" s="47">
        <v>0</v>
      </c>
      <c r="R51" s="47">
        <v>44271</v>
      </c>
      <c r="S51" s="47">
        <v>30000</v>
      </c>
      <c r="T51" s="47">
        <v>47714</v>
      </c>
      <c r="U51" s="47">
        <v>1651</v>
      </c>
      <c r="V51" s="47">
        <v>831903</v>
      </c>
      <c r="W51" s="47">
        <v>24785</v>
      </c>
      <c r="X51" s="47">
        <v>3242</v>
      </c>
      <c r="Y51" s="47">
        <v>2205</v>
      </c>
      <c r="Z51" s="47">
        <v>707</v>
      </c>
      <c r="AA51" s="47">
        <v>18631</v>
      </c>
      <c r="AB51" s="47">
        <v>528004</v>
      </c>
      <c r="AC51" s="47">
        <v>524868</v>
      </c>
      <c r="AD51" s="47">
        <v>1660</v>
      </c>
      <c r="AE51" s="47">
        <v>1476</v>
      </c>
      <c r="AF51" s="47">
        <v>0</v>
      </c>
      <c r="AG51" s="47">
        <v>99209</v>
      </c>
      <c r="AH51" s="47">
        <v>103</v>
      </c>
      <c r="AI51" s="47">
        <v>48890</v>
      </c>
      <c r="AJ51" s="47">
        <v>98732</v>
      </c>
      <c r="AK51" s="47">
        <v>17411</v>
      </c>
      <c r="AL51" s="47">
        <v>0</v>
      </c>
      <c r="AM51" s="47">
        <v>81321</v>
      </c>
      <c r="AN51" s="47">
        <v>7650</v>
      </c>
      <c r="AO51" s="47">
        <v>0</v>
      </c>
      <c r="AP51" s="47">
        <v>0</v>
      </c>
      <c r="AQ51" s="47">
        <v>0</v>
      </c>
      <c r="AR51" s="47">
        <v>15000</v>
      </c>
      <c r="AS51" s="47">
        <v>0</v>
      </c>
      <c r="AT51" s="47">
        <v>0</v>
      </c>
      <c r="AU51" s="47">
        <v>0</v>
      </c>
      <c r="AV51" s="47">
        <v>0</v>
      </c>
      <c r="AW51" s="47">
        <v>9530</v>
      </c>
      <c r="AX51" s="47">
        <f>'第３７表国保（事業会計）決算（最初のページのみ印刷）'!L51-V51</f>
        <v>-784501</v>
      </c>
      <c r="AY51" s="78">
        <v>0</v>
      </c>
      <c r="AZ51" s="78">
        <v>0</v>
      </c>
      <c r="BA51" s="47">
        <v>0</v>
      </c>
      <c r="BB51" s="78">
        <v>0</v>
      </c>
      <c r="BC51" s="47">
        <v>0</v>
      </c>
      <c r="BD51" s="47">
        <v>0</v>
      </c>
      <c r="BE51" s="47">
        <v>0</v>
      </c>
      <c r="BF51" s="78">
        <v>0</v>
      </c>
      <c r="BG51" s="47">
        <v>0</v>
      </c>
      <c r="BH51" s="47">
        <v>0</v>
      </c>
      <c r="BI51" s="47">
        <f t="shared" si="3"/>
        <v>0</v>
      </c>
      <c r="BJ51" s="47">
        <v>38340</v>
      </c>
      <c r="BK51" s="47">
        <v>38340</v>
      </c>
      <c r="BL51" s="47">
        <v>22719</v>
      </c>
      <c r="BM51" s="47">
        <v>22719</v>
      </c>
      <c r="BN51" s="47">
        <v>18522</v>
      </c>
      <c r="BO51" s="47">
        <v>3</v>
      </c>
      <c r="BP51" s="47">
        <v>0</v>
      </c>
      <c r="BQ51" s="47">
        <v>1015</v>
      </c>
      <c r="BR51" s="47">
        <v>1917</v>
      </c>
      <c r="BS51" s="47">
        <v>16024</v>
      </c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</row>
    <row r="52" spans="1:216" ht="32.25" customHeight="1">
      <c r="A52" s="84" t="s">
        <v>73</v>
      </c>
      <c r="B52" s="104">
        <v>712032</v>
      </c>
      <c r="C52" s="47">
        <v>144683</v>
      </c>
      <c r="D52" s="47">
        <v>231078</v>
      </c>
      <c r="E52" s="47">
        <v>153444</v>
      </c>
      <c r="F52" s="47">
        <v>72405</v>
      </c>
      <c r="G52" s="47">
        <v>5229</v>
      </c>
      <c r="H52" s="47">
        <v>12681</v>
      </c>
      <c r="I52" s="47">
        <v>75246</v>
      </c>
      <c r="J52" s="47">
        <v>55081</v>
      </c>
      <c r="K52" s="47">
        <v>0</v>
      </c>
      <c r="L52" s="47">
        <v>55081</v>
      </c>
      <c r="M52" s="47">
        <v>91168</v>
      </c>
      <c r="N52" s="47">
        <v>65052</v>
      </c>
      <c r="O52" s="47">
        <v>20000</v>
      </c>
      <c r="P52" s="47">
        <v>17149</v>
      </c>
      <c r="Q52" s="47">
        <v>0</v>
      </c>
      <c r="R52" s="47">
        <v>27903</v>
      </c>
      <c r="S52" s="47">
        <v>16365</v>
      </c>
      <c r="T52" s="47">
        <v>18466</v>
      </c>
      <c r="U52" s="47">
        <v>2212</v>
      </c>
      <c r="V52" s="47">
        <v>646976</v>
      </c>
      <c r="W52" s="47">
        <v>16052</v>
      </c>
      <c r="X52" s="47">
        <v>13843</v>
      </c>
      <c r="Y52" s="47">
        <v>474</v>
      </c>
      <c r="Z52" s="47">
        <v>648</v>
      </c>
      <c r="AA52" s="47">
        <v>1087</v>
      </c>
      <c r="AB52" s="47">
        <v>403403</v>
      </c>
      <c r="AC52" s="47">
        <v>400816</v>
      </c>
      <c r="AD52" s="47">
        <v>1210</v>
      </c>
      <c r="AE52" s="47">
        <v>1377</v>
      </c>
      <c r="AF52" s="47">
        <v>0</v>
      </c>
      <c r="AG52" s="47">
        <v>84502</v>
      </c>
      <c r="AH52" s="47">
        <v>82</v>
      </c>
      <c r="AI52" s="47">
        <v>46182</v>
      </c>
      <c r="AJ52" s="47">
        <v>82622</v>
      </c>
      <c r="AK52" s="47">
        <v>17090</v>
      </c>
      <c r="AL52" s="47">
        <v>65532</v>
      </c>
      <c r="AM52" s="47">
        <v>0</v>
      </c>
      <c r="AN52" s="47">
        <v>9408</v>
      </c>
      <c r="AO52" s="47">
        <v>1455</v>
      </c>
      <c r="AP52" s="47">
        <v>0</v>
      </c>
      <c r="AQ52" s="47">
        <v>1455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3270</v>
      </c>
      <c r="AX52" s="47">
        <f>'第３７表国保（事業会計）決算（最初のページのみ印刷）'!L52-V52</f>
        <v>-591895</v>
      </c>
      <c r="AY52" s="78">
        <v>0</v>
      </c>
      <c r="AZ52" s="78">
        <v>0</v>
      </c>
      <c r="BA52" s="47">
        <v>0</v>
      </c>
      <c r="BB52" s="78">
        <v>0</v>
      </c>
      <c r="BC52" s="47">
        <v>0</v>
      </c>
      <c r="BD52" s="47">
        <v>17875</v>
      </c>
      <c r="BE52" s="47">
        <v>202</v>
      </c>
      <c r="BF52" s="78">
        <v>0</v>
      </c>
      <c r="BG52" s="47">
        <v>0</v>
      </c>
      <c r="BH52" s="47">
        <v>1183</v>
      </c>
      <c r="BI52" s="47">
        <f t="shared" si="3"/>
        <v>-1183</v>
      </c>
      <c r="BJ52" s="47">
        <v>45998</v>
      </c>
      <c r="BK52" s="47">
        <v>65056</v>
      </c>
      <c r="BL52" s="47">
        <v>25998</v>
      </c>
      <c r="BM52" s="47">
        <v>45056</v>
      </c>
      <c r="BN52" s="47">
        <v>10224</v>
      </c>
      <c r="BO52" s="47">
        <v>1</v>
      </c>
      <c r="BP52" s="47">
        <v>0</v>
      </c>
      <c r="BQ52" s="47">
        <v>862</v>
      </c>
      <c r="BR52" s="47">
        <v>1712</v>
      </c>
      <c r="BS52" s="47">
        <v>0</v>
      </c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</row>
    <row r="53" spans="1:216" ht="32.25" customHeight="1">
      <c r="A53" s="85" t="s">
        <v>74</v>
      </c>
      <c r="B53" s="105">
        <v>2092256</v>
      </c>
      <c r="C53" s="48">
        <v>457889</v>
      </c>
      <c r="D53" s="48">
        <v>470346</v>
      </c>
      <c r="E53" s="48">
        <v>302960</v>
      </c>
      <c r="F53" s="48">
        <v>149549</v>
      </c>
      <c r="G53" s="48">
        <v>17837</v>
      </c>
      <c r="H53" s="48">
        <v>160601</v>
      </c>
      <c r="I53" s="48">
        <v>407783</v>
      </c>
      <c r="J53" s="48">
        <v>135141</v>
      </c>
      <c r="K53" s="48">
        <v>14311</v>
      </c>
      <c r="L53" s="48">
        <v>120830</v>
      </c>
      <c r="M53" s="48">
        <v>209802</v>
      </c>
      <c r="N53" s="48">
        <v>128890</v>
      </c>
      <c r="O53" s="48">
        <v>18919</v>
      </c>
      <c r="P53" s="48">
        <v>55539</v>
      </c>
      <c r="Q53" s="48">
        <v>0</v>
      </c>
      <c r="R53" s="48">
        <v>54432</v>
      </c>
      <c r="S53" s="48">
        <v>0</v>
      </c>
      <c r="T53" s="48">
        <v>113531</v>
      </c>
      <c r="U53" s="48">
        <v>8273</v>
      </c>
      <c r="V53" s="48">
        <v>1913265</v>
      </c>
      <c r="W53" s="48">
        <v>27774</v>
      </c>
      <c r="X53" s="48">
        <v>15266</v>
      </c>
      <c r="Y53" s="48">
        <v>10420</v>
      </c>
      <c r="Z53" s="48">
        <v>1650</v>
      </c>
      <c r="AA53" s="48">
        <v>438</v>
      </c>
      <c r="AB53" s="48">
        <v>1197716</v>
      </c>
      <c r="AC53" s="48">
        <v>1188708</v>
      </c>
      <c r="AD53" s="48">
        <v>4710</v>
      </c>
      <c r="AE53" s="48">
        <v>4298</v>
      </c>
      <c r="AF53" s="48">
        <v>0</v>
      </c>
      <c r="AG53" s="48">
        <v>258696</v>
      </c>
      <c r="AH53" s="48">
        <v>271</v>
      </c>
      <c r="AI53" s="48">
        <v>128487</v>
      </c>
      <c r="AJ53" s="48">
        <v>260416</v>
      </c>
      <c r="AK53" s="48">
        <v>57246</v>
      </c>
      <c r="AL53" s="48">
        <v>0</v>
      </c>
      <c r="AM53" s="48">
        <v>203170</v>
      </c>
      <c r="AN53" s="48">
        <v>14496</v>
      </c>
      <c r="AO53" s="48">
        <v>0</v>
      </c>
      <c r="AP53" s="48">
        <v>0</v>
      </c>
      <c r="AQ53" s="48">
        <v>0</v>
      </c>
      <c r="AR53" s="48">
        <v>38</v>
      </c>
      <c r="AS53" s="48">
        <v>0</v>
      </c>
      <c r="AT53" s="48">
        <v>0</v>
      </c>
      <c r="AU53" s="48">
        <v>0</v>
      </c>
      <c r="AV53" s="48">
        <v>0</v>
      </c>
      <c r="AW53" s="48">
        <v>25371</v>
      </c>
      <c r="AX53" s="48">
        <f>'第３７表国保（事業会計）決算（最初のページのみ印刷）'!L53-V53</f>
        <v>-1792435</v>
      </c>
      <c r="AY53" s="79">
        <v>0</v>
      </c>
      <c r="AZ53" s="79">
        <v>0</v>
      </c>
      <c r="BA53" s="48">
        <v>0</v>
      </c>
      <c r="BB53" s="79">
        <v>0</v>
      </c>
      <c r="BC53" s="48">
        <v>0</v>
      </c>
      <c r="BD53" s="48">
        <v>13147</v>
      </c>
      <c r="BE53" s="48">
        <v>20026</v>
      </c>
      <c r="BF53" s="79">
        <v>0</v>
      </c>
      <c r="BG53" s="48">
        <v>0</v>
      </c>
      <c r="BH53" s="48">
        <v>5434</v>
      </c>
      <c r="BI53" s="48">
        <f t="shared" si="3"/>
        <v>-5434</v>
      </c>
      <c r="BJ53" s="48">
        <v>160410</v>
      </c>
      <c r="BK53" s="48">
        <v>178991</v>
      </c>
      <c r="BL53" s="48">
        <v>127180</v>
      </c>
      <c r="BM53" s="48">
        <v>145761</v>
      </c>
      <c r="BN53" s="48">
        <v>14294</v>
      </c>
      <c r="BO53" s="48">
        <v>3</v>
      </c>
      <c r="BP53" s="48">
        <v>0</v>
      </c>
      <c r="BQ53" s="48">
        <v>2748</v>
      </c>
      <c r="BR53" s="48">
        <v>4932</v>
      </c>
      <c r="BS53" s="48">
        <v>123418</v>
      </c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</row>
    <row r="54" spans="1:216" ht="32.25" customHeight="1">
      <c r="A54" s="84" t="s">
        <v>75</v>
      </c>
      <c r="B54" s="104">
        <v>1384127</v>
      </c>
      <c r="C54" s="47">
        <v>259037</v>
      </c>
      <c r="D54" s="47">
        <v>427314</v>
      </c>
      <c r="E54" s="47">
        <v>271505</v>
      </c>
      <c r="F54" s="47">
        <v>146814</v>
      </c>
      <c r="G54" s="47">
        <v>8995</v>
      </c>
      <c r="H54" s="47">
        <v>91769</v>
      </c>
      <c r="I54" s="47">
        <v>142576</v>
      </c>
      <c r="J54" s="47">
        <v>97903</v>
      </c>
      <c r="K54" s="47">
        <v>0</v>
      </c>
      <c r="L54" s="47">
        <v>97903</v>
      </c>
      <c r="M54" s="47">
        <v>161455</v>
      </c>
      <c r="N54" s="47">
        <v>114177</v>
      </c>
      <c r="O54" s="47">
        <v>24125</v>
      </c>
      <c r="P54" s="47">
        <v>32642</v>
      </c>
      <c r="Q54" s="47">
        <v>0</v>
      </c>
      <c r="R54" s="47">
        <v>57410</v>
      </c>
      <c r="S54" s="47">
        <v>33455</v>
      </c>
      <c r="T54" s="47">
        <v>55202</v>
      </c>
      <c r="U54" s="47">
        <v>1239</v>
      </c>
      <c r="V54" s="47">
        <v>1315256</v>
      </c>
      <c r="W54" s="47">
        <v>36868</v>
      </c>
      <c r="X54" s="47">
        <v>31335</v>
      </c>
      <c r="Y54" s="47">
        <v>4122</v>
      </c>
      <c r="Z54" s="47">
        <v>1173</v>
      </c>
      <c r="AA54" s="47">
        <v>238</v>
      </c>
      <c r="AB54" s="47">
        <v>802846</v>
      </c>
      <c r="AC54" s="47">
        <v>794933</v>
      </c>
      <c r="AD54" s="47">
        <v>5570</v>
      </c>
      <c r="AE54" s="47">
        <v>2343</v>
      </c>
      <c r="AF54" s="47">
        <v>0</v>
      </c>
      <c r="AG54" s="47">
        <v>174303</v>
      </c>
      <c r="AH54" s="47">
        <v>178</v>
      </c>
      <c r="AI54" s="47">
        <v>89649</v>
      </c>
      <c r="AJ54" s="47">
        <v>176481</v>
      </c>
      <c r="AK54" s="47">
        <v>26958</v>
      </c>
      <c r="AL54" s="47">
        <v>0</v>
      </c>
      <c r="AM54" s="47">
        <v>149523</v>
      </c>
      <c r="AN54" s="47">
        <v>12022</v>
      </c>
      <c r="AO54" s="47">
        <v>3637</v>
      </c>
      <c r="AP54" s="47">
        <v>0</v>
      </c>
      <c r="AQ54" s="47">
        <v>3637</v>
      </c>
      <c r="AR54" s="47">
        <v>9</v>
      </c>
      <c r="AS54" s="47">
        <v>0</v>
      </c>
      <c r="AT54" s="47">
        <v>0</v>
      </c>
      <c r="AU54" s="47">
        <v>0</v>
      </c>
      <c r="AV54" s="47">
        <v>0</v>
      </c>
      <c r="AW54" s="47">
        <v>19263</v>
      </c>
      <c r="AX54" s="47">
        <f>'第３７表国保（事業会計）決算（最初のページのみ印刷）'!L54-V54</f>
        <v>-1217353</v>
      </c>
      <c r="AY54" s="78">
        <v>0</v>
      </c>
      <c r="AZ54" s="78">
        <v>0</v>
      </c>
      <c r="BA54" s="47">
        <v>0</v>
      </c>
      <c r="BB54" s="78">
        <v>0</v>
      </c>
      <c r="BC54" s="47">
        <v>0</v>
      </c>
      <c r="BD54" s="47">
        <v>0</v>
      </c>
      <c r="BE54" s="47">
        <v>0</v>
      </c>
      <c r="BF54" s="78">
        <v>0</v>
      </c>
      <c r="BG54" s="47">
        <v>0</v>
      </c>
      <c r="BH54" s="47">
        <v>13423</v>
      </c>
      <c r="BI54" s="47">
        <f t="shared" si="3"/>
        <v>-13423</v>
      </c>
      <c r="BJ54" s="47">
        <v>55448</v>
      </c>
      <c r="BK54" s="47">
        <v>68871</v>
      </c>
      <c r="BL54" s="47">
        <v>31323</v>
      </c>
      <c r="BM54" s="47">
        <v>44746</v>
      </c>
      <c r="BN54" s="47">
        <v>24665</v>
      </c>
      <c r="BO54" s="47">
        <v>5</v>
      </c>
      <c r="BP54" s="47">
        <v>1255</v>
      </c>
      <c r="BQ54" s="47">
        <v>1723</v>
      </c>
      <c r="BR54" s="47">
        <v>3266</v>
      </c>
      <c r="BS54" s="47">
        <v>87427</v>
      </c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</row>
    <row r="55" spans="1:216" ht="32.25" customHeight="1">
      <c r="A55" s="84" t="s">
        <v>76</v>
      </c>
      <c r="B55" s="104">
        <v>916563</v>
      </c>
      <c r="C55" s="47">
        <v>5918</v>
      </c>
      <c r="D55" s="47">
        <v>497717</v>
      </c>
      <c r="E55" s="47">
        <v>139149</v>
      </c>
      <c r="F55" s="47">
        <v>179084</v>
      </c>
      <c r="G55" s="47">
        <v>179484</v>
      </c>
      <c r="H55" s="47">
        <v>43318</v>
      </c>
      <c r="I55" s="47">
        <v>116086</v>
      </c>
      <c r="J55" s="47">
        <v>42387</v>
      </c>
      <c r="K55" s="47">
        <v>0</v>
      </c>
      <c r="L55" s="47">
        <v>42387</v>
      </c>
      <c r="M55" s="47">
        <v>96730</v>
      </c>
      <c r="N55" s="47">
        <v>49838</v>
      </c>
      <c r="O55" s="47">
        <v>4819</v>
      </c>
      <c r="P55" s="47">
        <v>19680</v>
      </c>
      <c r="Q55" s="47">
        <v>3776</v>
      </c>
      <c r="R55" s="47">
        <v>21563</v>
      </c>
      <c r="S55" s="47">
        <v>0</v>
      </c>
      <c r="T55" s="47">
        <v>64486</v>
      </c>
      <c r="U55" s="47">
        <v>83</v>
      </c>
      <c r="V55" s="47">
        <v>851756</v>
      </c>
      <c r="W55" s="47">
        <v>22220</v>
      </c>
      <c r="X55" s="47">
        <v>16662</v>
      </c>
      <c r="Y55" s="47">
        <v>215</v>
      </c>
      <c r="Z55" s="47">
        <v>548</v>
      </c>
      <c r="AA55" s="47">
        <v>4795</v>
      </c>
      <c r="AB55" s="47">
        <v>633912</v>
      </c>
      <c r="AC55" s="47">
        <v>628239</v>
      </c>
      <c r="AD55" s="47">
        <v>3590</v>
      </c>
      <c r="AE55" s="47">
        <v>2083</v>
      </c>
      <c r="AF55" s="47">
        <v>0</v>
      </c>
      <c r="AG55" s="47">
        <v>63755</v>
      </c>
      <c r="AH55" s="47">
        <v>67</v>
      </c>
      <c r="AI55" s="47">
        <v>29726</v>
      </c>
      <c r="AJ55" s="47">
        <v>70447</v>
      </c>
      <c r="AK55" s="47">
        <v>11249</v>
      </c>
      <c r="AL55" s="47">
        <v>0</v>
      </c>
      <c r="AM55" s="47">
        <v>59198</v>
      </c>
      <c r="AN55" s="47">
        <v>3883</v>
      </c>
      <c r="AO55" s="47">
        <v>0</v>
      </c>
      <c r="AP55" s="47">
        <v>0</v>
      </c>
      <c r="AQ55" s="47">
        <v>0</v>
      </c>
      <c r="AR55" s="47">
        <v>8</v>
      </c>
      <c r="AS55" s="47">
        <v>0</v>
      </c>
      <c r="AT55" s="47">
        <v>0</v>
      </c>
      <c r="AU55" s="47">
        <v>0</v>
      </c>
      <c r="AV55" s="47">
        <v>0</v>
      </c>
      <c r="AW55" s="47">
        <v>27738</v>
      </c>
      <c r="AX55" s="47">
        <f>'第３７表国保（事業会計）決算（最初のページのみ印刷）'!L55-V55</f>
        <v>-809369</v>
      </c>
      <c r="AY55" s="78">
        <v>0</v>
      </c>
      <c r="AZ55" s="78">
        <v>0</v>
      </c>
      <c r="BA55" s="47">
        <v>0</v>
      </c>
      <c r="BB55" s="78">
        <v>0</v>
      </c>
      <c r="BC55" s="47">
        <v>0</v>
      </c>
      <c r="BD55" s="47">
        <v>0</v>
      </c>
      <c r="BE55" s="47">
        <v>0</v>
      </c>
      <c r="BF55" s="78">
        <v>0</v>
      </c>
      <c r="BG55" s="47">
        <v>0</v>
      </c>
      <c r="BH55" s="47">
        <v>0</v>
      </c>
      <c r="BI55" s="47">
        <f t="shared" si="3"/>
        <v>0</v>
      </c>
      <c r="BJ55" s="47">
        <v>64807</v>
      </c>
      <c r="BK55" s="47">
        <v>64807</v>
      </c>
      <c r="BL55" s="47">
        <v>59988</v>
      </c>
      <c r="BM55" s="47">
        <v>59988</v>
      </c>
      <c r="BN55" s="47">
        <v>16748</v>
      </c>
      <c r="BO55" s="47">
        <v>3</v>
      </c>
      <c r="BP55" s="47">
        <v>0</v>
      </c>
      <c r="BQ55" s="47">
        <v>876</v>
      </c>
      <c r="BR55" s="47">
        <v>1592</v>
      </c>
      <c r="BS55" s="47">
        <v>40328</v>
      </c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</row>
    <row r="56" spans="1:216" ht="32.25" customHeight="1">
      <c r="A56" s="82" t="s">
        <v>77</v>
      </c>
      <c r="B56" s="104">
        <v>1863808</v>
      </c>
      <c r="C56" s="47">
        <v>7996</v>
      </c>
      <c r="D56" s="47">
        <v>971603</v>
      </c>
      <c r="E56" s="47">
        <v>263952</v>
      </c>
      <c r="F56" s="47">
        <v>371537</v>
      </c>
      <c r="G56" s="47">
        <v>336114</v>
      </c>
      <c r="H56" s="47">
        <v>41218</v>
      </c>
      <c r="I56" s="47">
        <v>202926</v>
      </c>
      <c r="J56" s="47">
        <v>72120</v>
      </c>
      <c r="K56" s="47">
        <v>67321</v>
      </c>
      <c r="L56" s="47">
        <v>4799</v>
      </c>
      <c r="M56" s="47">
        <v>182699</v>
      </c>
      <c r="N56" s="47">
        <v>82839</v>
      </c>
      <c r="O56" s="47">
        <v>14205</v>
      </c>
      <c r="P56" s="47">
        <v>40818</v>
      </c>
      <c r="Q56" s="47">
        <v>0</v>
      </c>
      <c r="R56" s="47">
        <v>27816</v>
      </c>
      <c r="S56" s="47">
        <v>0</v>
      </c>
      <c r="T56" s="47">
        <v>302381</v>
      </c>
      <c r="U56" s="47">
        <v>26</v>
      </c>
      <c r="V56" s="47">
        <v>1439705</v>
      </c>
      <c r="W56" s="47">
        <v>25180</v>
      </c>
      <c r="X56" s="47">
        <v>19437</v>
      </c>
      <c r="Y56" s="47">
        <v>2757</v>
      </c>
      <c r="Z56" s="47">
        <v>714</v>
      </c>
      <c r="AA56" s="47">
        <v>2272</v>
      </c>
      <c r="AB56" s="47">
        <v>1102792</v>
      </c>
      <c r="AC56" s="47">
        <v>1090281</v>
      </c>
      <c r="AD56" s="47">
        <v>9522</v>
      </c>
      <c r="AE56" s="47">
        <v>2989</v>
      </c>
      <c r="AF56" s="47">
        <v>0</v>
      </c>
      <c r="AG56" s="47">
        <v>99645</v>
      </c>
      <c r="AH56" s="47">
        <v>102</v>
      </c>
      <c r="AI56" s="47">
        <v>48105</v>
      </c>
      <c r="AJ56" s="47">
        <v>101960</v>
      </c>
      <c r="AK56" s="47">
        <v>101960</v>
      </c>
      <c r="AL56" s="47">
        <v>0</v>
      </c>
      <c r="AM56" s="47">
        <v>0</v>
      </c>
      <c r="AN56" s="47">
        <v>7988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53933</v>
      </c>
      <c r="AX56" s="47">
        <f>'第３７表国保（事業会計）決算（最初のページのみ印刷）'!L56-V56</f>
        <v>-1434906</v>
      </c>
      <c r="AY56" s="78">
        <v>0</v>
      </c>
      <c r="AZ56" s="78">
        <v>0</v>
      </c>
      <c r="BA56" s="47">
        <v>0</v>
      </c>
      <c r="BB56" s="78">
        <v>0</v>
      </c>
      <c r="BC56" s="47">
        <v>0</v>
      </c>
      <c r="BD56" s="47">
        <v>0</v>
      </c>
      <c r="BE56" s="47">
        <v>0</v>
      </c>
      <c r="BF56" s="78">
        <v>0</v>
      </c>
      <c r="BG56" s="47">
        <v>0</v>
      </c>
      <c r="BH56" s="47">
        <v>0</v>
      </c>
      <c r="BI56" s="47">
        <f t="shared" si="3"/>
        <v>0</v>
      </c>
      <c r="BJ56" s="47">
        <v>424103</v>
      </c>
      <c r="BK56" s="47">
        <v>424103</v>
      </c>
      <c r="BL56" s="47">
        <v>342577</v>
      </c>
      <c r="BM56" s="47">
        <v>342577</v>
      </c>
      <c r="BN56" s="47">
        <v>16175</v>
      </c>
      <c r="BO56" s="47">
        <v>3</v>
      </c>
      <c r="BP56" s="47">
        <v>0</v>
      </c>
      <c r="BQ56" s="47">
        <v>1469</v>
      </c>
      <c r="BR56" s="47">
        <v>2661</v>
      </c>
      <c r="BS56" s="47">
        <v>33823</v>
      </c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</row>
    <row r="57" spans="1:216" ht="32.25" customHeight="1">
      <c r="A57" s="82" t="s">
        <v>78</v>
      </c>
      <c r="B57" s="104">
        <v>3300831</v>
      </c>
      <c r="C57" s="47">
        <v>116368</v>
      </c>
      <c r="D57" s="47">
        <v>1791349</v>
      </c>
      <c r="E57" s="47">
        <v>493471</v>
      </c>
      <c r="F57" s="47">
        <v>706855</v>
      </c>
      <c r="G57" s="47">
        <v>591023</v>
      </c>
      <c r="H57" s="47">
        <v>131804</v>
      </c>
      <c r="I57" s="47">
        <v>279714</v>
      </c>
      <c r="J57" s="47">
        <v>132019</v>
      </c>
      <c r="K57" s="47">
        <v>0</v>
      </c>
      <c r="L57" s="47">
        <v>132019</v>
      </c>
      <c r="M57" s="47">
        <v>271208</v>
      </c>
      <c r="N57" s="47">
        <v>250316</v>
      </c>
      <c r="O57" s="47">
        <v>129868</v>
      </c>
      <c r="P57" s="47">
        <v>70139</v>
      </c>
      <c r="Q57" s="47">
        <v>0</v>
      </c>
      <c r="R57" s="47">
        <v>50309</v>
      </c>
      <c r="S57" s="47">
        <v>0</v>
      </c>
      <c r="T57" s="47">
        <v>316459</v>
      </c>
      <c r="U57" s="47">
        <v>11594</v>
      </c>
      <c r="V57" s="47">
        <v>2821301</v>
      </c>
      <c r="W57" s="47">
        <v>25263</v>
      </c>
      <c r="X57" s="47">
        <v>23889</v>
      </c>
      <c r="Y57" s="47">
        <v>38</v>
      </c>
      <c r="Z57" s="47">
        <v>1243</v>
      </c>
      <c r="AA57" s="47">
        <v>93</v>
      </c>
      <c r="AB57" s="47">
        <v>2028183</v>
      </c>
      <c r="AC57" s="47">
        <v>2008712</v>
      </c>
      <c r="AD57" s="47">
        <v>13909</v>
      </c>
      <c r="AE57" s="47">
        <v>5562</v>
      </c>
      <c r="AF57" s="47">
        <v>0</v>
      </c>
      <c r="AG57" s="47">
        <v>189369</v>
      </c>
      <c r="AH57" s="47">
        <v>194</v>
      </c>
      <c r="AI57" s="47">
        <v>97598</v>
      </c>
      <c r="AJ57" s="47">
        <v>170421</v>
      </c>
      <c r="AK57" s="47">
        <v>27133</v>
      </c>
      <c r="AL57" s="47">
        <v>0</v>
      </c>
      <c r="AM57" s="47">
        <v>143288</v>
      </c>
      <c r="AN57" s="47">
        <v>16330</v>
      </c>
      <c r="AO57" s="47">
        <v>125889</v>
      </c>
      <c r="AP57" s="47">
        <v>0</v>
      </c>
      <c r="AQ57" s="47">
        <v>125889</v>
      </c>
      <c r="AR57" s="47">
        <v>59960</v>
      </c>
      <c r="AS57" s="47">
        <v>0</v>
      </c>
      <c r="AT57" s="47">
        <v>0</v>
      </c>
      <c r="AU57" s="47">
        <v>0</v>
      </c>
      <c r="AV57" s="47">
        <v>0</v>
      </c>
      <c r="AW57" s="47">
        <v>108094</v>
      </c>
      <c r="AX57" s="47">
        <f>'第３７表国保（事業会計）決算（最初のページのみ印刷）'!L57-V57</f>
        <v>-2689282</v>
      </c>
      <c r="AY57" s="78">
        <v>0</v>
      </c>
      <c r="AZ57" s="78">
        <v>0</v>
      </c>
      <c r="BA57" s="47">
        <v>0</v>
      </c>
      <c r="BB57" s="78">
        <v>0</v>
      </c>
      <c r="BC57" s="47">
        <v>0</v>
      </c>
      <c r="BD57" s="47">
        <v>73148</v>
      </c>
      <c r="BE57" s="47">
        <v>0</v>
      </c>
      <c r="BF57" s="78">
        <v>0</v>
      </c>
      <c r="BG57" s="47">
        <v>30622</v>
      </c>
      <c r="BH57" s="47">
        <v>0</v>
      </c>
      <c r="BI57" s="47">
        <f t="shared" si="3"/>
        <v>30622</v>
      </c>
      <c r="BJ57" s="47">
        <v>437004</v>
      </c>
      <c r="BK57" s="47">
        <v>479530</v>
      </c>
      <c r="BL57" s="47">
        <v>307136</v>
      </c>
      <c r="BM57" s="47">
        <v>349662</v>
      </c>
      <c r="BN57" s="47">
        <v>18926</v>
      </c>
      <c r="BO57" s="47">
        <v>3</v>
      </c>
      <c r="BP57" s="47">
        <v>0</v>
      </c>
      <c r="BQ57" s="47">
        <v>2826</v>
      </c>
      <c r="BR57" s="47">
        <v>5337</v>
      </c>
      <c r="BS57" s="47">
        <v>81925</v>
      </c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</row>
    <row r="58" spans="1:216" ht="32.25" customHeight="1">
      <c r="A58" s="88" t="s">
        <v>79</v>
      </c>
      <c r="B58" s="105">
        <v>650385</v>
      </c>
      <c r="C58" s="48">
        <v>3335</v>
      </c>
      <c r="D58" s="48">
        <v>346237</v>
      </c>
      <c r="E58" s="48">
        <v>97882</v>
      </c>
      <c r="F58" s="48">
        <v>153364</v>
      </c>
      <c r="G58" s="48">
        <v>94991</v>
      </c>
      <c r="H58" s="48">
        <v>19982</v>
      </c>
      <c r="I58" s="48">
        <v>78381</v>
      </c>
      <c r="J58" s="48">
        <v>29350</v>
      </c>
      <c r="K58" s="48">
        <v>13089</v>
      </c>
      <c r="L58" s="48">
        <v>16261</v>
      </c>
      <c r="M58" s="48">
        <v>74402</v>
      </c>
      <c r="N58" s="48">
        <v>52268</v>
      </c>
      <c r="O58" s="48">
        <v>26771</v>
      </c>
      <c r="P58" s="48">
        <v>25421</v>
      </c>
      <c r="Q58" s="48">
        <v>0</v>
      </c>
      <c r="R58" s="48">
        <v>76</v>
      </c>
      <c r="S58" s="48">
        <v>2000</v>
      </c>
      <c r="T58" s="48">
        <v>44325</v>
      </c>
      <c r="U58" s="48">
        <v>105</v>
      </c>
      <c r="V58" s="48">
        <v>584818</v>
      </c>
      <c r="W58" s="48">
        <v>11397</v>
      </c>
      <c r="X58" s="48">
        <v>9028</v>
      </c>
      <c r="Y58" s="48">
        <v>1877</v>
      </c>
      <c r="Z58" s="48">
        <v>392</v>
      </c>
      <c r="AA58" s="48">
        <v>100</v>
      </c>
      <c r="AB58" s="48">
        <v>422618</v>
      </c>
      <c r="AC58" s="48">
        <v>420521</v>
      </c>
      <c r="AD58" s="48">
        <v>990</v>
      </c>
      <c r="AE58" s="48">
        <v>1107</v>
      </c>
      <c r="AF58" s="48">
        <v>0</v>
      </c>
      <c r="AG58" s="48">
        <v>44043</v>
      </c>
      <c r="AH58" s="48">
        <v>44</v>
      </c>
      <c r="AI58" s="48">
        <v>23494</v>
      </c>
      <c r="AJ58" s="48">
        <v>44603</v>
      </c>
      <c r="AK58" s="48">
        <v>4780</v>
      </c>
      <c r="AL58" s="48">
        <v>0</v>
      </c>
      <c r="AM58" s="48">
        <v>39823</v>
      </c>
      <c r="AN58" s="48">
        <v>9378</v>
      </c>
      <c r="AO58" s="48">
        <v>3050</v>
      </c>
      <c r="AP58" s="48">
        <v>3050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26191</v>
      </c>
      <c r="AX58" s="48">
        <f>'第３７表国保（事業会計）決算（最初のページのみ印刷）'!L58-V58</f>
        <v>-568557</v>
      </c>
      <c r="AY58" s="79">
        <v>0</v>
      </c>
      <c r="AZ58" s="79">
        <v>0</v>
      </c>
      <c r="BA58" s="48">
        <v>0</v>
      </c>
      <c r="BB58" s="79">
        <v>0</v>
      </c>
      <c r="BC58" s="48">
        <v>0</v>
      </c>
      <c r="BD58" s="48">
        <v>0</v>
      </c>
      <c r="BE58" s="48">
        <v>0</v>
      </c>
      <c r="BF58" s="79">
        <v>0</v>
      </c>
      <c r="BG58" s="48">
        <v>0</v>
      </c>
      <c r="BH58" s="48">
        <v>0</v>
      </c>
      <c r="BI58" s="48">
        <f t="shared" si="3"/>
        <v>0</v>
      </c>
      <c r="BJ58" s="48">
        <v>65567</v>
      </c>
      <c r="BK58" s="48">
        <v>65567</v>
      </c>
      <c r="BL58" s="48">
        <v>28757</v>
      </c>
      <c r="BM58" s="48">
        <v>28757</v>
      </c>
      <c r="BN58" s="48">
        <v>7258</v>
      </c>
      <c r="BO58" s="48">
        <v>7</v>
      </c>
      <c r="BP58" s="48">
        <v>0</v>
      </c>
      <c r="BQ58" s="48">
        <v>571</v>
      </c>
      <c r="BR58" s="48">
        <v>1068</v>
      </c>
      <c r="BS58" s="48">
        <v>39247</v>
      </c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</row>
    <row r="59" spans="1:216" ht="32.25" customHeight="1">
      <c r="A59" s="82" t="s">
        <v>80</v>
      </c>
      <c r="B59" s="104">
        <v>2401032</v>
      </c>
      <c r="C59" s="47">
        <v>26451</v>
      </c>
      <c r="D59" s="47">
        <v>1383268</v>
      </c>
      <c r="E59" s="47">
        <v>335561</v>
      </c>
      <c r="F59" s="47">
        <v>552109</v>
      </c>
      <c r="G59" s="47">
        <v>495598</v>
      </c>
      <c r="H59" s="47">
        <v>203306</v>
      </c>
      <c r="I59" s="47">
        <v>150295</v>
      </c>
      <c r="J59" s="47">
        <v>96410</v>
      </c>
      <c r="K59" s="47">
        <v>0</v>
      </c>
      <c r="L59" s="47">
        <v>96410</v>
      </c>
      <c r="M59" s="47">
        <v>226381</v>
      </c>
      <c r="N59" s="47">
        <v>154330</v>
      </c>
      <c r="O59" s="47">
        <v>28907</v>
      </c>
      <c r="P59" s="47">
        <v>93870</v>
      </c>
      <c r="Q59" s="47">
        <v>0</v>
      </c>
      <c r="R59" s="47">
        <v>31553</v>
      </c>
      <c r="S59" s="47">
        <v>0</v>
      </c>
      <c r="T59" s="47">
        <v>159326</v>
      </c>
      <c r="U59" s="47">
        <v>1265</v>
      </c>
      <c r="V59" s="47">
        <v>2102963</v>
      </c>
      <c r="W59" s="47">
        <v>26764</v>
      </c>
      <c r="X59" s="47">
        <v>24150</v>
      </c>
      <c r="Y59" s="47">
        <v>1626</v>
      </c>
      <c r="Z59" s="47">
        <v>907</v>
      </c>
      <c r="AA59" s="47">
        <v>81</v>
      </c>
      <c r="AB59" s="47">
        <v>1508000</v>
      </c>
      <c r="AC59" s="47">
        <v>1485486</v>
      </c>
      <c r="AD59" s="47">
        <v>18481</v>
      </c>
      <c r="AE59" s="47">
        <v>4033</v>
      </c>
      <c r="AF59" s="47">
        <v>0</v>
      </c>
      <c r="AG59" s="47">
        <v>170845</v>
      </c>
      <c r="AH59" s="47">
        <v>188</v>
      </c>
      <c r="AI59" s="47">
        <v>76169</v>
      </c>
      <c r="AJ59" s="47">
        <v>142587</v>
      </c>
      <c r="AK59" s="47">
        <v>142587</v>
      </c>
      <c r="AL59" s="47">
        <v>0</v>
      </c>
      <c r="AM59" s="47">
        <v>0</v>
      </c>
      <c r="AN59" s="47">
        <v>12168</v>
      </c>
      <c r="AO59" s="47">
        <v>0</v>
      </c>
      <c r="AP59" s="47">
        <v>0</v>
      </c>
      <c r="AQ59" s="47">
        <v>0</v>
      </c>
      <c r="AR59" s="47">
        <v>99158</v>
      </c>
      <c r="AS59" s="47">
        <v>0</v>
      </c>
      <c r="AT59" s="47">
        <v>0</v>
      </c>
      <c r="AU59" s="47">
        <v>0</v>
      </c>
      <c r="AV59" s="47">
        <v>0</v>
      </c>
      <c r="AW59" s="47">
        <v>67084</v>
      </c>
      <c r="AX59" s="47">
        <f>'第３７表国保（事業会計）決算（最初のページのみ印刷）'!L59-V59</f>
        <v>-2006553</v>
      </c>
      <c r="AY59" s="78">
        <v>0</v>
      </c>
      <c r="AZ59" s="78">
        <v>0</v>
      </c>
      <c r="BA59" s="47">
        <v>0</v>
      </c>
      <c r="BB59" s="78">
        <v>0</v>
      </c>
      <c r="BC59" s="47">
        <v>0</v>
      </c>
      <c r="BD59" s="47">
        <v>0</v>
      </c>
      <c r="BE59" s="47">
        <v>4243</v>
      </c>
      <c r="BF59" s="78">
        <v>0</v>
      </c>
      <c r="BG59" s="47">
        <v>0</v>
      </c>
      <c r="BH59" s="47">
        <v>0</v>
      </c>
      <c r="BI59" s="47">
        <f t="shared" si="3"/>
        <v>0</v>
      </c>
      <c r="BJ59" s="47">
        <v>298069</v>
      </c>
      <c r="BK59" s="47">
        <v>298069</v>
      </c>
      <c r="BL59" s="47">
        <v>269162</v>
      </c>
      <c r="BM59" s="47">
        <v>269162</v>
      </c>
      <c r="BN59" s="47">
        <v>19278</v>
      </c>
      <c r="BO59" s="47">
        <v>3</v>
      </c>
      <c r="BP59" s="47">
        <v>0</v>
      </c>
      <c r="BQ59" s="47">
        <v>2091</v>
      </c>
      <c r="BR59" s="47">
        <v>4156</v>
      </c>
      <c r="BS59" s="47">
        <v>285268</v>
      </c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</row>
    <row r="60" spans="1:216" ht="32.25" customHeight="1">
      <c r="A60" s="82" t="s">
        <v>81</v>
      </c>
      <c r="B60" s="104">
        <v>1377904</v>
      </c>
      <c r="C60" s="47">
        <v>7989</v>
      </c>
      <c r="D60" s="47">
        <v>752147</v>
      </c>
      <c r="E60" s="47">
        <v>230149</v>
      </c>
      <c r="F60" s="47">
        <v>269859</v>
      </c>
      <c r="G60" s="47">
        <v>252139</v>
      </c>
      <c r="H60" s="47">
        <v>57884</v>
      </c>
      <c r="I60" s="47">
        <v>189925</v>
      </c>
      <c r="J60" s="47">
        <v>56309</v>
      </c>
      <c r="K60" s="47">
        <v>52015</v>
      </c>
      <c r="L60" s="47">
        <v>4294</v>
      </c>
      <c r="M60" s="47">
        <v>131472</v>
      </c>
      <c r="N60" s="47">
        <v>95345</v>
      </c>
      <c r="O60" s="47">
        <v>9228</v>
      </c>
      <c r="P60" s="47">
        <v>56334</v>
      </c>
      <c r="Q60" s="47">
        <v>0</v>
      </c>
      <c r="R60" s="47">
        <v>29783</v>
      </c>
      <c r="S60" s="47">
        <v>0</v>
      </c>
      <c r="T60" s="47">
        <v>76412</v>
      </c>
      <c r="U60" s="47">
        <v>10421</v>
      </c>
      <c r="V60" s="47">
        <v>1177396</v>
      </c>
      <c r="W60" s="47">
        <v>17875</v>
      </c>
      <c r="X60" s="47">
        <v>16814</v>
      </c>
      <c r="Y60" s="47">
        <v>104</v>
      </c>
      <c r="Z60" s="47">
        <v>659</v>
      </c>
      <c r="AA60" s="47">
        <v>298</v>
      </c>
      <c r="AB60" s="47">
        <v>917216</v>
      </c>
      <c r="AC60" s="47">
        <v>909182</v>
      </c>
      <c r="AD60" s="47">
        <v>5640</v>
      </c>
      <c r="AE60" s="47">
        <v>2394</v>
      </c>
      <c r="AF60" s="47">
        <v>0</v>
      </c>
      <c r="AG60" s="47">
        <v>89069</v>
      </c>
      <c r="AH60" s="47">
        <v>90</v>
      </c>
      <c r="AI60" s="47">
        <v>40038</v>
      </c>
      <c r="AJ60" s="47">
        <v>96627</v>
      </c>
      <c r="AK60" s="47">
        <v>96627</v>
      </c>
      <c r="AL60" s="47">
        <v>0</v>
      </c>
      <c r="AM60" s="47">
        <v>0</v>
      </c>
      <c r="AN60" s="47">
        <v>7642</v>
      </c>
      <c r="AO60" s="47">
        <v>0</v>
      </c>
      <c r="AP60" s="47">
        <v>0</v>
      </c>
      <c r="AQ60" s="47">
        <v>0</v>
      </c>
      <c r="AR60" s="47">
        <v>17</v>
      </c>
      <c r="AS60" s="47">
        <v>0</v>
      </c>
      <c r="AT60" s="47">
        <v>0</v>
      </c>
      <c r="AU60" s="47">
        <v>0</v>
      </c>
      <c r="AV60" s="47">
        <v>0</v>
      </c>
      <c r="AW60" s="47">
        <v>8822</v>
      </c>
      <c r="AX60" s="47">
        <f>'第３７表国保（事業会計）決算（最初のページのみ印刷）'!L60-V60</f>
        <v>-1173102</v>
      </c>
      <c r="AY60" s="78">
        <v>0</v>
      </c>
      <c r="AZ60" s="78">
        <v>0</v>
      </c>
      <c r="BA60" s="47">
        <v>0</v>
      </c>
      <c r="BB60" s="78">
        <v>0</v>
      </c>
      <c r="BC60" s="47">
        <v>0</v>
      </c>
      <c r="BD60" s="47">
        <v>16763</v>
      </c>
      <c r="BE60" s="47">
        <v>3</v>
      </c>
      <c r="BF60" s="78">
        <v>0</v>
      </c>
      <c r="BG60" s="47">
        <v>0</v>
      </c>
      <c r="BH60" s="47">
        <v>9595</v>
      </c>
      <c r="BI60" s="47">
        <f t="shared" si="3"/>
        <v>-9595</v>
      </c>
      <c r="BJ60" s="47">
        <v>174150</v>
      </c>
      <c r="BK60" s="47">
        <v>200508</v>
      </c>
      <c r="BL60" s="47">
        <v>112907</v>
      </c>
      <c r="BM60" s="47">
        <v>139265</v>
      </c>
      <c r="BN60" s="47">
        <v>7564</v>
      </c>
      <c r="BO60" s="47">
        <v>2</v>
      </c>
      <c r="BP60" s="47">
        <v>0</v>
      </c>
      <c r="BQ60" s="47">
        <v>1291</v>
      </c>
      <c r="BR60" s="47">
        <v>2508</v>
      </c>
      <c r="BS60" s="47">
        <v>65305</v>
      </c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</row>
    <row r="61" spans="1:216" ht="32.25" customHeight="1">
      <c r="A61" s="84" t="s">
        <v>82</v>
      </c>
      <c r="B61" s="104">
        <v>4954605</v>
      </c>
      <c r="C61" s="47">
        <v>124052</v>
      </c>
      <c r="D61" s="47">
        <v>2882710</v>
      </c>
      <c r="E61" s="47">
        <v>749956</v>
      </c>
      <c r="F61" s="47">
        <v>1172302</v>
      </c>
      <c r="G61" s="47">
        <v>960452</v>
      </c>
      <c r="H61" s="47">
        <v>217560</v>
      </c>
      <c r="I61" s="47">
        <v>393682</v>
      </c>
      <c r="J61" s="47">
        <v>214413</v>
      </c>
      <c r="K61" s="47">
        <v>0</v>
      </c>
      <c r="L61" s="47">
        <v>214413</v>
      </c>
      <c r="M61" s="47">
        <v>464123</v>
      </c>
      <c r="N61" s="47">
        <v>241512</v>
      </c>
      <c r="O61" s="47">
        <v>0</v>
      </c>
      <c r="P61" s="47">
        <v>141443</v>
      </c>
      <c r="Q61" s="47">
        <v>0</v>
      </c>
      <c r="R61" s="47">
        <v>100069</v>
      </c>
      <c r="S61" s="47">
        <v>0</v>
      </c>
      <c r="T61" s="47">
        <v>415580</v>
      </c>
      <c r="U61" s="47">
        <v>973</v>
      </c>
      <c r="V61" s="47">
        <v>3914278</v>
      </c>
      <c r="W61" s="47">
        <v>56572</v>
      </c>
      <c r="X61" s="47">
        <v>50096</v>
      </c>
      <c r="Y61" s="47">
        <v>4150</v>
      </c>
      <c r="Z61" s="47">
        <v>1983</v>
      </c>
      <c r="AA61" s="47">
        <v>343</v>
      </c>
      <c r="AB61" s="47">
        <v>2786801</v>
      </c>
      <c r="AC61" s="47">
        <v>2752874</v>
      </c>
      <c r="AD61" s="47">
        <v>25670</v>
      </c>
      <c r="AE61" s="47">
        <v>8257</v>
      </c>
      <c r="AF61" s="47">
        <v>0</v>
      </c>
      <c r="AG61" s="47">
        <v>304531</v>
      </c>
      <c r="AH61" s="47">
        <v>304</v>
      </c>
      <c r="AI61" s="47">
        <v>168462</v>
      </c>
      <c r="AJ61" s="47">
        <v>296794</v>
      </c>
      <c r="AK61" s="47">
        <v>54162</v>
      </c>
      <c r="AL61" s="47">
        <v>242632</v>
      </c>
      <c r="AM61" s="47">
        <v>0</v>
      </c>
      <c r="AN61" s="47">
        <v>11931</v>
      </c>
      <c r="AO61" s="47">
        <v>46550</v>
      </c>
      <c r="AP61" s="47">
        <v>0</v>
      </c>
      <c r="AQ61" s="47">
        <v>46550</v>
      </c>
      <c r="AR61" s="47">
        <v>6</v>
      </c>
      <c r="AS61" s="47">
        <v>0</v>
      </c>
      <c r="AT61" s="47">
        <v>0</v>
      </c>
      <c r="AU61" s="47">
        <v>0</v>
      </c>
      <c r="AV61" s="47">
        <v>0</v>
      </c>
      <c r="AW61" s="47">
        <v>242327</v>
      </c>
      <c r="AX61" s="47">
        <f>'第３７表国保（事業会計）決算（最初のページのみ印刷）'!L61-V61</f>
        <v>-3699865</v>
      </c>
      <c r="AY61" s="78">
        <v>0</v>
      </c>
      <c r="AZ61" s="78">
        <v>0</v>
      </c>
      <c r="BA61" s="47">
        <v>0</v>
      </c>
      <c r="BB61" s="78">
        <v>0</v>
      </c>
      <c r="BC61" s="47">
        <v>0</v>
      </c>
      <c r="BD61" s="47">
        <v>74921</v>
      </c>
      <c r="BE61" s="47">
        <v>0</v>
      </c>
      <c r="BF61" s="78">
        <v>0</v>
      </c>
      <c r="BG61" s="47">
        <v>0</v>
      </c>
      <c r="BH61" s="47">
        <v>48913</v>
      </c>
      <c r="BI61" s="47">
        <f t="shared" si="3"/>
        <v>-48913</v>
      </c>
      <c r="BJ61" s="47">
        <v>916493</v>
      </c>
      <c r="BK61" s="47">
        <v>1040327</v>
      </c>
      <c r="BL61" s="47">
        <v>916493</v>
      </c>
      <c r="BM61" s="47">
        <v>1040327</v>
      </c>
      <c r="BN61" s="47">
        <v>33963</v>
      </c>
      <c r="BO61" s="47">
        <v>5</v>
      </c>
      <c r="BP61" s="47">
        <v>0</v>
      </c>
      <c r="BQ61" s="47">
        <v>4267</v>
      </c>
      <c r="BR61" s="47">
        <v>8385</v>
      </c>
      <c r="BS61" s="47">
        <v>186709</v>
      </c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</row>
    <row r="62" spans="1:216" ht="32.25" customHeight="1">
      <c r="A62" s="84" t="s">
        <v>83</v>
      </c>
      <c r="B62" s="104">
        <v>346856</v>
      </c>
      <c r="C62" s="47">
        <v>3547</v>
      </c>
      <c r="D62" s="47">
        <v>179366</v>
      </c>
      <c r="E62" s="47">
        <v>51254</v>
      </c>
      <c r="F62" s="47">
        <v>66870</v>
      </c>
      <c r="G62" s="47">
        <v>61242</v>
      </c>
      <c r="H62" s="47">
        <v>17547</v>
      </c>
      <c r="I62" s="47">
        <v>39045</v>
      </c>
      <c r="J62" s="47">
        <v>13541</v>
      </c>
      <c r="K62" s="47">
        <v>13541</v>
      </c>
      <c r="L62" s="47">
        <v>0</v>
      </c>
      <c r="M62" s="47">
        <v>20414</v>
      </c>
      <c r="N62" s="47">
        <v>21189</v>
      </c>
      <c r="O62" s="47">
        <v>666</v>
      </c>
      <c r="P62" s="47">
        <v>7424</v>
      </c>
      <c r="Q62" s="47">
        <v>0</v>
      </c>
      <c r="R62" s="47">
        <v>13099</v>
      </c>
      <c r="S62" s="47">
        <v>0</v>
      </c>
      <c r="T62" s="47">
        <v>51073</v>
      </c>
      <c r="U62" s="47">
        <v>1134</v>
      </c>
      <c r="V62" s="47">
        <v>305731</v>
      </c>
      <c r="W62" s="47">
        <v>13990</v>
      </c>
      <c r="X62" s="47">
        <v>13397</v>
      </c>
      <c r="Y62" s="47">
        <v>252</v>
      </c>
      <c r="Z62" s="47">
        <v>308</v>
      </c>
      <c r="AA62" s="47">
        <v>33</v>
      </c>
      <c r="AB62" s="47">
        <v>206590</v>
      </c>
      <c r="AC62" s="47">
        <v>204948</v>
      </c>
      <c r="AD62" s="47">
        <v>1040</v>
      </c>
      <c r="AE62" s="47">
        <v>602</v>
      </c>
      <c r="AF62" s="47">
        <v>0</v>
      </c>
      <c r="AG62" s="47">
        <v>29406</v>
      </c>
      <c r="AH62" s="47">
        <v>28</v>
      </c>
      <c r="AI62" s="47">
        <v>15064</v>
      </c>
      <c r="AJ62" s="47">
        <v>26835</v>
      </c>
      <c r="AK62" s="47">
        <v>26835</v>
      </c>
      <c r="AL62" s="47">
        <v>0</v>
      </c>
      <c r="AM62" s="47">
        <v>0</v>
      </c>
      <c r="AN62" s="47">
        <v>2036</v>
      </c>
      <c r="AO62" s="47">
        <v>0</v>
      </c>
      <c r="AP62" s="47">
        <v>0</v>
      </c>
      <c r="AQ62" s="47">
        <v>0</v>
      </c>
      <c r="AR62" s="47">
        <v>24</v>
      </c>
      <c r="AS62" s="47">
        <v>0</v>
      </c>
      <c r="AT62" s="47">
        <v>0</v>
      </c>
      <c r="AU62" s="47">
        <v>0</v>
      </c>
      <c r="AV62" s="47">
        <v>0</v>
      </c>
      <c r="AW62" s="47">
        <v>11758</v>
      </c>
      <c r="AX62" s="47">
        <f>'第３７表国保（事業会計）決算（最初のページのみ印刷）'!L62-V62</f>
        <v>-305731</v>
      </c>
      <c r="AY62" s="78">
        <v>0</v>
      </c>
      <c r="AZ62" s="78">
        <v>0</v>
      </c>
      <c r="BA62" s="47">
        <v>0</v>
      </c>
      <c r="BB62" s="78">
        <v>0</v>
      </c>
      <c r="BC62" s="47">
        <v>0</v>
      </c>
      <c r="BD62" s="47">
        <v>7175</v>
      </c>
      <c r="BE62" s="47">
        <v>8711</v>
      </c>
      <c r="BF62" s="78">
        <v>0</v>
      </c>
      <c r="BG62" s="47">
        <v>0</v>
      </c>
      <c r="BH62" s="47">
        <v>2876</v>
      </c>
      <c r="BI62" s="47">
        <f t="shared" si="3"/>
        <v>-2876</v>
      </c>
      <c r="BJ62" s="47">
        <v>31074</v>
      </c>
      <c r="BK62" s="47">
        <v>41125</v>
      </c>
      <c r="BL62" s="47">
        <v>16867</v>
      </c>
      <c r="BM62" s="47">
        <v>26918</v>
      </c>
      <c r="BN62" s="47">
        <v>9350</v>
      </c>
      <c r="BO62" s="47">
        <v>1</v>
      </c>
      <c r="BP62" s="47">
        <v>0</v>
      </c>
      <c r="BQ62" s="47">
        <v>278</v>
      </c>
      <c r="BR62" s="47">
        <v>600</v>
      </c>
      <c r="BS62" s="47">
        <v>0</v>
      </c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</row>
    <row r="63" spans="1:216" ht="32.25" customHeight="1">
      <c r="A63" s="85" t="s">
        <v>84</v>
      </c>
      <c r="B63" s="105">
        <v>1162000</v>
      </c>
      <c r="C63" s="48">
        <v>140871</v>
      </c>
      <c r="D63" s="48">
        <v>364426</v>
      </c>
      <c r="E63" s="48">
        <v>164299</v>
      </c>
      <c r="F63" s="48">
        <v>191069</v>
      </c>
      <c r="G63" s="48">
        <v>9058</v>
      </c>
      <c r="H63" s="48">
        <v>44205</v>
      </c>
      <c r="I63" s="48">
        <v>163296</v>
      </c>
      <c r="J63" s="48">
        <v>71647</v>
      </c>
      <c r="K63" s="48">
        <v>64805</v>
      </c>
      <c r="L63" s="48">
        <v>6842</v>
      </c>
      <c r="M63" s="48">
        <v>108331</v>
      </c>
      <c r="N63" s="48">
        <v>89034</v>
      </c>
      <c r="O63" s="48">
        <v>53615</v>
      </c>
      <c r="P63" s="48">
        <v>28541</v>
      </c>
      <c r="Q63" s="48">
        <v>0</v>
      </c>
      <c r="R63" s="48">
        <v>6878</v>
      </c>
      <c r="S63" s="48">
        <v>83</v>
      </c>
      <c r="T63" s="48">
        <v>175375</v>
      </c>
      <c r="U63" s="48">
        <v>4732</v>
      </c>
      <c r="V63" s="48">
        <v>1089293</v>
      </c>
      <c r="W63" s="48">
        <v>45833</v>
      </c>
      <c r="X63" s="48">
        <v>42025</v>
      </c>
      <c r="Y63" s="48">
        <v>1945</v>
      </c>
      <c r="Z63" s="48">
        <v>853</v>
      </c>
      <c r="AA63" s="48">
        <v>1010</v>
      </c>
      <c r="AB63" s="48">
        <v>678155</v>
      </c>
      <c r="AC63" s="48">
        <v>671164</v>
      </c>
      <c r="AD63" s="48">
        <v>4930</v>
      </c>
      <c r="AE63" s="48">
        <v>2061</v>
      </c>
      <c r="AF63" s="48">
        <v>0</v>
      </c>
      <c r="AG63" s="48">
        <v>126195</v>
      </c>
      <c r="AH63" s="48">
        <v>133</v>
      </c>
      <c r="AI63" s="48">
        <v>62033</v>
      </c>
      <c r="AJ63" s="48">
        <v>118646</v>
      </c>
      <c r="AK63" s="48">
        <v>20563</v>
      </c>
      <c r="AL63" s="48">
        <v>0</v>
      </c>
      <c r="AM63" s="48">
        <v>98083</v>
      </c>
      <c r="AN63" s="48">
        <v>11768</v>
      </c>
      <c r="AO63" s="48">
        <v>0</v>
      </c>
      <c r="AP63" s="48">
        <v>0</v>
      </c>
      <c r="AQ63" s="48">
        <v>0</v>
      </c>
      <c r="AR63" s="48">
        <v>94</v>
      </c>
      <c r="AS63" s="48">
        <v>0</v>
      </c>
      <c r="AT63" s="48">
        <v>0</v>
      </c>
      <c r="AU63" s="48">
        <v>0</v>
      </c>
      <c r="AV63" s="48">
        <v>0</v>
      </c>
      <c r="AW63" s="48">
        <v>46436</v>
      </c>
      <c r="AX63" s="48">
        <f>'第３７表国保（事業会計）決算（最初のページのみ印刷）'!L63-V63</f>
        <v>-1082451</v>
      </c>
      <c r="AY63" s="79">
        <v>0</v>
      </c>
      <c r="AZ63" s="79">
        <v>0</v>
      </c>
      <c r="BA63" s="48">
        <v>0</v>
      </c>
      <c r="BB63" s="79">
        <v>0</v>
      </c>
      <c r="BC63" s="48">
        <v>10325</v>
      </c>
      <c r="BD63" s="48">
        <v>0</v>
      </c>
      <c r="BE63" s="48">
        <v>15993</v>
      </c>
      <c r="BF63" s="79">
        <v>0</v>
      </c>
      <c r="BG63" s="48">
        <v>0</v>
      </c>
      <c r="BH63" s="48">
        <v>7465</v>
      </c>
      <c r="BI63" s="48">
        <f t="shared" si="3"/>
        <v>-7465</v>
      </c>
      <c r="BJ63" s="48">
        <v>75567</v>
      </c>
      <c r="BK63" s="48">
        <v>72707</v>
      </c>
      <c r="BL63" s="48">
        <v>-42853</v>
      </c>
      <c r="BM63" s="48">
        <v>-45713</v>
      </c>
      <c r="BN63" s="48">
        <v>31272</v>
      </c>
      <c r="BO63" s="48">
        <v>4</v>
      </c>
      <c r="BP63" s="48">
        <v>1152</v>
      </c>
      <c r="BQ63" s="48">
        <v>1250</v>
      </c>
      <c r="BR63" s="48">
        <v>2411</v>
      </c>
      <c r="BS63" s="48">
        <v>53196</v>
      </c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</row>
    <row r="64" spans="1:216" ht="32.25" customHeight="1" thickBot="1">
      <c r="A64" s="84" t="s">
        <v>89</v>
      </c>
      <c r="B64" s="104">
        <v>1444183</v>
      </c>
      <c r="C64" s="47">
        <v>26666</v>
      </c>
      <c r="D64" s="47">
        <v>714618</v>
      </c>
      <c r="E64" s="47">
        <v>213495</v>
      </c>
      <c r="F64" s="47">
        <v>232712</v>
      </c>
      <c r="G64" s="47">
        <v>268411</v>
      </c>
      <c r="H64" s="47">
        <v>55912</v>
      </c>
      <c r="I64" s="47">
        <v>99827</v>
      </c>
      <c r="J64" s="47">
        <v>61104</v>
      </c>
      <c r="K64" s="47">
        <v>6127</v>
      </c>
      <c r="L64" s="47">
        <v>54977</v>
      </c>
      <c r="M64" s="47">
        <v>120401</v>
      </c>
      <c r="N64" s="47">
        <v>51231</v>
      </c>
      <c r="O64" s="47">
        <v>1784</v>
      </c>
      <c r="P64" s="47">
        <v>16924</v>
      </c>
      <c r="Q64" s="47">
        <v>0</v>
      </c>
      <c r="R64" s="47">
        <v>32523</v>
      </c>
      <c r="S64" s="47">
        <v>0</v>
      </c>
      <c r="T64" s="47">
        <v>312529</v>
      </c>
      <c r="U64" s="47">
        <v>1895</v>
      </c>
      <c r="V64" s="47">
        <v>1327734</v>
      </c>
      <c r="W64" s="47">
        <v>26754</v>
      </c>
      <c r="X64" s="47">
        <v>24702</v>
      </c>
      <c r="Y64" s="47">
        <v>286</v>
      </c>
      <c r="Z64" s="47">
        <v>830</v>
      </c>
      <c r="AA64" s="47">
        <v>936</v>
      </c>
      <c r="AB64" s="47">
        <v>787206</v>
      </c>
      <c r="AC64" s="47">
        <v>777736</v>
      </c>
      <c r="AD64" s="47">
        <v>7066</v>
      </c>
      <c r="AE64" s="47">
        <v>2404</v>
      </c>
      <c r="AF64" s="47">
        <v>0</v>
      </c>
      <c r="AG64" s="47">
        <v>117144</v>
      </c>
      <c r="AH64" s="47">
        <v>118</v>
      </c>
      <c r="AI64" s="47">
        <v>65135</v>
      </c>
      <c r="AJ64" s="47">
        <v>121826</v>
      </c>
      <c r="AK64" s="47">
        <v>24510</v>
      </c>
      <c r="AL64" s="47">
        <v>0</v>
      </c>
      <c r="AM64" s="47">
        <v>97316</v>
      </c>
      <c r="AN64" s="47">
        <v>7131</v>
      </c>
      <c r="AO64" s="47">
        <v>0</v>
      </c>
      <c r="AP64" s="47">
        <v>0</v>
      </c>
      <c r="AQ64" s="47">
        <v>0</v>
      </c>
      <c r="AR64" s="47">
        <v>23</v>
      </c>
      <c r="AS64" s="47">
        <v>0</v>
      </c>
      <c r="AT64" s="47">
        <v>0</v>
      </c>
      <c r="AU64" s="47">
        <v>0</v>
      </c>
      <c r="AV64" s="47">
        <v>0</v>
      </c>
      <c r="AW64" s="47">
        <v>202397</v>
      </c>
      <c r="AX64" s="47">
        <f>'第３７表国保（事業会計）決算（最初のページのみ印刷）'!L64-V64</f>
        <v>-1272757</v>
      </c>
      <c r="AY64" s="78">
        <v>0</v>
      </c>
      <c r="AZ64" s="78">
        <v>0</v>
      </c>
      <c r="BA64" s="47">
        <v>0</v>
      </c>
      <c r="BB64" s="78">
        <v>0</v>
      </c>
      <c r="BC64" s="47">
        <v>0</v>
      </c>
      <c r="BD64" s="47">
        <v>15644</v>
      </c>
      <c r="BE64" s="47">
        <v>0</v>
      </c>
      <c r="BF64" s="78">
        <v>0</v>
      </c>
      <c r="BG64" s="47">
        <v>0</v>
      </c>
      <c r="BH64" s="47">
        <v>13925</v>
      </c>
      <c r="BI64" s="47">
        <f t="shared" si="3"/>
        <v>-13925</v>
      </c>
      <c r="BJ64" s="47">
        <v>86880</v>
      </c>
      <c r="BK64" s="47">
        <v>116449</v>
      </c>
      <c r="BL64" s="47">
        <v>78969</v>
      </c>
      <c r="BM64" s="47">
        <v>108538</v>
      </c>
      <c r="BN64" s="47">
        <v>22305</v>
      </c>
      <c r="BO64" s="47">
        <v>6</v>
      </c>
      <c r="BP64" s="47">
        <v>0</v>
      </c>
      <c r="BQ64" s="47">
        <v>1183</v>
      </c>
      <c r="BR64" s="47">
        <v>2531</v>
      </c>
      <c r="BS64" s="47">
        <v>50956</v>
      </c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</row>
    <row r="65" spans="1:216" ht="32.25" customHeight="1" thickBot="1" thickTop="1">
      <c r="A65" s="106" t="s">
        <v>85</v>
      </c>
      <c r="B65" s="74">
        <f aca="true" t="shared" si="4" ref="B65:BM65">SUM(B19:B64)</f>
        <v>60935699</v>
      </c>
      <c r="C65" s="74">
        <f t="shared" si="4"/>
        <v>8505376</v>
      </c>
      <c r="D65" s="74">
        <f t="shared" si="4"/>
        <v>20969015</v>
      </c>
      <c r="E65" s="74">
        <f>SUM(E19:E64)</f>
        <v>9769492</v>
      </c>
      <c r="F65" s="74">
        <f t="shared" si="4"/>
        <v>7618212</v>
      </c>
      <c r="G65" s="74">
        <f t="shared" si="4"/>
        <v>3581311</v>
      </c>
      <c r="H65" s="74">
        <f>SUM(H19:H64)</f>
        <v>3287249</v>
      </c>
      <c r="I65" s="74">
        <f>SUM(I19:I64)</f>
        <v>8857796</v>
      </c>
      <c r="J65" s="74">
        <f t="shared" si="4"/>
        <v>3380594</v>
      </c>
      <c r="K65" s="74">
        <f t="shared" si="4"/>
        <v>1092788</v>
      </c>
      <c r="L65" s="87">
        <f t="shared" si="4"/>
        <v>2287806</v>
      </c>
      <c r="M65" s="87">
        <f t="shared" si="4"/>
        <v>6265958</v>
      </c>
      <c r="N65" s="87">
        <f t="shared" si="4"/>
        <v>4417678</v>
      </c>
      <c r="O65" s="87">
        <f t="shared" si="4"/>
        <v>817503</v>
      </c>
      <c r="P65" s="87">
        <f t="shared" si="4"/>
        <v>1548388</v>
      </c>
      <c r="Q65" s="87">
        <f t="shared" si="4"/>
        <v>3776</v>
      </c>
      <c r="R65" s="87">
        <f t="shared" si="4"/>
        <v>2048011</v>
      </c>
      <c r="S65" s="87">
        <f t="shared" si="4"/>
        <v>421211</v>
      </c>
      <c r="T65" s="87">
        <f t="shared" si="4"/>
        <v>4693411</v>
      </c>
      <c r="U65" s="87">
        <f t="shared" si="4"/>
        <v>137411</v>
      </c>
      <c r="V65" s="87">
        <f t="shared" si="4"/>
        <v>55383201</v>
      </c>
      <c r="W65" s="87">
        <f t="shared" si="4"/>
        <v>1296082</v>
      </c>
      <c r="X65" s="87">
        <f t="shared" si="4"/>
        <v>1022446</v>
      </c>
      <c r="Y65" s="87">
        <f t="shared" si="4"/>
        <v>178847</v>
      </c>
      <c r="Z65" s="87">
        <f t="shared" si="4"/>
        <v>42033</v>
      </c>
      <c r="AA65" s="87">
        <f t="shared" si="4"/>
        <v>52756</v>
      </c>
      <c r="AB65" s="87">
        <f t="shared" si="4"/>
        <v>36086565</v>
      </c>
      <c r="AC65" s="87">
        <f t="shared" si="4"/>
        <v>35342894</v>
      </c>
      <c r="AD65" s="87">
        <f t="shared" si="4"/>
        <v>636724</v>
      </c>
      <c r="AE65" s="87">
        <f t="shared" si="4"/>
        <v>106947</v>
      </c>
      <c r="AF65" s="87">
        <f t="shared" si="4"/>
        <v>0</v>
      </c>
      <c r="AG65" s="87">
        <f t="shared" si="4"/>
        <v>6127831</v>
      </c>
      <c r="AH65" s="87">
        <f t="shared" si="4"/>
        <v>6278</v>
      </c>
      <c r="AI65" s="87">
        <f t="shared" si="4"/>
        <v>3044278</v>
      </c>
      <c r="AJ65" s="87">
        <f t="shared" si="4"/>
        <v>5982416</v>
      </c>
      <c r="AK65" s="87">
        <f t="shared" si="4"/>
        <v>2571400</v>
      </c>
      <c r="AL65" s="87">
        <f t="shared" si="4"/>
        <v>615782</v>
      </c>
      <c r="AM65" s="87">
        <f t="shared" si="4"/>
        <v>2795234</v>
      </c>
      <c r="AN65" s="87">
        <f t="shared" si="4"/>
        <v>532046</v>
      </c>
      <c r="AO65" s="87">
        <f t="shared" si="4"/>
        <v>214646</v>
      </c>
      <c r="AP65" s="87">
        <f t="shared" si="4"/>
        <v>16198</v>
      </c>
      <c r="AQ65" s="87">
        <f t="shared" si="4"/>
        <v>198448</v>
      </c>
      <c r="AR65" s="87">
        <f t="shared" si="4"/>
        <v>760066</v>
      </c>
      <c r="AS65" s="87">
        <f t="shared" si="4"/>
        <v>27</v>
      </c>
      <c r="AT65" s="87">
        <f t="shared" si="4"/>
        <v>0</v>
      </c>
      <c r="AU65" s="87">
        <f t="shared" si="4"/>
        <v>27</v>
      </c>
      <c r="AV65" s="87">
        <f t="shared" si="4"/>
        <v>0</v>
      </c>
      <c r="AW65" s="87">
        <f t="shared" si="4"/>
        <v>1332966</v>
      </c>
      <c r="AX65" s="87">
        <f t="shared" si="4"/>
        <v>-53095395</v>
      </c>
      <c r="AY65" s="87">
        <f t="shared" si="4"/>
        <v>0</v>
      </c>
      <c r="AZ65" s="87">
        <f t="shared" si="4"/>
        <v>46811</v>
      </c>
      <c r="BA65" s="87">
        <f t="shared" si="4"/>
        <v>46811</v>
      </c>
      <c r="BB65" s="87">
        <f t="shared" si="4"/>
        <v>0</v>
      </c>
      <c r="BC65" s="87">
        <f t="shared" si="4"/>
        <v>28787</v>
      </c>
      <c r="BD65" s="87">
        <f t="shared" si="4"/>
        <v>471614</v>
      </c>
      <c r="BE65" s="87">
        <f t="shared" si="4"/>
        <v>320103</v>
      </c>
      <c r="BF65" s="87">
        <f t="shared" si="4"/>
        <v>0</v>
      </c>
      <c r="BG65" s="87">
        <f t="shared" si="4"/>
        <v>61938</v>
      </c>
      <c r="BH65" s="87">
        <f t="shared" si="4"/>
        <v>138963</v>
      </c>
      <c r="BI65" s="87">
        <f t="shared" si="4"/>
        <v>-77025</v>
      </c>
      <c r="BJ65" s="87">
        <f t="shared" si="4"/>
        <v>4985835</v>
      </c>
      <c r="BK65" s="87">
        <f t="shared" si="4"/>
        <v>5505687</v>
      </c>
      <c r="BL65" s="87">
        <f t="shared" si="4"/>
        <v>3091742</v>
      </c>
      <c r="BM65" s="87">
        <f t="shared" si="4"/>
        <v>3611594</v>
      </c>
      <c r="BN65" s="87">
        <f aca="true" t="shared" si="5" ref="BN65:BS65">SUM(BN19:BN64)</f>
        <v>923513</v>
      </c>
      <c r="BO65" s="87">
        <f t="shared" si="5"/>
        <v>148</v>
      </c>
      <c r="BP65" s="87">
        <f t="shared" si="5"/>
        <v>5386</v>
      </c>
      <c r="BQ65" s="87">
        <f t="shared" si="5"/>
        <v>67838</v>
      </c>
      <c r="BR65" s="87">
        <f t="shared" si="5"/>
        <v>127229</v>
      </c>
      <c r="BS65" s="87">
        <f t="shared" si="5"/>
        <v>94015969</v>
      </c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</row>
    <row r="66" spans="1:216" ht="32.25" customHeight="1" thickTop="1">
      <c r="A66" s="107" t="s">
        <v>86</v>
      </c>
      <c r="B66" s="75">
        <f>SUM(B65,B18)</f>
        <v>245892910</v>
      </c>
      <c r="C66" s="75">
        <f aca="true" t="shared" si="6" ref="C66:BN66">SUM(C65,C18)</f>
        <v>41735205</v>
      </c>
      <c r="D66" s="75">
        <f t="shared" si="6"/>
        <v>76715478</v>
      </c>
      <c r="E66" s="75">
        <f t="shared" si="6"/>
        <v>39986543</v>
      </c>
      <c r="F66" s="75">
        <f t="shared" si="6"/>
        <v>30129460</v>
      </c>
      <c r="G66" s="75">
        <f t="shared" si="6"/>
        <v>6599475</v>
      </c>
      <c r="H66" s="75">
        <f t="shared" si="6"/>
        <v>15164190</v>
      </c>
      <c r="I66" s="75">
        <f t="shared" si="6"/>
        <v>42588997</v>
      </c>
      <c r="J66" s="75">
        <f t="shared" si="6"/>
        <v>13321839</v>
      </c>
      <c r="K66" s="75">
        <f t="shared" si="6"/>
        <v>1886025</v>
      </c>
      <c r="L66" s="90">
        <f t="shared" si="6"/>
        <v>11435814</v>
      </c>
      <c r="M66" s="90">
        <f t="shared" si="6"/>
        <v>25310994</v>
      </c>
      <c r="N66" s="90">
        <f t="shared" si="6"/>
        <v>16530296</v>
      </c>
      <c r="O66" s="90">
        <f t="shared" si="6"/>
        <v>2697662</v>
      </c>
      <c r="P66" s="90">
        <f t="shared" si="6"/>
        <v>6368360</v>
      </c>
      <c r="Q66" s="90">
        <f t="shared" si="6"/>
        <v>3776</v>
      </c>
      <c r="R66" s="90">
        <f t="shared" si="6"/>
        <v>7460498</v>
      </c>
      <c r="S66" s="90">
        <f t="shared" si="6"/>
        <v>703091</v>
      </c>
      <c r="T66" s="90">
        <f t="shared" si="6"/>
        <v>12994387</v>
      </c>
      <c r="U66" s="90">
        <f t="shared" si="6"/>
        <v>828433</v>
      </c>
      <c r="V66" s="90">
        <f>SUM(V65,V18)</f>
        <v>229074319</v>
      </c>
      <c r="W66" s="90">
        <f t="shared" si="6"/>
        <v>3907909</v>
      </c>
      <c r="X66" s="90">
        <f t="shared" si="6"/>
        <v>2357397</v>
      </c>
      <c r="Y66" s="90">
        <f t="shared" si="6"/>
        <v>1067571</v>
      </c>
      <c r="Z66" s="90">
        <f t="shared" si="6"/>
        <v>167196</v>
      </c>
      <c r="AA66" s="90">
        <f t="shared" si="6"/>
        <v>315745</v>
      </c>
      <c r="AB66" s="90">
        <f t="shared" si="6"/>
        <v>152365683</v>
      </c>
      <c r="AC66" s="90">
        <f t="shared" si="6"/>
        <v>150441615</v>
      </c>
      <c r="AD66" s="90">
        <f t="shared" si="6"/>
        <v>1433405</v>
      </c>
      <c r="AE66" s="90">
        <f t="shared" si="6"/>
        <v>490663</v>
      </c>
      <c r="AF66" s="90">
        <f t="shared" si="6"/>
        <v>0</v>
      </c>
      <c r="AG66" s="90">
        <f t="shared" si="6"/>
        <v>27184044</v>
      </c>
      <c r="AH66" s="90">
        <f t="shared" si="6"/>
        <v>28268</v>
      </c>
      <c r="AI66" s="90">
        <f t="shared" si="6"/>
        <v>12657618</v>
      </c>
      <c r="AJ66" s="90">
        <f t="shared" si="6"/>
        <v>25277162</v>
      </c>
      <c r="AK66" s="90">
        <f t="shared" si="6"/>
        <v>10213459</v>
      </c>
      <c r="AL66" s="90">
        <f t="shared" si="6"/>
        <v>1213087</v>
      </c>
      <c r="AM66" s="90">
        <f t="shared" si="6"/>
        <v>13850616</v>
      </c>
      <c r="AN66" s="90">
        <f t="shared" si="6"/>
        <v>1728357</v>
      </c>
      <c r="AO66" s="90">
        <f t="shared" si="6"/>
        <v>525962</v>
      </c>
      <c r="AP66" s="90">
        <f t="shared" si="6"/>
        <v>280053</v>
      </c>
      <c r="AQ66" s="90">
        <f t="shared" si="6"/>
        <v>245909</v>
      </c>
      <c r="AR66" s="90">
        <f t="shared" si="6"/>
        <v>833892</v>
      </c>
      <c r="AS66" s="90">
        <f t="shared" si="6"/>
        <v>61420</v>
      </c>
      <c r="AT66" s="90">
        <f t="shared" si="6"/>
        <v>61393</v>
      </c>
      <c r="AU66" s="90">
        <f t="shared" si="6"/>
        <v>27</v>
      </c>
      <c r="AV66" s="90">
        <f t="shared" si="6"/>
        <v>0</v>
      </c>
      <c r="AW66" s="90">
        <f t="shared" si="6"/>
        <v>4504004</v>
      </c>
      <c r="AX66" s="91">
        <f t="shared" si="6"/>
        <v>-217638505</v>
      </c>
      <c r="AY66" s="90">
        <f t="shared" si="6"/>
        <v>0</v>
      </c>
      <c r="AZ66" s="90">
        <f t="shared" si="6"/>
        <v>46811</v>
      </c>
      <c r="BA66" s="90">
        <f t="shared" si="6"/>
        <v>46811</v>
      </c>
      <c r="BB66" s="90">
        <f t="shared" si="6"/>
        <v>0</v>
      </c>
      <c r="BC66" s="90">
        <f t="shared" si="6"/>
        <v>36397</v>
      </c>
      <c r="BD66" s="90">
        <f t="shared" si="6"/>
        <v>3030569</v>
      </c>
      <c r="BE66" s="90">
        <f t="shared" si="6"/>
        <v>2445270</v>
      </c>
      <c r="BF66" s="90">
        <f t="shared" si="6"/>
        <v>0</v>
      </c>
      <c r="BG66" s="90">
        <f t="shared" si="6"/>
        <v>82117</v>
      </c>
      <c r="BH66" s="90">
        <f t="shared" si="6"/>
        <v>713206</v>
      </c>
      <c r="BI66" s="90">
        <f t="shared" si="6"/>
        <v>-631089</v>
      </c>
      <c r="BJ66" s="90">
        <f t="shared" si="6"/>
        <v>13146519</v>
      </c>
      <c r="BK66" s="90">
        <f t="shared" si="6"/>
        <v>16771780</v>
      </c>
      <c r="BL66" s="90">
        <f t="shared" si="6"/>
        <v>8842885</v>
      </c>
      <c r="BM66" s="90">
        <f t="shared" si="6"/>
        <v>12468146</v>
      </c>
      <c r="BN66" s="90">
        <f t="shared" si="6"/>
        <v>2509459</v>
      </c>
      <c r="BO66" s="90">
        <f>SUM(BO65,BO18)</f>
        <v>406</v>
      </c>
      <c r="BP66" s="90">
        <f>SUM(BP65,BP18)</f>
        <v>79833</v>
      </c>
      <c r="BQ66" s="90">
        <f>SUM(BQ65,BQ18)</f>
        <v>303390</v>
      </c>
      <c r="BR66" s="90">
        <f>SUM(BR65,BR18)</f>
        <v>542921</v>
      </c>
      <c r="BS66" s="90">
        <f>SUM(BS65,BS18)</f>
        <v>96004721</v>
      </c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</row>
    <row r="67" spans="1:70" s="46" customFormat="1" ht="32.25" customHeight="1">
      <c r="A67" s="50"/>
      <c r="B67" s="50"/>
      <c r="C67" s="51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</row>
    <row r="68" spans="3:32" s="46" customFormat="1" ht="32.25" customHeight="1">
      <c r="C68" s="52"/>
      <c r="AF68" s="52"/>
    </row>
    <row r="69" spans="3:32" s="46" customFormat="1" ht="32.25" customHeight="1">
      <c r="C69" s="52"/>
      <c r="AF69" s="52"/>
    </row>
    <row r="72" ht="14.25">
      <c r="B72" s="53"/>
    </row>
  </sheetData>
  <sheetProtection/>
  <mergeCells count="50">
    <mergeCell ref="BC3:BC4"/>
    <mergeCell ref="BD3:BD4"/>
    <mergeCell ref="BE3:BE4"/>
    <mergeCell ref="BK3:BK4"/>
    <mergeCell ref="BL3:BL4"/>
    <mergeCell ref="BM3:BM4"/>
    <mergeCell ref="BG3:BG4"/>
    <mergeCell ref="BH3:BH4"/>
    <mergeCell ref="BI3:BI4"/>
    <mergeCell ref="BJ3:BJ4"/>
    <mergeCell ref="BF2:BF4"/>
    <mergeCell ref="BN2:BN3"/>
    <mergeCell ref="BQ2:BQ4"/>
    <mergeCell ref="BR2:BR3"/>
    <mergeCell ref="BS2:BS3"/>
    <mergeCell ref="AT3:AT4"/>
    <mergeCell ref="AU3:AU4"/>
    <mergeCell ref="AY3:AY4"/>
    <mergeCell ref="AZ3:AZ4"/>
    <mergeCell ref="BA3:BA4"/>
    <mergeCell ref="G3:G4"/>
    <mergeCell ref="AQ3:AQ4"/>
    <mergeCell ref="AI2:AI3"/>
    <mergeCell ref="BP1:BS1"/>
    <mergeCell ref="AF2:AF3"/>
    <mergeCell ref="AG2:AG3"/>
    <mergeCell ref="AH2:AH3"/>
    <mergeCell ref="AV2:AV3"/>
    <mergeCell ref="AW2:AW3"/>
    <mergeCell ref="BB2:BB4"/>
    <mergeCell ref="R3:R4"/>
    <mergeCell ref="AA3:AA4"/>
    <mergeCell ref="AE3:AE4"/>
    <mergeCell ref="AK3:AK4"/>
    <mergeCell ref="AL3:AL4"/>
    <mergeCell ref="E3:E4"/>
    <mergeCell ref="K3:K4"/>
    <mergeCell ref="L3:L4"/>
    <mergeCell ref="O3:O4"/>
    <mergeCell ref="F3:F4"/>
    <mergeCell ref="P3:P4"/>
    <mergeCell ref="X3:X4"/>
    <mergeCell ref="M2:M3"/>
    <mergeCell ref="AD3:AD4"/>
    <mergeCell ref="AM3:AM4"/>
    <mergeCell ref="AP3:AP4"/>
    <mergeCell ref="Q3:Q4"/>
    <mergeCell ref="Y3:Y4"/>
    <mergeCell ref="Z3:Z4"/>
    <mergeCell ref="AC3:AC4"/>
  </mergeCells>
  <printOptions/>
  <pageMargins left="0.7874015748031497" right="0.7874015748031497" top="0.7874015748031497" bottom="0.3937007874015748" header="0.4330708661417323" footer="0.2755905511811024"/>
  <pageSetup firstPageNumber="262" useFirstPageNumber="1" fitToHeight="10" horizontalDpi="600" verticalDpi="600" orientation="portrait" paperSize="9" scale="35" r:id="rId1"/>
  <headerFooter alignWithMargins="0">
    <oddHeader>&amp;L&amp;24Ⅶ　　平成２４年度国民健康保険事業会計決算の状況
　　第３７表　国民健康保険事業会計（事業勘定）決算の状況</oddHeader>
    <oddFooter>&amp;C&amp;28&amp;P</oddFooter>
  </headerFooter>
  <colBreaks count="4" manualBreakCount="4">
    <brk id="11" max="96" man="1"/>
    <brk id="21" max="96" man="1"/>
    <brk id="31" max="96" man="1"/>
    <brk id="41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K69"/>
  <sheetViews>
    <sheetView showOutlineSymbols="0" view="pageLayout" zoomScaleNormal="87" zoomScaleSheetLayoutView="50" workbookViewId="0" topLeftCell="BB13">
      <selection activeCell="K67" sqref="K67"/>
    </sheetView>
  </sheetViews>
  <sheetFormatPr defaultColWidth="24.75390625" defaultRowHeight="14.25"/>
  <cols>
    <col min="1" max="1" width="20.625" style="0" customWidth="1"/>
    <col min="2" max="21" width="19.75390625" style="0" customWidth="1"/>
    <col min="22" max="22" width="19.75390625" style="7" customWidth="1"/>
    <col min="23" max="40" width="19.75390625" style="0" customWidth="1"/>
    <col min="41" max="46" width="18.25390625" style="0" customWidth="1"/>
    <col min="47" max="47" width="20.00390625" style="0" customWidth="1"/>
    <col min="48" max="51" width="18.25390625" style="0" customWidth="1"/>
    <col min="52" max="61" width="19.75390625" style="0" customWidth="1"/>
    <col min="62" max="62" width="7.50390625" style="0" customWidth="1"/>
    <col min="63" max="63" width="16.875" style="0" bestFit="1" customWidth="1"/>
    <col min="64" max="64" width="4.375" style="0" bestFit="1" customWidth="1"/>
    <col min="65" max="65" width="12.125" style="0" customWidth="1"/>
    <col min="66" max="66" width="4.375" style="0" bestFit="1" customWidth="1"/>
    <col min="67" max="67" width="15.125" style="0" bestFit="1" customWidth="1"/>
    <col min="68" max="68" width="1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6.375" style="0" customWidth="1"/>
    <col min="73" max="73" width="15.125" style="0" bestFit="1" customWidth="1"/>
    <col min="74" max="74" width="6.375" style="0" bestFit="1" customWidth="1"/>
  </cols>
  <sheetData>
    <row r="1" spans="1:245" ht="33" customHeight="1">
      <c r="A1" s="32" t="s">
        <v>0</v>
      </c>
      <c r="B1" s="68" t="s">
        <v>150</v>
      </c>
      <c r="C1" s="18"/>
      <c r="D1" s="18"/>
      <c r="E1" s="18"/>
      <c r="F1" s="18"/>
      <c r="G1" s="18"/>
      <c r="H1" s="18"/>
      <c r="I1" s="18"/>
      <c r="J1" s="17"/>
      <c r="K1" s="69"/>
      <c r="L1" s="5" t="s">
        <v>2</v>
      </c>
      <c r="M1" s="13"/>
      <c r="N1" s="12"/>
      <c r="O1" s="12"/>
      <c r="P1" s="12"/>
      <c r="Q1" s="12"/>
      <c r="R1" s="12"/>
      <c r="S1" s="13"/>
      <c r="T1" s="12"/>
      <c r="U1" s="16"/>
      <c r="V1" s="70" t="s">
        <v>151</v>
      </c>
      <c r="W1" s="18"/>
      <c r="X1" s="17"/>
      <c r="Y1" s="17"/>
      <c r="Z1" s="18"/>
      <c r="AA1" s="17"/>
      <c r="AB1" s="18"/>
      <c r="AC1" s="18"/>
      <c r="AD1" s="17"/>
      <c r="AE1" s="36"/>
      <c r="AF1" s="39" t="s">
        <v>151</v>
      </c>
      <c r="AG1" s="17"/>
      <c r="AH1" s="18"/>
      <c r="AI1" s="18"/>
      <c r="AJ1" s="17"/>
      <c r="AK1" s="18"/>
      <c r="AL1" s="18"/>
      <c r="AM1" s="18"/>
      <c r="AN1" s="9" t="s">
        <v>103</v>
      </c>
      <c r="AO1" s="38" t="s">
        <v>102</v>
      </c>
      <c r="AP1" s="17"/>
      <c r="AQ1" s="17"/>
      <c r="AR1" s="17"/>
      <c r="AS1" s="17"/>
      <c r="AT1" s="18"/>
      <c r="AU1" s="18"/>
      <c r="AV1" s="18"/>
      <c r="AW1" s="18"/>
      <c r="AX1" s="17"/>
      <c r="AY1" s="36"/>
      <c r="AZ1" s="39" t="s">
        <v>102</v>
      </c>
      <c r="BA1" s="18"/>
      <c r="BB1" s="17"/>
      <c r="BC1" s="18"/>
      <c r="BD1" s="5" t="s">
        <v>4</v>
      </c>
      <c r="BE1" s="5" t="s">
        <v>152</v>
      </c>
      <c r="BF1" s="135" t="s">
        <v>5</v>
      </c>
      <c r="BG1" s="136"/>
      <c r="BH1" s="136"/>
      <c r="BI1" s="137"/>
      <c r="BJ1" s="42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</row>
    <row r="2" spans="1:245" ht="30" customHeight="1">
      <c r="A2" s="1"/>
      <c r="B2" s="5" t="s">
        <v>7</v>
      </c>
      <c r="C2" s="112" t="s">
        <v>95</v>
      </c>
      <c r="D2" s="5" t="s">
        <v>8</v>
      </c>
      <c r="E2" s="12"/>
      <c r="F2" s="12"/>
      <c r="G2" s="12"/>
      <c r="H2" s="12"/>
      <c r="I2" s="5" t="s">
        <v>9</v>
      </c>
      <c r="J2" s="8" t="s">
        <v>10</v>
      </c>
      <c r="K2" s="10" t="s">
        <v>11</v>
      </c>
      <c r="L2" s="11" t="s">
        <v>12</v>
      </c>
      <c r="M2" s="15" t="s">
        <v>13</v>
      </c>
      <c r="N2" s="12"/>
      <c r="O2" s="12"/>
      <c r="P2" s="12"/>
      <c r="Q2" s="12"/>
      <c r="R2" s="5" t="s">
        <v>14</v>
      </c>
      <c r="S2" s="12"/>
      <c r="T2" s="13"/>
      <c r="U2" s="19"/>
      <c r="V2" s="130" t="s">
        <v>137</v>
      </c>
      <c r="W2" s="110" t="s">
        <v>138</v>
      </c>
      <c r="X2" s="110" t="s">
        <v>139</v>
      </c>
      <c r="Y2" s="110" t="s">
        <v>140</v>
      </c>
      <c r="Z2" s="35" t="s">
        <v>141</v>
      </c>
      <c r="AA2" s="12"/>
      <c r="AB2" s="13"/>
      <c r="AC2" s="12"/>
      <c r="AD2" s="9" t="s">
        <v>142</v>
      </c>
      <c r="AE2" s="54" t="s">
        <v>143</v>
      </c>
      <c r="AF2" s="67" t="s">
        <v>149</v>
      </c>
      <c r="AG2" s="14"/>
      <c r="AH2" s="15" t="s">
        <v>144</v>
      </c>
      <c r="AI2" s="56" t="s">
        <v>145</v>
      </c>
      <c r="AJ2" s="13"/>
      <c r="AK2" s="13"/>
      <c r="AL2" s="110" t="s">
        <v>146</v>
      </c>
      <c r="AM2" s="110" t="s">
        <v>147</v>
      </c>
      <c r="AN2" s="41" t="s">
        <v>3</v>
      </c>
      <c r="AO2" s="40" t="s">
        <v>104</v>
      </c>
      <c r="AP2" s="21"/>
      <c r="AQ2" s="22"/>
      <c r="AR2" s="132" t="s">
        <v>105</v>
      </c>
      <c r="AS2" s="23" t="s">
        <v>106</v>
      </c>
      <c r="AT2" s="21"/>
      <c r="AU2" s="21"/>
      <c r="AV2" s="112" t="s">
        <v>107</v>
      </c>
      <c r="AW2" s="20" t="s">
        <v>108</v>
      </c>
      <c r="AX2" s="17"/>
      <c r="AY2" s="36"/>
      <c r="AZ2" s="20" t="s">
        <v>109</v>
      </c>
      <c r="BA2" s="24"/>
      <c r="BB2" s="23" t="s">
        <v>110</v>
      </c>
      <c r="BC2" s="18"/>
      <c r="BD2" s="114" t="s">
        <v>111</v>
      </c>
      <c r="BE2" s="34" t="s">
        <v>112</v>
      </c>
      <c r="BF2" s="60" t="s">
        <v>148</v>
      </c>
      <c r="BG2" s="140" t="s">
        <v>153</v>
      </c>
      <c r="BH2" s="112" t="s">
        <v>16</v>
      </c>
      <c r="BI2" s="118" t="s">
        <v>154</v>
      </c>
      <c r="BJ2" s="42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</row>
    <row r="3" spans="1:245" ht="24" customHeight="1">
      <c r="A3" s="1"/>
      <c r="B3" s="115" t="s">
        <v>113</v>
      </c>
      <c r="C3" s="114"/>
      <c r="D3" s="25"/>
      <c r="E3" s="112" t="s">
        <v>114</v>
      </c>
      <c r="F3" s="110" t="s">
        <v>93</v>
      </c>
      <c r="G3" s="110" t="s">
        <v>94</v>
      </c>
      <c r="H3" s="112" t="s">
        <v>115</v>
      </c>
      <c r="I3" s="25"/>
      <c r="J3" s="26"/>
      <c r="K3" s="27"/>
      <c r="L3" s="26"/>
      <c r="M3" s="28"/>
      <c r="N3" s="112" t="s">
        <v>17</v>
      </c>
      <c r="O3" s="112" t="s">
        <v>18</v>
      </c>
      <c r="P3" s="110" t="s">
        <v>116</v>
      </c>
      <c r="Q3" s="112" t="s">
        <v>117</v>
      </c>
      <c r="R3" s="25"/>
      <c r="S3" s="118" t="s">
        <v>19</v>
      </c>
      <c r="T3" s="115" t="s">
        <v>118</v>
      </c>
      <c r="U3" s="110" t="s">
        <v>119</v>
      </c>
      <c r="V3" s="138"/>
      <c r="W3" s="134"/>
      <c r="X3" s="134"/>
      <c r="Y3" s="134"/>
      <c r="Z3" s="37"/>
      <c r="AA3" s="122" t="s">
        <v>99</v>
      </c>
      <c r="AB3" s="124" t="s">
        <v>100</v>
      </c>
      <c r="AC3" s="110" t="s">
        <v>101</v>
      </c>
      <c r="AD3" s="29"/>
      <c r="AE3" s="29"/>
      <c r="AF3" s="118" t="s">
        <v>92</v>
      </c>
      <c r="AG3" s="132" t="s">
        <v>120</v>
      </c>
      <c r="AH3" s="30"/>
      <c r="AI3" s="25"/>
      <c r="AJ3" s="118" t="s">
        <v>20</v>
      </c>
      <c r="AK3" s="124" t="s">
        <v>121</v>
      </c>
      <c r="AL3" s="134"/>
      <c r="AM3" s="134"/>
      <c r="AN3" s="6" t="s">
        <v>15</v>
      </c>
      <c r="AO3" s="112" t="s">
        <v>22</v>
      </c>
      <c r="AP3" s="112" t="s">
        <v>23</v>
      </c>
      <c r="AQ3" s="118" t="s">
        <v>24</v>
      </c>
      <c r="AR3" s="139"/>
      <c r="AS3" s="115" t="s">
        <v>87</v>
      </c>
      <c r="AT3" s="112" t="s">
        <v>25</v>
      </c>
      <c r="AU3" s="112" t="s">
        <v>26</v>
      </c>
      <c r="AV3" s="114"/>
      <c r="AW3" s="112" t="s">
        <v>27</v>
      </c>
      <c r="AX3" s="112" t="s">
        <v>122</v>
      </c>
      <c r="AY3" s="112" t="s">
        <v>28</v>
      </c>
      <c r="AZ3" s="112" t="s">
        <v>29</v>
      </c>
      <c r="BA3" s="118" t="s">
        <v>30</v>
      </c>
      <c r="BB3" s="115" t="s">
        <v>31</v>
      </c>
      <c r="BC3" s="112" t="s">
        <v>32</v>
      </c>
      <c r="BD3" s="114"/>
      <c r="BE3" s="25"/>
      <c r="BF3" s="58"/>
      <c r="BG3" s="141"/>
      <c r="BH3" s="114"/>
      <c r="BI3" s="143"/>
      <c r="BJ3" s="42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</row>
    <row r="4" spans="1:245" ht="34.5" customHeight="1">
      <c r="A4" s="2"/>
      <c r="B4" s="116"/>
      <c r="C4" s="25"/>
      <c r="D4" s="25"/>
      <c r="E4" s="121"/>
      <c r="F4" s="111"/>
      <c r="G4" s="111"/>
      <c r="H4" s="121"/>
      <c r="I4" s="25"/>
      <c r="J4" s="26"/>
      <c r="K4" s="27"/>
      <c r="L4" s="26"/>
      <c r="M4" s="28"/>
      <c r="N4" s="113"/>
      <c r="O4" s="113"/>
      <c r="P4" s="111"/>
      <c r="Q4" s="121"/>
      <c r="R4" s="25"/>
      <c r="S4" s="120"/>
      <c r="T4" s="116"/>
      <c r="U4" s="117"/>
      <c r="V4" s="57"/>
      <c r="W4" s="55"/>
      <c r="X4" s="55"/>
      <c r="Y4" s="29"/>
      <c r="Z4" s="25"/>
      <c r="AA4" s="123"/>
      <c r="AB4" s="125"/>
      <c r="AC4" s="117"/>
      <c r="AD4" s="29"/>
      <c r="AE4" s="31"/>
      <c r="AF4" s="119"/>
      <c r="AG4" s="133"/>
      <c r="AH4" s="28"/>
      <c r="AI4" s="25"/>
      <c r="AJ4" s="120"/>
      <c r="AK4" s="125"/>
      <c r="AL4" s="25"/>
      <c r="AM4" s="25"/>
      <c r="AN4" s="6" t="s">
        <v>21</v>
      </c>
      <c r="AO4" s="121"/>
      <c r="AP4" s="113"/>
      <c r="AQ4" s="119"/>
      <c r="AR4" s="133"/>
      <c r="AS4" s="116"/>
      <c r="AT4" s="121"/>
      <c r="AU4" s="121"/>
      <c r="AV4" s="121"/>
      <c r="AW4" s="121"/>
      <c r="AX4" s="113"/>
      <c r="AY4" s="121"/>
      <c r="AZ4" s="121"/>
      <c r="BA4" s="119"/>
      <c r="BB4" s="116"/>
      <c r="BC4" s="121"/>
      <c r="BD4" s="25"/>
      <c r="BE4" s="25"/>
      <c r="BF4" s="59"/>
      <c r="BG4" s="142"/>
      <c r="BH4" s="25"/>
      <c r="BI4" s="26"/>
      <c r="BJ4" s="42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</row>
    <row r="5" spans="1:245" ht="32.25" customHeight="1">
      <c r="A5" s="81" t="s">
        <v>33</v>
      </c>
      <c r="B5" s="44">
        <v>1349419</v>
      </c>
      <c r="C5" s="44">
        <v>2618160</v>
      </c>
      <c r="D5" s="44">
        <v>1841872</v>
      </c>
      <c r="E5" s="44">
        <v>154761</v>
      </c>
      <c r="F5" s="44">
        <v>676897</v>
      </c>
      <c r="G5" s="44">
        <v>0</v>
      </c>
      <c r="H5" s="44">
        <v>1010214</v>
      </c>
      <c r="I5" s="44">
        <v>0</v>
      </c>
      <c r="J5" s="44">
        <v>886001</v>
      </c>
      <c r="K5" s="44">
        <v>154006</v>
      </c>
      <c r="L5" s="44">
        <v>26844917</v>
      </c>
      <c r="M5" s="44">
        <v>508955</v>
      </c>
      <c r="N5" s="44">
        <v>169262</v>
      </c>
      <c r="O5" s="44">
        <v>255933</v>
      </c>
      <c r="P5" s="44">
        <v>20762</v>
      </c>
      <c r="Q5" s="44">
        <v>62998</v>
      </c>
      <c r="R5" s="44">
        <v>17677192</v>
      </c>
      <c r="S5" s="44">
        <v>17489809</v>
      </c>
      <c r="T5" s="44">
        <v>122470</v>
      </c>
      <c r="U5" s="44">
        <v>64913</v>
      </c>
      <c r="V5" s="44">
        <v>0</v>
      </c>
      <c r="W5" s="44">
        <v>3608404</v>
      </c>
      <c r="X5" s="44">
        <v>3832</v>
      </c>
      <c r="Y5" s="44">
        <v>1553513</v>
      </c>
      <c r="Z5" s="44">
        <v>2925898</v>
      </c>
      <c r="AA5" s="44">
        <v>2925898</v>
      </c>
      <c r="AB5" s="44">
        <v>0</v>
      </c>
      <c r="AC5" s="44">
        <v>0</v>
      </c>
      <c r="AD5" s="44">
        <v>199665</v>
      </c>
      <c r="AE5" s="44">
        <v>0</v>
      </c>
      <c r="AF5" s="44">
        <v>0</v>
      </c>
      <c r="AG5" s="44">
        <v>0</v>
      </c>
      <c r="AH5" s="44">
        <v>0</v>
      </c>
      <c r="AI5" s="44">
        <v>0</v>
      </c>
      <c r="AJ5" s="44">
        <v>0</v>
      </c>
      <c r="AK5" s="44">
        <v>0</v>
      </c>
      <c r="AL5" s="44">
        <v>0</v>
      </c>
      <c r="AM5" s="44">
        <v>367458</v>
      </c>
      <c r="AN5" s="44">
        <f>'第３７表国保（事業会計）決算（最初のページのみ印刷）'!B5-L5</f>
        <v>1361595</v>
      </c>
      <c r="AO5" s="77">
        <v>0</v>
      </c>
      <c r="AP5" s="77">
        <v>0</v>
      </c>
      <c r="AQ5" s="44">
        <v>0</v>
      </c>
      <c r="AR5" s="77">
        <v>0</v>
      </c>
      <c r="AS5" s="44">
        <v>0</v>
      </c>
      <c r="AT5" s="44">
        <v>302280</v>
      </c>
      <c r="AU5" s="44">
        <v>318970</v>
      </c>
      <c r="AV5" s="77">
        <v>0</v>
      </c>
      <c r="AW5" s="44">
        <v>0</v>
      </c>
      <c r="AX5" s="44">
        <v>57925</v>
      </c>
      <c r="AY5" s="44">
        <f aca="true" t="shared" si="0" ref="AY5:AY17">AW5-AX5</f>
        <v>-57925</v>
      </c>
      <c r="AZ5" s="44">
        <v>1001390</v>
      </c>
      <c r="BA5" s="44">
        <v>1361595</v>
      </c>
      <c r="BB5" s="44">
        <v>730425</v>
      </c>
      <c r="BC5" s="44">
        <v>1090630</v>
      </c>
      <c r="BD5" s="44">
        <v>312029</v>
      </c>
      <c r="BE5" s="44">
        <v>55</v>
      </c>
      <c r="BF5" s="47">
        <v>28590</v>
      </c>
      <c r="BG5" s="44">
        <v>40647</v>
      </c>
      <c r="BH5" s="44">
        <v>69271</v>
      </c>
      <c r="BI5" s="44">
        <v>6</v>
      </c>
      <c r="BJ5" s="45"/>
      <c r="BK5" s="65">
        <v>26844917</v>
      </c>
      <c r="BL5" s="33">
        <f aca="true" t="shared" si="1" ref="BL5:BL17">L5-BK5</f>
        <v>0</v>
      </c>
      <c r="BM5" s="65">
        <v>0</v>
      </c>
      <c r="BN5" s="33">
        <f aca="true" t="shared" si="2" ref="BN5:BN16">AQ5-BM5</f>
        <v>0</v>
      </c>
      <c r="BO5" s="65">
        <v>1001390</v>
      </c>
      <c r="BP5" s="33">
        <f>AZ5-BO5</f>
        <v>0</v>
      </c>
      <c r="BQ5" s="65">
        <v>1361595</v>
      </c>
      <c r="BR5" s="33">
        <f aca="true" t="shared" si="3" ref="BR5:BR17">BA5-BQ5</f>
        <v>0</v>
      </c>
      <c r="BS5" s="65">
        <v>730425</v>
      </c>
      <c r="BT5" s="33">
        <f aca="true" t="shared" si="4" ref="BT5:BT17">BB5-BS5</f>
        <v>0</v>
      </c>
      <c r="BU5" s="65">
        <v>1090630</v>
      </c>
      <c r="BV5" s="33">
        <f aca="true" t="shared" si="5" ref="BV5:BV17">BC5-BU5</f>
        <v>0</v>
      </c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245" ht="32.25" customHeight="1">
      <c r="A6" s="82" t="s">
        <v>34</v>
      </c>
      <c r="B6" s="47">
        <v>841611</v>
      </c>
      <c r="C6" s="47">
        <v>1292760</v>
      </c>
      <c r="D6" s="47">
        <v>1083852</v>
      </c>
      <c r="E6" s="47">
        <v>178730</v>
      </c>
      <c r="F6" s="47">
        <v>372539</v>
      </c>
      <c r="G6" s="47">
        <v>0</v>
      </c>
      <c r="H6" s="47">
        <v>532583</v>
      </c>
      <c r="I6" s="47">
        <v>0</v>
      </c>
      <c r="J6" s="47">
        <v>100058</v>
      </c>
      <c r="K6" s="47">
        <v>25263</v>
      </c>
      <c r="L6" s="47">
        <v>13176066</v>
      </c>
      <c r="M6" s="47">
        <v>297477</v>
      </c>
      <c r="N6" s="47">
        <v>134900</v>
      </c>
      <c r="O6" s="47">
        <v>130000</v>
      </c>
      <c r="P6" s="47">
        <v>10456</v>
      </c>
      <c r="Q6" s="47">
        <v>22121</v>
      </c>
      <c r="R6" s="47">
        <v>8441032</v>
      </c>
      <c r="S6" s="47">
        <v>8356398</v>
      </c>
      <c r="T6" s="47">
        <v>54744</v>
      </c>
      <c r="U6" s="47">
        <v>29890</v>
      </c>
      <c r="V6" s="47">
        <v>0</v>
      </c>
      <c r="W6" s="47">
        <v>1738873</v>
      </c>
      <c r="X6" s="47">
        <v>1805</v>
      </c>
      <c r="Y6" s="47">
        <v>808891</v>
      </c>
      <c r="Z6" s="47">
        <v>1581455</v>
      </c>
      <c r="AA6" s="47">
        <v>312623</v>
      </c>
      <c r="AB6" s="47">
        <v>0</v>
      </c>
      <c r="AC6" s="47">
        <v>1268832</v>
      </c>
      <c r="AD6" s="47">
        <v>113935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192598</v>
      </c>
      <c r="AN6" s="44">
        <f>'第３７表国保（事業会計）決算（最初のページのみ印刷）'!B6-L6</f>
        <v>28032</v>
      </c>
      <c r="AO6" s="78">
        <v>0</v>
      </c>
      <c r="AP6" s="78">
        <v>0</v>
      </c>
      <c r="AQ6" s="47">
        <v>0</v>
      </c>
      <c r="AR6" s="78">
        <v>0</v>
      </c>
      <c r="AS6" s="47">
        <v>0</v>
      </c>
      <c r="AT6" s="47">
        <v>125711</v>
      </c>
      <c r="AU6" s="47">
        <v>164395</v>
      </c>
      <c r="AV6" s="78">
        <v>0</v>
      </c>
      <c r="AW6" s="47">
        <v>4452</v>
      </c>
      <c r="AX6" s="47">
        <v>0</v>
      </c>
      <c r="AY6" s="47">
        <f t="shared" si="0"/>
        <v>4452</v>
      </c>
      <c r="AZ6" s="47">
        <v>-93227</v>
      </c>
      <c r="BA6" s="47">
        <v>28032</v>
      </c>
      <c r="BB6" s="47">
        <v>-271957</v>
      </c>
      <c r="BC6" s="47">
        <v>-150698</v>
      </c>
      <c r="BD6" s="47">
        <v>231386</v>
      </c>
      <c r="BE6" s="47">
        <v>38</v>
      </c>
      <c r="BF6" s="47">
        <v>0</v>
      </c>
      <c r="BG6" s="47">
        <v>19646</v>
      </c>
      <c r="BH6" s="47">
        <v>34044</v>
      </c>
      <c r="BI6" s="47">
        <v>318</v>
      </c>
      <c r="BJ6" s="45"/>
      <c r="BK6" s="65">
        <v>13176066</v>
      </c>
      <c r="BL6" s="33">
        <f t="shared" si="1"/>
        <v>0</v>
      </c>
      <c r="BM6" s="65">
        <v>0</v>
      </c>
      <c r="BN6" s="33">
        <f t="shared" si="2"/>
        <v>0</v>
      </c>
      <c r="BO6" s="65">
        <v>-93227</v>
      </c>
      <c r="BP6" s="33">
        <f aca="true" t="shared" si="6" ref="BP6:BP17">AZ6-BO6</f>
        <v>0</v>
      </c>
      <c r="BQ6" s="65">
        <v>28032</v>
      </c>
      <c r="BR6" s="33">
        <f t="shared" si="3"/>
        <v>0</v>
      </c>
      <c r="BS6" s="65">
        <v>-271957</v>
      </c>
      <c r="BT6" s="33">
        <f t="shared" si="4"/>
        <v>0</v>
      </c>
      <c r="BU6" s="65">
        <v>-150698</v>
      </c>
      <c r="BV6" s="33">
        <f t="shared" si="5"/>
        <v>0</v>
      </c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32.25" customHeight="1">
      <c r="A7" s="82" t="s">
        <v>35</v>
      </c>
      <c r="B7" s="47">
        <v>1734237</v>
      </c>
      <c r="C7" s="47">
        <v>3847514</v>
      </c>
      <c r="D7" s="47">
        <v>2437886</v>
      </c>
      <c r="E7" s="47">
        <v>245247</v>
      </c>
      <c r="F7" s="47">
        <v>922151</v>
      </c>
      <c r="G7" s="47">
        <v>0</v>
      </c>
      <c r="H7" s="47">
        <v>1270488</v>
      </c>
      <c r="I7" s="47">
        <v>0</v>
      </c>
      <c r="J7" s="47">
        <v>1363999</v>
      </c>
      <c r="K7" s="47">
        <v>146243</v>
      </c>
      <c r="L7" s="47">
        <v>34056532</v>
      </c>
      <c r="M7" s="47">
        <v>611471</v>
      </c>
      <c r="N7" s="47">
        <v>312302</v>
      </c>
      <c r="O7" s="47">
        <v>230266</v>
      </c>
      <c r="P7" s="47">
        <v>25106</v>
      </c>
      <c r="Q7" s="47">
        <v>43797</v>
      </c>
      <c r="R7" s="47">
        <v>22288700</v>
      </c>
      <c r="S7" s="47">
        <v>22033400</v>
      </c>
      <c r="T7" s="47">
        <v>186065</v>
      </c>
      <c r="U7" s="47">
        <v>69235</v>
      </c>
      <c r="V7" s="47">
        <v>0</v>
      </c>
      <c r="W7" s="47">
        <v>4241413</v>
      </c>
      <c r="X7" s="47">
        <v>4420</v>
      </c>
      <c r="Y7" s="47">
        <v>1918349</v>
      </c>
      <c r="Z7" s="47">
        <v>4060971</v>
      </c>
      <c r="AA7" s="47">
        <v>824392</v>
      </c>
      <c r="AB7" s="47">
        <v>0</v>
      </c>
      <c r="AC7" s="47">
        <v>3236579</v>
      </c>
      <c r="AD7" s="47">
        <v>238673</v>
      </c>
      <c r="AE7" s="47">
        <v>28834</v>
      </c>
      <c r="AF7" s="47">
        <v>0</v>
      </c>
      <c r="AG7" s="47">
        <v>28834</v>
      </c>
      <c r="AH7" s="47">
        <v>292</v>
      </c>
      <c r="AI7" s="47">
        <v>61393</v>
      </c>
      <c r="AJ7" s="47">
        <v>61393</v>
      </c>
      <c r="AK7" s="47">
        <v>0</v>
      </c>
      <c r="AL7" s="47">
        <v>0</v>
      </c>
      <c r="AM7" s="47">
        <v>602016</v>
      </c>
      <c r="AN7" s="44">
        <f>'第３７表国保（事業会計）決算（最初のページのみ印刷）'!B7-L7</f>
        <v>1485064</v>
      </c>
      <c r="AO7" s="78">
        <v>0</v>
      </c>
      <c r="AP7" s="78">
        <v>0</v>
      </c>
      <c r="AQ7" s="47">
        <v>0</v>
      </c>
      <c r="AR7" s="78">
        <v>0</v>
      </c>
      <c r="AS7" s="47">
        <v>0</v>
      </c>
      <c r="AT7" s="47">
        <v>507987</v>
      </c>
      <c r="AU7" s="47">
        <v>0</v>
      </c>
      <c r="AV7" s="78">
        <v>0</v>
      </c>
      <c r="AW7" s="47">
        <v>0</v>
      </c>
      <c r="AX7" s="47">
        <v>67491</v>
      </c>
      <c r="AY7" s="47">
        <f t="shared" si="0"/>
        <v>-67491</v>
      </c>
      <c r="AZ7" s="47">
        <v>909586</v>
      </c>
      <c r="BA7" s="47">
        <v>1485064</v>
      </c>
      <c r="BB7" s="47">
        <v>419720</v>
      </c>
      <c r="BC7" s="47">
        <v>995198</v>
      </c>
      <c r="BD7" s="47">
        <v>333888</v>
      </c>
      <c r="BE7" s="47">
        <v>46</v>
      </c>
      <c r="BF7" s="47">
        <v>0</v>
      </c>
      <c r="BG7" s="47">
        <v>48233</v>
      </c>
      <c r="BH7" s="47">
        <v>84686</v>
      </c>
      <c r="BI7" s="47">
        <v>209317</v>
      </c>
      <c r="BJ7" s="45"/>
      <c r="BK7" s="65">
        <v>34056532</v>
      </c>
      <c r="BL7" s="33">
        <f t="shared" si="1"/>
        <v>0</v>
      </c>
      <c r="BM7" s="65">
        <v>0</v>
      </c>
      <c r="BN7" s="33">
        <f t="shared" si="2"/>
        <v>0</v>
      </c>
      <c r="BO7" s="65">
        <v>909586</v>
      </c>
      <c r="BP7" s="33">
        <f t="shared" si="6"/>
        <v>0</v>
      </c>
      <c r="BQ7" s="65">
        <v>1485064</v>
      </c>
      <c r="BR7" s="33">
        <f t="shared" si="3"/>
        <v>0</v>
      </c>
      <c r="BS7" s="65">
        <v>419720</v>
      </c>
      <c r="BT7" s="33">
        <f t="shared" si="4"/>
        <v>0</v>
      </c>
      <c r="BU7" s="65">
        <v>995198</v>
      </c>
      <c r="BV7" s="33">
        <f t="shared" si="5"/>
        <v>0</v>
      </c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</row>
    <row r="8" spans="1:245" ht="32.25" customHeight="1">
      <c r="A8" s="82" t="s">
        <v>36</v>
      </c>
      <c r="B8" s="47">
        <v>1952146</v>
      </c>
      <c r="C8" s="47">
        <v>4578872</v>
      </c>
      <c r="D8" s="47">
        <v>2521636</v>
      </c>
      <c r="E8" s="47">
        <v>438626</v>
      </c>
      <c r="F8" s="47">
        <v>1187530</v>
      </c>
      <c r="G8" s="47">
        <v>0</v>
      </c>
      <c r="H8" s="47">
        <v>895480</v>
      </c>
      <c r="I8" s="47">
        <v>0</v>
      </c>
      <c r="J8" s="47">
        <v>1455020</v>
      </c>
      <c r="K8" s="47">
        <v>173712</v>
      </c>
      <c r="L8" s="47">
        <v>40558253</v>
      </c>
      <c r="M8" s="47">
        <v>302273</v>
      </c>
      <c r="N8" s="47">
        <v>172812</v>
      </c>
      <c r="O8" s="47">
        <v>85102</v>
      </c>
      <c r="P8" s="47">
        <v>26133</v>
      </c>
      <c r="Q8" s="47">
        <v>18226</v>
      </c>
      <c r="R8" s="47">
        <v>28538510</v>
      </c>
      <c r="S8" s="47">
        <v>28267496</v>
      </c>
      <c r="T8" s="47">
        <v>175177</v>
      </c>
      <c r="U8" s="47">
        <v>95837</v>
      </c>
      <c r="V8" s="47">
        <v>0</v>
      </c>
      <c r="W8" s="47">
        <v>4475118</v>
      </c>
      <c r="X8" s="47">
        <v>4711</v>
      </c>
      <c r="Y8" s="47">
        <v>1895478</v>
      </c>
      <c r="Z8" s="47">
        <v>4192715</v>
      </c>
      <c r="AA8" s="47">
        <v>696459</v>
      </c>
      <c r="AB8" s="47">
        <v>0</v>
      </c>
      <c r="AC8" s="47">
        <v>3496256</v>
      </c>
      <c r="AD8" s="47">
        <v>252408</v>
      </c>
      <c r="AE8" s="47">
        <v>0</v>
      </c>
      <c r="AF8" s="47">
        <v>0</v>
      </c>
      <c r="AG8" s="47">
        <v>0</v>
      </c>
      <c r="AH8" s="47">
        <v>86</v>
      </c>
      <c r="AI8" s="47">
        <v>0</v>
      </c>
      <c r="AJ8" s="47">
        <v>0</v>
      </c>
      <c r="AK8" s="47">
        <v>0</v>
      </c>
      <c r="AL8" s="47">
        <v>0</v>
      </c>
      <c r="AM8" s="47">
        <v>896954</v>
      </c>
      <c r="AN8" s="44">
        <f>'第３７表国保（事業会計）決算（最初のページのみ印刷）'!B8-L8</f>
        <v>2794726</v>
      </c>
      <c r="AO8" s="78">
        <v>0</v>
      </c>
      <c r="AP8" s="78">
        <v>0</v>
      </c>
      <c r="AQ8" s="47">
        <v>0</v>
      </c>
      <c r="AR8" s="78">
        <v>0</v>
      </c>
      <c r="AS8" s="47">
        <v>0</v>
      </c>
      <c r="AT8" s="47">
        <v>573762</v>
      </c>
      <c r="AU8" s="47">
        <v>302833</v>
      </c>
      <c r="AV8" s="78">
        <v>0</v>
      </c>
      <c r="AW8" s="47">
        <v>0</v>
      </c>
      <c r="AX8" s="47">
        <v>341869</v>
      </c>
      <c r="AY8" s="47">
        <f t="shared" si="0"/>
        <v>-341869</v>
      </c>
      <c r="AZ8" s="47">
        <v>1879095</v>
      </c>
      <c r="BA8" s="47">
        <v>2794726</v>
      </c>
      <c r="BB8" s="47">
        <v>1225911</v>
      </c>
      <c r="BC8" s="47">
        <v>2141542</v>
      </c>
      <c r="BD8" s="47">
        <v>131153</v>
      </c>
      <c r="BE8" s="47">
        <v>22</v>
      </c>
      <c r="BF8" s="47">
        <v>16984</v>
      </c>
      <c r="BG8" s="47">
        <v>51863</v>
      </c>
      <c r="BH8" s="47">
        <v>87522</v>
      </c>
      <c r="BI8" s="47">
        <v>109937</v>
      </c>
      <c r="BJ8" s="45"/>
      <c r="BK8" s="65">
        <v>40558253</v>
      </c>
      <c r="BL8" s="33">
        <f t="shared" si="1"/>
        <v>0</v>
      </c>
      <c r="BM8" s="65">
        <v>0</v>
      </c>
      <c r="BN8" s="33">
        <f t="shared" si="2"/>
        <v>0</v>
      </c>
      <c r="BO8" s="65">
        <v>1879095</v>
      </c>
      <c r="BP8" s="33">
        <f t="shared" si="6"/>
        <v>0</v>
      </c>
      <c r="BQ8" s="65">
        <v>2794726</v>
      </c>
      <c r="BR8" s="33">
        <f t="shared" si="3"/>
        <v>0</v>
      </c>
      <c r="BS8" s="65">
        <v>1225911</v>
      </c>
      <c r="BT8" s="33">
        <f t="shared" si="4"/>
        <v>0</v>
      </c>
      <c r="BU8" s="65">
        <v>2141542</v>
      </c>
      <c r="BV8" s="33">
        <f t="shared" si="5"/>
        <v>0</v>
      </c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ht="32.25" customHeight="1">
      <c r="A9" s="82" t="s">
        <v>37</v>
      </c>
      <c r="B9" s="47">
        <v>370681</v>
      </c>
      <c r="C9" s="47">
        <v>749431</v>
      </c>
      <c r="D9" s="47">
        <v>551958</v>
      </c>
      <c r="E9" s="47">
        <v>72575</v>
      </c>
      <c r="F9" s="47">
        <v>206306</v>
      </c>
      <c r="G9" s="47">
        <v>0</v>
      </c>
      <c r="H9" s="47">
        <v>273077</v>
      </c>
      <c r="I9" s="47">
        <v>0</v>
      </c>
      <c r="J9" s="47">
        <v>585131</v>
      </c>
      <c r="K9" s="47">
        <v>19438</v>
      </c>
      <c r="L9" s="47">
        <v>6660322</v>
      </c>
      <c r="M9" s="47">
        <v>140722</v>
      </c>
      <c r="N9" s="47">
        <v>91422</v>
      </c>
      <c r="O9" s="47">
        <v>38613</v>
      </c>
      <c r="P9" s="47">
        <v>5104</v>
      </c>
      <c r="Q9" s="47">
        <v>5583</v>
      </c>
      <c r="R9" s="47">
        <v>4364653</v>
      </c>
      <c r="S9" s="47">
        <v>4319842</v>
      </c>
      <c r="T9" s="47">
        <v>31638</v>
      </c>
      <c r="U9" s="47">
        <v>13173</v>
      </c>
      <c r="V9" s="47">
        <v>0</v>
      </c>
      <c r="W9" s="47">
        <v>824157</v>
      </c>
      <c r="X9" s="47">
        <v>853</v>
      </c>
      <c r="Y9" s="47">
        <v>397991</v>
      </c>
      <c r="Z9" s="47">
        <v>747214</v>
      </c>
      <c r="AA9" s="47">
        <v>149909</v>
      </c>
      <c r="AB9" s="47">
        <v>597305</v>
      </c>
      <c r="AC9" s="47">
        <v>0</v>
      </c>
      <c r="AD9" s="47">
        <v>41536</v>
      </c>
      <c r="AE9" s="47">
        <v>0</v>
      </c>
      <c r="AF9" s="47">
        <v>0</v>
      </c>
      <c r="AG9" s="47">
        <v>0</v>
      </c>
      <c r="AH9" s="47">
        <v>72000</v>
      </c>
      <c r="AI9" s="47">
        <v>0</v>
      </c>
      <c r="AJ9" s="47">
        <v>0</v>
      </c>
      <c r="AK9" s="47">
        <v>0</v>
      </c>
      <c r="AL9" s="47">
        <v>0</v>
      </c>
      <c r="AM9" s="47">
        <v>71196</v>
      </c>
      <c r="AN9" s="44">
        <f>'第３７表国保（事業会計）決算（最初のページのみ印刷）'!B9-L9</f>
        <v>744691</v>
      </c>
      <c r="AO9" s="78">
        <v>0</v>
      </c>
      <c r="AP9" s="78">
        <v>0</v>
      </c>
      <c r="AQ9" s="47">
        <v>0</v>
      </c>
      <c r="AR9" s="78">
        <v>0</v>
      </c>
      <c r="AS9" s="47">
        <v>0</v>
      </c>
      <c r="AT9" s="47">
        <v>108339</v>
      </c>
      <c r="AU9" s="47">
        <v>62415</v>
      </c>
      <c r="AV9" s="78">
        <v>0</v>
      </c>
      <c r="AW9" s="47">
        <v>0</v>
      </c>
      <c r="AX9" s="47">
        <v>44704</v>
      </c>
      <c r="AY9" s="47">
        <f t="shared" si="0"/>
        <v>-44704</v>
      </c>
      <c r="AZ9" s="47">
        <v>591648</v>
      </c>
      <c r="BA9" s="47">
        <v>744691</v>
      </c>
      <c r="BB9" s="47">
        <v>481596</v>
      </c>
      <c r="BC9" s="47">
        <v>634639</v>
      </c>
      <c r="BD9" s="47">
        <v>103683</v>
      </c>
      <c r="BE9" s="47">
        <v>16</v>
      </c>
      <c r="BF9" s="47">
        <v>0</v>
      </c>
      <c r="BG9" s="47">
        <v>9213</v>
      </c>
      <c r="BH9" s="47">
        <v>16655</v>
      </c>
      <c r="BI9" s="47">
        <v>172000</v>
      </c>
      <c r="BJ9" s="45"/>
      <c r="BK9" s="65">
        <v>6660322</v>
      </c>
      <c r="BL9" s="33">
        <f t="shared" si="1"/>
        <v>0</v>
      </c>
      <c r="BM9" s="65">
        <v>0</v>
      </c>
      <c r="BN9" s="33">
        <f t="shared" si="2"/>
        <v>0</v>
      </c>
      <c r="BO9" s="65">
        <v>591648</v>
      </c>
      <c r="BP9" s="33">
        <f t="shared" si="6"/>
        <v>0</v>
      </c>
      <c r="BQ9" s="65">
        <v>744691</v>
      </c>
      <c r="BR9" s="33">
        <f t="shared" si="3"/>
        <v>0</v>
      </c>
      <c r="BS9" s="65">
        <v>481596</v>
      </c>
      <c r="BT9" s="33">
        <f t="shared" si="4"/>
        <v>0</v>
      </c>
      <c r="BU9" s="65">
        <v>634639</v>
      </c>
      <c r="BV9" s="33">
        <f t="shared" si="5"/>
        <v>0</v>
      </c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45" ht="32.25" customHeight="1">
      <c r="A10" s="83" t="s">
        <v>38</v>
      </c>
      <c r="B10" s="44">
        <v>616232</v>
      </c>
      <c r="C10" s="44">
        <v>1168777</v>
      </c>
      <c r="D10" s="44">
        <v>615431</v>
      </c>
      <c r="E10" s="44">
        <v>103084</v>
      </c>
      <c r="F10" s="44">
        <v>267677</v>
      </c>
      <c r="G10" s="44">
        <v>0</v>
      </c>
      <c r="H10" s="44">
        <v>244670</v>
      </c>
      <c r="I10" s="44">
        <v>0</v>
      </c>
      <c r="J10" s="44">
        <v>652646</v>
      </c>
      <c r="K10" s="44">
        <v>25710</v>
      </c>
      <c r="L10" s="44">
        <v>9238714</v>
      </c>
      <c r="M10" s="44">
        <v>121491</v>
      </c>
      <c r="N10" s="44">
        <v>84449</v>
      </c>
      <c r="O10" s="44">
        <v>18285</v>
      </c>
      <c r="P10" s="44">
        <v>6651</v>
      </c>
      <c r="Q10" s="44">
        <v>12106</v>
      </c>
      <c r="R10" s="44">
        <v>6150848</v>
      </c>
      <c r="S10" s="44">
        <v>6091881</v>
      </c>
      <c r="T10" s="44">
        <v>40476</v>
      </c>
      <c r="U10" s="44">
        <v>18491</v>
      </c>
      <c r="V10" s="44">
        <v>0</v>
      </c>
      <c r="W10" s="44">
        <v>1105167</v>
      </c>
      <c r="X10" s="44">
        <v>1149</v>
      </c>
      <c r="Y10" s="44">
        <v>538033</v>
      </c>
      <c r="Z10" s="44">
        <v>1115374</v>
      </c>
      <c r="AA10" s="44">
        <v>254282</v>
      </c>
      <c r="AB10" s="44">
        <v>0</v>
      </c>
      <c r="AC10" s="44">
        <v>861092</v>
      </c>
      <c r="AD10" s="44">
        <v>64390</v>
      </c>
      <c r="AE10" s="44">
        <v>0</v>
      </c>
      <c r="AF10" s="44">
        <v>0</v>
      </c>
      <c r="AG10" s="44">
        <v>0</v>
      </c>
      <c r="AH10" s="44">
        <v>48</v>
      </c>
      <c r="AI10" s="44">
        <v>0</v>
      </c>
      <c r="AJ10" s="44">
        <v>0</v>
      </c>
      <c r="AK10" s="44">
        <v>0</v>
      </c>
      <c r="AL10" s="44">
        <v>0</v>
      </c>
      <c r="AM10" s="44">
        <v>142214</v>
      </c>
      <c r="AN10" s="44">
        <f>'第３７表国保（事業会計）決算（最初のページのみ印刷）'!B10-L10</f>
        <v>819566</v>
      </c>
      <c r="AO10" s="77">
        <v>0</v>
      </c>
      <c r="AP10" s="77">
        <v>0</v>
      </c>
      <c r="AQ10" s="44">
        <v>0</v>
      </c>
      <c r="AR10" s="77">
        <v>0</v>
      </c>
      <c r="AS10" s="44">
        <v>0</v>
      </c>
      <c r="AT10" s="44">
        <v>112628</v>
      </c>
      <c r="AU10" s="44">
        <v>97182</v>
      </c>
      <c r="AV10" s="77">
        <v>0</v>
      </c>
      <c r="AW10" s="44">
        <v>15727</v>
      </c>
      <c r="AX10" s="44">
        <v>0</v>
      </c>
      <c r="AY10" s="44">
        <f t="shared" si="0"/>
        <v>15727</v>
      </c>
      <c r="AZ10" s="44">
        <v>722665</v>
      </c>
      <c r="BA10" s="44">
        <v>819566</v>
      </c>
      <c r="BB10" s="44">
        <v>619581</v>
      </c>
      <c r="BC10" s="44">
        <v>716482</v>
      </c>
      <c r="BD10" s="44">
        <v>63631</v>
      </c>
      <c r="BE10" s="44">
        <v>14</v>
      </c>
      <c r="BF10" s="44">
        <v>9542</v>
      </c>
      <c r="BG10" s="44">
        <v>11493</v>
      </c>
      <c r="BH10" s="44">
        <v>21945</v>
      </c>
      <c r="BI10" s="44">
        <v>305470</v>
      </c>
      <c r="BJ10" s="45"/>
      <c r="BK10" s="65">
        <v>9238714</v>
      </c>
      <c r="BL10" s="33">
        <f t="shared" si="1"/>
        <v>0</v>
      </c>
      <c r="BM10" s="65">
        <v>0</v>
      </c>
      <c r="BN10" s="33">
        <f t="shared" si="2"/>
        <v>0</v>
      </c>
      <c r="BO10" s="65">
        <v>722665</v>
      </c>
      <c r="BP10" s="33">
        <f t="shared" si="6"/>
        <v>0</v>
      </c>
      <c r="BQ10" s="65">
        <v>819566</v>
      </c>
      <c r="BR10" s="33">
        <f t="shared" si="3"/>
        <v>0</v>
      </c>
      <c r="BS10" s="65">
        <v>619581</v>
      </c>
      <c r="BT10" s="33">
        <f t="shared" si="4"/>
        <v>0</v>
      </c>
      <c r="BU10" s="65">
        <v>716482</v>
      </c>
      <c r="BV10" s="33">
        <f t="shared" si="5"/>
        <v>0</v>
      </c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32.25" customHeight="1">
      <c r="A11" s="84" t="s">
        <v>39</v>
      </c>
      <c r="B11" s="47">
        <v>362906</v>
      </c>
      <c r="C11" s="47">
        <v>747165</v>
      </c>
      <c r="D11" s="47">
        <v>552652</v>
      </c>
      <c r="E11" s="47">
        <v>229617</v>
      </c>
      <c r="F11" s="47">
        <v>150861</v>
      </c>
      <c r="G11" s="47">
        <v>0</v>
      </c>
      <c r="H11" s="47">
        <v>172174</v>
      </c>
      <c r="I11" s="47">
        <v>89964</v>
      </c>
      <c r="J11" s="47">
        <v>283391</v>
      </c>
      <c r="K11" s="47">
        <v>15154</v>
      </c>
      <c r="L11" s="47">
        <v>6024024</v>
      </c>
      <c r="M11" s="47">
        <v>93862</v>
      </c>
      <c r="N11" s="47">
        <v>54476</v>
      </c>
      <c r="O11" s="47">
        <v>25532</v>
      </c>
      <c r="P11" s="47">
        <v>4504</v>
      </c>
      <c r="Q11" s="47">
        <v>9350</v>
      </c>
      <c r="R11" s="47">
        <v>3953211</v>
      </c>
      <c r="S11" s="47">
        <v>3915755</v>
      </c>
      <c r="T11" s="47">
        <v>25464</v>
      </c>
      <c r="U11" s="47">
        <v>11992</v>
      </c>
      <c r="V11" s="47">
        <v>0</v>
      </c>
      <c r="W11" s="47">
        <v>747488</v>
      </c>
      <c r="X11" s="47">
        <v>784</v>
      </c>
      <c r="Y11" s="47">
        <v>373427</v>
      </c>
      <c r="Z11" s="47">
        <v>688759</v>
      </c>
      <c r="AA11" s="47">
        <v>114885</v>
      </c>
      <c r="AB11" s="47">
        <v>0</v>
      </c>
      <c r="AC11" s="47">
        <v>573874</v>
      </c>
      <c r="AD11" s="47">
        <v>45410</v>
      </c>
      <c r="AE11" s="47">
        <v>0</v>
      </c>
      <c r="AF11" s="47">
        <v>0</v>
      </c>
      <c r="AG11" s="47">
        <v>0</v>
      </c>
      <c r="AH11" s="47">
        <v>25</v>
      </c>
      <c r="AI11" s="47">
        <v>0</v>
      </c>
      <c r="AJ11" s="47">
        <v>0</v>
      </c>
      <c r="AK11" s="47">
        <v>0</v>
      </c>
      <c r="AL11" s="47">
        <v>0</v>
      </c>
      <c r="AM11" s="47">
        <v>121058</v>
      </c>
      <c r="AN11" s="44">
        <f>'第３７表国保（事業会計）決算（最初のページのみ印刷）'!B11-L11</f>
        <v>419270</v>
      </c>
      <c r="AO11" s="78">
        <v>0</v>
      </c>
      <c r="AP11" s="78">
        <v>0</v>
      </c>
      <c r="AQ11" s="47">
        <v>0</v>
      </c>
      <c r="AR11" s="78">
        <v>0</v>
      </c>
      <c r="AS11" s="47">
        <v>0</v>
      </c>
      <c r="AT11" s="47">
        <v>43532</v>
      </c>
      <c r="AU11" s="47">
        <v>100314</v>
      </c>
      <c r="AV11" s="78">
        <v>0</v>
      </c>
      <c r="AW11" s="47">
        <v>0</v>
      </c>
      <c r="AX11" s="47">
        <v>12328</v>
      </c>
      <c r="AY11" s="47">
        <f t="shared" si="0"/>
        <v>-12328</v>
      </c>
      <c r="AZ11" s="47">
        <v>363410</v>
      </c>
      <c r="BA11" s="47">
        <v>419270</v>
      </c>
      <c r="BB11" s="47">
        <v>133793</v>
      </c>
      <c r="BC11" s="47">
        <v>189653</v>
      </c>
      <c r="BD11" s="47">
        <v>65302</v>
      </c>
      <c r="BE11" s="47">
        <v>10</v>
      </c>
      <c r="BF11" s="47">
        <v>0</v>
      </c>
      <c r="BG11" s="47">
        <v>8172</v>
      </c>
      <c r="BH11" s="47">
        <v>14414</v>
      </c>
      <c r="BI11" s="47">
        <v>6838</v>
      </c>
      <c r="BJ11" s="45"/>
      <c r="BK11" s="65">
        <v>6024024</v>
      </c>
      <c r="BL11" s="33">
        <f t="shared" si="1"/>
        <v>0</v>
      </c>
      <c r="BM11" s="65">
        <v>0</v>
      </c>
      <c r="BN11" s="33">
        <f t="shared" si="2"/>
        <v>0</v>
      </c>
      <c r="BO11" s="65">
        <v>363410</v>
      </c>
      <c r="BP11" s="33">
        <f t="shared" si="6"/>
        <v>0</v>
      </c>
      <c r="BQ11" s="65">
        <v>419270</v>
      </c>
      <c r="BR11" s="33">
        <f t="shared" si="3"/>
        <v>0</v>
      </c>
      <c r="BS11" s="65">
        <v>133793</v>
      </c>
      <c r="BT11" s="33">
        <f t="shared" si="4"/>
        <v>0</v>
      </c>
      <c r="BU11" s="65">
        <v>189653</v>
      </c>
      <c r="BV11" s="33">
        <f t="shared" si="5"/>
        <v>0</v>
      </c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32.25" customHeight="1">
      <c r="A12" s="84" t="s">
        <v>40</v>
      </c>
      <c r="B12" s="47">
        <v>240726</v>
      </c>
      <c r="C12" s="47">
        <v>495015</v>
      </c>
      <c r="D12" s="47">
        <v>273462</v>
      </c>
      <c r="E12" s="47">
        <v>27481</v>
      </c>
      <c r="F12" s="47">
        <v>133762</v>
      </c>
      <c r="G12" s="47">
        <v>0</v>
      </c>
      <c r="H12" s="47">
        <v>112219</v>
      </c>
      <c r="I12" s="47">
        <v>31916</v>
      </c>
      <c r="J12" s="47">
        <v>338814</v>
      </c>
      <c r="K12" s="47">
        <v>19866</v>
      </c>
      <c r="L12" s="47">
        <v>4381719</v>
      </c>
      <c r="M12" s="47">
        <v>74555</v>
      </c>
      <c r="N12" s="47">
        <v>54854</v>
      </c>
      <c r="O12" s="47">
        <v>3050</v>
      </c>
      <c r="P12" s="47">
        <v>3351</v>
      </c>
      <c r="Q12" s="47">
        <v>13300</v>
      </c>
      <c r="R12" s="47">
        <v>2914525</v>
      </c>
      <c r="S12" s="47">
        <v>2874834</v>
      </c>
      <c r="T12" s="47">
        <v>30519</v>
      </c>
      <c r="U12" s="47">
        <v>9172</v>
      </c>
      <c r="V12" s="47">
        <v>0</v>
      </c>
      <c r="W12" s="47">
        <v>537094</v>
      </c>
      <c r="X12" s="47">
        <v>547</v>
      </c>
      <c r="Y12" s="47">
        <v>260952</v>
      </c>
      <c r="Z12" s="47">
        <v>503176</v>
      </c>
      <c r="AA12" s="47">
        <v>101143</v>
      </c>
      <c r="AB12" s="47">
        <v>0</v>
      </c>
      <c r="AC12" s="47">
        <v>402033</v>
      </c>
      <c r="AD12" s="47">
        <v>36620</v>
      </c>
      <c r="AE12" s="47">
        <v>0</v>
      </c>
      <c r="AF12" s="47">
        <v>0</v>
      </c>
      <c r="AG12" s="47">
        <v>0</v>
      </c>
      <c r="AH12" s="47">
        <v>546</v>
      </c>
      <c r="AI12" s="47">
        <v>0</v>
      </c>
      <c r="AJ12" s="47">
        <v>0</v>
      </c>
      <c r="AK12" s="47">
        <v>0</v>
      </c>
      <c r="AL12" s="47">
        <v>0</v>
      </c>
      <c r="AM12" s="47">
        <v>53704</v>
      </c>
      <c r="AN12" s="44">
        <f>'第３７表国保（事業会計）決算（最初のページのみ印刷）'!B12-L12</f>
        <v>418766</v>
      </c>
      <c r="AO12" s="78">
        <v>0</v>
      </c>
      <c r="AP12" s="78">
        <v>0</v>
      </c>
      <c r="AQ12" s="47">
        <v>0</v>
      </c>
      <c r="AR12" s="78">
        <v>0</v>
      </c>
      <c r="AS12" s="47">
        <v>0</v>
      </c>
      <c r="AT12" s="47">
        <v>79672</v>
      </c>
      <c r="AU12" s="47">
        <v>7835</v>
      </c>
      <c r="AV12" s="78">
        <v>0</v>
      </c>
      <c r="AW12" s="47">
        <v>0</v>
      </c>
      <c r="AX12" s="47">
        <v>15454</v>
      </c>
      <c r="AY12" s="47">
        <f t="shared" si="0"/>
        <v>-15454</v>
      </c>
      <c r="AZ12" s="47">
        <v>323640</v>
      </c>
      <c r="BA12" s="47">
        <v>418766</v>
      </c>
      <c r="BB12" s="47">
        <v>266620</v>
      </c>
      <c r="BC12" s="47">
        <v>361746</v>
      </c>
      <c r="BD12" s="47">
        <v>50270</v>
      </c>
      <c r="BE12" s="47">
        <v>11</v>
      </c>
      <c r="BF12" s="47">
        <v>6759</v>
      </c>
      <c r="BG12" s="47">
        <v>5735</v>
      </c>
      <c r="BH12" s="47">
        <v>10498</v>
      </c>
      <c r="BI12" s="47">
        <v>417676</v>
      </c>
      <c r="BJ12" s="45"/>
      <c r="BK12" s="65">
        <v>4381719</v>
      </c>
      <c r="BL12" s="33">
        <f t="shared" si="1"/>
        <v>0</v>
      </c>
      <c r="BM12" s="65">
        <v>0</v>
      </c>
      <c r="BN12" s="33">
        <f t="shared" si="2"/>
        <v>0</v>
      </c>
      <c r="BO12" s="65">
        <v>323640</v>
      </c>
      <c r="BP12" s="33">
        <f t="shared" si="6"/>
        <v>0</v>
      </c>
      <c r="BQ12" s="65">
        <v>418766</v>
      </c>
      <c r="BR12" s="33">
        <f t="shared" si="3"/>
        <v>0</v>
      </c>
      <c r="BS12" s="65">
        <v>266620</v>
      </c>
      <c r="BT12" s="33">
        <f t="shared" si="4"/>
        <v>0</v>
      </c>
      <c r="BU12" s="65">
        <v>361746</v>
      </c>
      <c r="BV12" s="33">
        <f t="shared" si="5"/>
        <v>0</v>
      </c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32.25" customHeight="1">
      <c r="A13" s="84" t="s">
        <v>41</v>
      </c>
      <c r="B13" s="47">
        <v>332830</v>
      </c>
      <c r="C13" s="47">
        <v>743742</v>
      </c>
      <c r="D13" s="47">
        <v>363301</v>
      </c>
      <c r="E13" s="47">
        <v>25855</v>
      </c>
      <c r="F13" s="47">
        <v>156009</v>
      </c>
      <c r="G13" s="47">
        <v>0</v>
      </c>
      <c r="H13" s="47">
        <v>181437</v>
      </c>
      <c r="I13" s="47">
        <v>0</v>
      </c>
      <c r="J13" s="47">
        <v>339601</v>
      </c>
      <c r="K13" s="47">
        <v>21386</v>
      </c>
      <c r="L13" s="47">
        <v>6282588</v>
      </c>
      <c r="M13" s="47">
        <v>102946</v>
      </c>
      <c r="N13" s="47">
        <v>71589</v>
      </c>
      <c r="O13" s="47">
        <v>26170</v>
      </c>
      <c r="P13" s="47">
        <v>4928</v>
      </c>
      <c r="Q13" s="47">
        <v>259</v>
      </c>
      <c r="R13" s="47">
        <v>4053216</v>
      </c>
      <c r="S13" s="47">
        <v>4011792</v>
      </c>
      <c r="T13" s="47">
        <v>28075</v>
      </c>
      <c r="U13" s="47">
        <v>13349</v>
      </c>
      <c r="V13" s="47">
        <v>0</v>
      </c>
      <c r="W13" s="47">
        <v>814723</v>
      </c>
      <c r="X13" s="47">
        <v>849</v>
      </c>
      <c r="Y13" s="47">
        <v>407811</v>
      </c>
      <c r="Z13" s="47">
        <v>756675</v>
      </c>
      <c r="AA13" s="47">
        <v>756675</v>
      </c>
      <c r="AB13" s="47">
        <v>0</v>
      </c>
      <c r="AC13" s="47">
        <v>0</v>
      </c>
      <c r="AD13" s="47">
        <v>43927</v>
      </c>
      <c r="AE13" s="47">
        <v>12862</v>
      </c>
      <c r="AF13" s="47">
        <v>0</v>
      </c>
      <c r="AG13" s="47">
        <v>12862</v>
      </c>
      <c r="AH13" s="47">
        <v>257</v>
      </c>
      <c r="AI13" s="47">
        <v>0</v>
      </c>
      <c r="AJ13" s="47">
        <v>0</v>
      </c>
      <c r="AK13" s="47">
        <v>0</v>
      </c>
      <c r="AL13" s="47">
        <v>0</v>
      </c>
      <c r="AM13" s="47">
        <v>89322</v>
      </c>
      <c r="AN13" s="44">
        <f>'第３７表国保（事業会計）決算（最初のページのみ印刷）'!B13-L13</f>
        <v>446827</v>
      </c>
      <c r="AO13" s="78">
        <v>0</v>
      </c>
      <c r="AP13" s="78">
        <v>0</v>
      </c>
      <c r="AQ13" s="47">
        <v>0</v>
      </c>
      <c r="AR13" s="78">
        <v>0</v>
      </c>
      <c r="AS13" s="47">
        <v>0</v>
      </c>
      <c r="AT13" s="47">
        <v>65758</v>
      </c>
      <c r="AU13" s="47">
        <v>83059</v>
      </c>
      <c r="AV13" s="78">
        <v>0</v>
      </c>
      <c r="AW13" s="47">
        <v>0</v>
      </c>
      <c r="AX13" s="47">
        <v>20459</v>
      </c>
      <c r="AY13" s="47">
        <f t="shared" si="0"/>
        <v>-20459</v>
      </c>
      <c r="AZ13" s="47">
        <v>360610</v>
      </c>
      <c r="BA13" s="47">
        <v>446827</v>
      </c>
      <c r="BB13" s="47">
        <v>290969</v>
      </c>
      <c r="BC13" s="47">
        <v>377186</v>
      </c>
      <c r="BD13" s="47">
        <v>74738</v>
      </c>
      <c r="BE13" s="47">
        <v>11</v>
      </c>
      <c r="BF13" s="47">
        <v>0</v>
      </c>
      <c r="BG13" s="47">
        <v>8490</v>
      </c>
      <c r="BH13" s="47">
        <v>15770</v>
      </c>
      <c r="BI13" s="47">
        <v>112227</v>
      </c>
      <c r="BJ13" s="45"/>
      <c r="BK13" s="65">
        <v>6282588</v>
      </c>
      <c r="BL13" s="33">
        <f t="shared" si="1"/>
        <v>0</v>
      </c>
      <c r="BM13" s="65">
        <v>0</v>
      </c>
      <c r="BN13" s="33">
        <f t="shared" si="2"/>
        <v>0</v>
      </c>
      <c r="BO13" s="65">
        <v>360610</v>
      </c>
      <c r="BP13" s="33">
        <f t="shared" si="6"/>
        <v>0</v>
      </c>
      <c r="BQ13" s="65">
        <v>446827</v>
      </c>
      <c r="BR13" s="33">
        <f t="shared" si="3"/>
        <v>0</v>
      </c>
      <c r="BS13" s="65">
        <v>290969</v>
      </c>
      <c r="BT13" s="33">
        <f t="shared" si="4"/>
        <v>0</v>
      </c>
      <c r="BU13" s="65">
        <v>377186</v>
      </c>
      <c r="BV13" s="33">
        <f t="shared" si="5"/>
        <v>0</v>
      </c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32.25" customHeight="1">
      <c r="A14" s="85" t="s">
        <v>88</v>
      </c>
      <c r="B14" s="48">
        <v>286702</v>
      </c>
      <c r="C14" s="48">
        <v>573779</v>
      </c>
      <c r="D14" s="48">
        <v>265202</v>
      </c>
      <c r="E14" s="48">
        <v>0</v>
      </c>
      <c r="F14" s="48">
        <v>118229</v>
      </c>
      <c r="G14" s="48">
        <v>0</v>
      </c>
      <c r="H14" s="48">
        <v>146973</v>
      </c>
      <c r="I14" s="48">
        <v>150000</v>
      </c>
      <c r="J14" s="48">
        <v>464999</v>
      </c>
      <c r="K14" s="48">
        <v>16714</v>
      </c>
      <c r="L14" s="48">
        <v>4942913</v>
      </c>
      <c r="M14" s="48">
        <v>78502</v>
      </c>
      <c r="N14" s="48">
        <v>15942</v>
      </c>
      <c r="O14" s="48">
        <v>5820</v>
      </c>
      <c r="P14" s="48">
        <v>3933</v>
      </c>
      <c r="Q14" s="48">
        <v>52807</v>
      </c>
      <c r="R14" s="48">
        <v>3238866</v>
      </c>
      <c r="S14" s="48">
        <v>3207638</v>
      </c>
      <c r="T14" s="48">
        <v>20820</v>
      </c>
      <c r="U14" s="48">
        <v>10408</v>
      </c>
      <c r="V14" s="48">
        <v>0</v>
      </c>
      <c r="W14" s="48">
        <v>625841</v>
      </c>
      <c r="X14" s="48">
        <v>629</v>
      </c>
      <c r="Y14" s="48">
        <v>317266</v>
      </c>
      <c r="Z14" s="48">
        <v>594792</v>
      </c>
      <c r="AA14" s="48">
        <v>112658</v>
      </c>
      <c r="AB14" s="48">
        <v>0</v>
      </c>
      <c r="AC14" s="48">
        <v>482134</v>
      </c>
      <c r="AD14" s="48">
        <v>34722</v>
      </c>
      <c r="AE14" s="48">
        <v>0</v>
      </c>
      <c r="AF14" s="48">
        <v>0</v>
      </c>
      <c r="AG14" s="48">
        <v>0</v>
      </c>
      <c r="AH14" s="48">
        <v>383</v>
      </c>
      <c r="AI14" s="48">
        <v>0</v>
      </c>
      <c r="AJ14" s="48">
        <v>0</v>
      </c>
      <c r="AK14" s="48">
        <v>0</v>
      </c>
      <c r="AL14" s="48">
        <v>0</v>
      </c>
      <c r="AM14" s="48">
        <v>51912</v>
      </c>
      <c r="AN14" s="44">
        <f>'第３７表国保（事業会計）決算（最初のページのみ印刷）'!B14-L14</f>
        <v>520518</v>
      </c>
      <c r="AO14" s="79">
        <v>0</v>
      </c>
      <c r="AP14" s="79">
        <v>0</v>
      </c>
      <c r="AQ14" s="48">
        <v>0</v>
      </c>
      <c r="AR14" s="79">
        <v>0</v>
      </c>
      <c r="AS14" s="48">
        <v>0</v>
      </c>
      <c r="AT14" s="48">
        <v>0</v>
      </c>
      <c r="AU14" s="48">
        <v>0</v>
      </c>
      <c r="AV14" s="79">
        <v>0</v>
      </c>
      <c r="AW14" s="48">
        <v>0</v>
      </c>
      <c r="AX14" s="48">
        <v>0</v>
      </c>
      <c r="AY14" s="48">
        <f t="shared" si="0"/>
        <v>0</v>
      </c>
      <c r="AZ14" s="48">
        <v>520518</v>
      </c>
      <c r="BA14" s="48">
        <v>520518</v>
      </c>
      <c r="BB14" s="48">
        <v>492354</v>
      </c>
      <c r="BC14" s="48">
        <v>492354</v>
      </c>
      <c r="BD14" s="48">
        <v>49842</v>
      </c>
      <c r="BE14" s="48">
        <v>7</v>
      </c>
      <c r="BF14" s="48">
        <v>0</v>
      </c>
      <c r="BG14" s="48">
        <v>6353</v>
      </c>
      <c r="BH14" s="48">
        <v>12404</v>
      </c>
      <c r="BI14" s="48">
        <v>418404</v>
      </c>
      <c r="BJ14" s="45"/>
      <c r="BK14" s="65">
        <v>4942913</v>
      </c>
      <c r="BL14" s="33">
        <f t="shared" si="1"/>
        <v>0</v>
      </c>
      <c r="BM14" s="65">
        <v>0</v>
      </c>
      <c r="BN14" s="33">
        <f t="shared" si="2"/>
        <v>0</v>
      </c>
      <c r="BO14" s="65">
        <v>520518</v>
      </c>
      <c r="BP14" s="33">
        <f t="shared" si="6"/>
        <v>0</v>
      </c>
      <c r="BQ14" s="65">
        <v>520518</v>
      </c>
      <c r="BR14" s="33">
        <f t="shared" si="3"/>
        <v>0</v>
      </c>
      <c r="BS14" s="65">
        <v>492354</v>
      </c>
      <c r="BT14" s="33">
        <f t="shared" si="4"/>
        <v>0</v>
      </c>
      <c r="BU14" s="65">
        <v>492354</v>
      </c>
      <c r="BV14" s="33">
        <f t="shared" si="5"/>
        <v>0</v>
      </c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32.25" customHeight="1">
      <c r="A15" s="82" t="s">
        <v>123</v>
      </c>
      <c r="B15" s="47">
        <v>474452</v>
      </c>
      <c r="C15" s="47">
        <v>1008222</v>
      </c>
      <c r="D15" s="47">
        <v>883609</v>
      </c>
      <c r="E15" s="47">
        <v>354727</v>
      </c>
      <c r="F15" s="47">
        <v>341480</v>
      </c>
      <c r="G15" s="47">
        <v>0</v>
      </c>
      <c r="H15" s="47">
        <v>187402</v>
      </c>
      <c r="I15" s="47">
        <v>0</v>
      </c>
      <c r="J15" s="47">
        <v>1546210</v>
      </c>
      <c r="K15" s="47">
        <v>55538</v>
      </c>
      <c r="L15" s="47">
        <v>10760163</v>
      </c>
      <c r="M15" s="47">
        <v>145873</v>
      </c>
      <c r="N15" s="47">
        <v>85401</v>
      </c>
      <c r="O15" s="47">
        <v>37963</v>
      </c>
      <c r="P15" s="47">
        <v>6125</v>
      </c>
      <c r="Q15" s="47">
        <v>16384</v>
      </c>
      <c r="R15" s="47">
        <v>7479934</v>
      </c>
      <c r="S15" s="47">
        <v>7417261</v>
      </c>
      <c r="T15" s="47">
        <v>39633</v>
      </c>
      <c r="U15" s="47">
        <v>23040</v>
      </c>
      <c r="V15" s="47">
        <v>0</v>
      </c>
      <c r="W15" s="47">
        <v>985191</v>
      </c>
      <c r="X15" s="47">
        <v>993</v>
      </c>
      <c r="Y15" s="47">
        <v>505864</v>
      </c>
      <c r="Z15" s="47">
        <v>879489</v>
      </c>
      <c r="AA15" s="47">
        <v>144907</v>
      </c>
      <c r="AB15" s="47">
        <v>0</v>
      </c>
      <c r="AC15" s="47">
        <v>734582</v>
      </c>
      <c r="AD15" s="47">
        <v>37553</v>
      </c>
      <c r="AE15" s="47">
        <v>263855</v>
      </c>
      <c r="AF15" s="47">
        <v>263855</v>
      </c>
      <c r="AG15" s="47">
        <v>0</v>
      </c>
      <c r="AH15" s="47">
        <v>2</v>
      </c>
      <c r="AI15" s="47">
        <v>0</v>
      </c>
      <c r="AJ15" s="47">
        <v>0</v>
      </c>
      <c r="AK15" s="47">
        <v>0</v>
      </c>
      <c r="AL15" s="47">
        <v>0</v>
      </c>
      <c r="AM15" s="47">
        <v>461409</v>
      </c>
      <c r="AN15" s="44">
        <f>'第３７表国保（事業会計）決算（最初のページのみ印刷）'!B15-L15</f>
        <v>2012559</v>
      </c>
      <c r="AO15" s="78">
        <v>0</v>
      </c>
      <c r="AP15" s="78">
        <v>0</v>
      </c>
      <c r="AQ15" s="47">
        <v>0</v>
      </c>
      <c r="AR15" s="78">
        <v>0</v>
      </c>
      <c r="AS15" s="47">
        <v>0</v>
      </c>
      <c r="AT15" s="47">
        <v>608066</v>
      </c>
      <c r="AU15" s="47">
        <v>930756</v>
      </c>
      <c r="AV15" s="78">
        <v>0</v>
      </c>
      <c r="AW15" s="47">
        <v>0</v>
      </c>
      <c r="AX15" s="47">
        <v>0</v>
      </c>
      <c r="AY15" s="47">
        <f t="shared" si="0"/>
        <v>0</v>
      </c>
      <c r="AZ15" s="47">
        <v>1404493</v>
      </c>
      <c r="BA15" s="47">
        <v>2012559</v>
      </c>
      <c r="BB15" s="47">
        <v>1271125</v>
      </c>
      <c r="BC15" s="47">
        <v>1879191</v>
      </c>
      <c r="BD15" s="47">
        <v>88853</v>
      </c>
      <c r="BE15" s="47">
        <v>14</v>
      </c>
      <c r="BF15" s="47">
        <v>0</v>
      </c>
      <c r="BG15" s="47">
        <v>11685</v>
      </c>
      <c r="BH15" s="47">
        <v>22424</v>
      </c>
      <c r="BI15" s="47">
        <v>9140</v>
      </c>
      <c r="BJ15" s="45"/>
      <c r="BK15" s="65">
        <v>10760163</v>
      </c>
      <c r="BL15" s="33">
        <f t="shared" si="1"/>
        <v>0</v>
      </c>
      <c r="BM15" s="65">
        <v>0</v>
      </c>
      <c r="BN15" s="33">
        <f t="shared" si="2"/>
        <v>0</v>
      </c>
      <c r="BO15" s="65">
        <v>1404493</v>
      </c>
      <c r="BP15" s="33">
        <f t="shared" si="6"/>
        <v>0</v>
      </c>
      <c r="BQ15" s="65">
        <v>2012559</v>
      </c>
      <c r="BR15" s="33">
        <f t="shared" si="3"/>
        <v>0</v>
      </c>
      <c r="BS15" s="65">
        <v>1271125</v>
      </c>
      <c r="BT15" s="33">
        <f t="shared" si="4"/>
        <v>0</v>
      </c>
      <c r="BU15" s="65">
        <v>1879191</v>
      </c>
      <c r="BV15" s="33">
        <f t="shared" si="5"/>
        <v>0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32.25" customHeight="1">
      <c r="A16" s="82" t="s">
        <v>124</v>
      </c>
      <c r="B16" s="47">
        <v>396127</v>
      </c>
      <c r="C16" s="47">
        <v>845275</v>
      </c>
      <c r="D16" s="47">
        <v>459392</v>
      </c>
      <c r="E16" s="47">
        <v>44256</v>
      </c>
      <c r="F16" s="47">
        <v>213394</v>
      </c>
      <c r="G16" s="47">
        <v>0</v>
      </c>
      <c r="H16" s="47">
        <v>201742</v>
      </c>
      <c r="I16" s="47">
        <v>0</v>
      </c>
      <c r="J16" s="47">
        <v>270958</v>
      </c>
      <c r="K16" s="47">
        <v>12636</v>
      </c>
      <c r="L16" s="47">
        <v>7667629</v>
      </c>
      <c r="M16" s="47">
        <v>97704</v>
      </c>
      <c r="N16" s="47">
        <v>68815</v>
      </c>
      <c r="O16" s="47">
        <v>22010</v>
      </c>
      <c r="P16" s="47">
        <v>5696</v>
      </c>
      <c r="Q16" s="47">
        <v>1183</v>
      </c>
      <c r="R16" s="47">
        <v>5150025</v>
      </c>
      <c r="S16" s="47">
        <v>5105007</v>
      </c>
      <c r="T16" s="47">
        <v>27510</v>
      </c>
      <c r="U16" s="47">
        <v>17508</v>
      </c>
      <c r="V16" s="47">
        <v>0</v>
      </c>
      <c r="W16" s="47">
        <v>950234</v>
      </c>
      <c r="X16" s="47">
        <v>987</v>
      </c>
      <c r="Y16" s="47">
        <v>445174</v>
      </c>
      <c r="Z16" s="47">
        <v>879636</v>
      </c>
      <c r="AA16" s="47">
        <v>879636</v>
      </c>
      <c r="AB16" s="47">
        <v>0</v>
      </c>
      <c r="AC16" s="47">
        <v>0</v>
      </c>
      <c r="AD16" s="47">
        <v>58235</v>
      </c>
      <c r="AE16" s="47">
        <v>5765</v>
      </c>
      <c r="AF16" s="47">
        <v>0</v>
      </c>
      <c r="AG16" s="47">
        <v>5765</v>
      </c>
      <c r="AH16" s="47">
        <v>186</v>
      </c>
      <c r="AI16" s="47">
        <v>0</v>
      </c>
      <c r="AJ16" s="47">
        <v>0</v>
      </c>
      <c r="AK16" s="47">
        <v>0</v>
      </c>
      <c r="AL16" s="47">
        <v>0</v>
      </c>
      <c r="AM16" s="47">
        <v>79683</v>
      </c>
      <c r="AN16" s="44">
        <f>'第３７表国保（事業会計）決算（最初のページのみ印刷）'!B16-L16</f>
        <v>237918</v>
      </c>
      <c r="AO16" s="78">
        <v>0</v>
      </c>
      <c r="AP16" s="78">
        <v>0</v>
      </c>
      <c r="AQ16" s="47">
        <v>0</v>
      </c>
      <c r="AR16" s="78">
        <v>0</v>
      </c>
      <c r="AS16" s="47">
        <v>7610</v>
      </c>
      <c r="AT16" s="47">
        <v>31220</v>
      </c>
      <c r="AU16" s="47">
        <v>57408</v>
      </c>
      <c r="AV16" s="78">
        <v>0</v>
      </c>
      <c r="AW16" s="47">
        <v>0</v>
      </c>
      <c r="AX16" s="47">
        <v>14013</v>
      </c>
      <c r="AY16" s="47">
        <f t="shared" si="0"/>
        <v>-14013</v>
      </c>
      <c r="AZ16" s="47">
        <v>200295</v>
      </c>
      <c r="BA16" s="47">
        <v>237918</v>
      </c>
      <c r="BB16" s="47">
        <v>119645</v>
      </c>
      <c r="BC16" s="47">
        <v>157268</v>
      </c>
      <c r="BD16" s="47">
        <v>58032</v>
      </c>
      <c r="BE16" s="47">
        <v>8</v>
      </c>
      <c r="BF16" s="47">
        <v>7980</v>
      </c>
      <c r="BG16" s="47">
        <v>9953</v>
      </c>
      <c r="BH16" s="47">
        <v>18334</v>
      </c>
      <c r="BI16" s="47">
        <v>226806</v>
      </c>
      <c r="BJ16" s="45"/>
      <c r="BK16" s="65">
        <v>7667629</v>
      </c>
      <c r="BL16" s="33">
        <f t="shared" si="1"/>
        <v>0</v>
      </c>
      <c r="BM16" s="65">
        <v>0</v>
      </c>
      <c r="BN16" s="33">
        <f t="shared" si="2"/>
        <v>0</v>
      </c>
      <c r="BO16" s="65">
        <v>200295</v>
      </c>
      <c r="BP16" s="33">
        <f t="shared" si="6"/>
        <v>0</v>
      </c>
      <c r="BQ16" s="65">
        <v>237918</v>
      </c>
      <c r="BR16" s="33">
        <f t="shared" si="3"/>
        <v>0</v>
      </c>
      <c r="BS16" s="65">
        <v>119645</v>
      </c>
      <c r="BT16" s="33">
        <f t="shared" si="4"/>
        <v>0</v>
      </c>
      <c r="BU16" s="65">
        <v>157268</v>
      </c>
      <c r="BV16" s="33">
        <f t="shared" si="5"/>
        <v>0</v>
      </c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32.25" customHeight="1" thickBot="1">
      <c r="A17" s="82" t="s">
        <v>127</v>
      </c>
      <c r="B17" s="47">
        <v>189939</v>
      </c>
      <c r="C17" s="47">
        <v>376324</v>
      </c>
      <c r="D17" s="47">
        <v>262365</v>
      </c>
      <c r="E17" s="47">
        <v>5200</v>
      </c>
      <c r="F17" s="47">
        <v>73137</v>
      </c>
      <c r="G17" s="47">
        <v>0</v>
      </c>
      <c r="H17" s="47">
        <v>184028</v>
      </c>
      <c r="I17" s="47">
        <v>10000</v>
      </c>
      <c r="J17" s="47">
        <v>14148</v>
      </c>
      <c r="K17" s="47">
        <v>5356</v>
      </c>
      <c r="L17" s="47">
        <v>3097278</v>
      </c>
      <c r="M17" s="47">
        <v>35996</v>
      </c>
      <c r="N17" s="47">
        <v>18727</v>
      </c>
      <c r="O17" s="47">
        <v>9980</v>
      </c>
      <c r="P17" s="47">
        <v>2414</v>
      </c>
      <c r="Q17" s="47">
        <v>4875</v>
      </c>
      <c r="R17" s="47">
        <v>2028406</v>
      </c>
      <c r="S17" s="47">
        <v>2007608</v>
      </c>
      <c r="T17" s="47">
        <v>14090</v>
      </c>
      <c r="U17" s="47">
        <v>6708</v>
      </c>
      <c r="V17" s="47">
        <v>0</v>
      </c>
      <c r="W17" s="47">
        <v>402510</v>
      </c>
      <c r="X17" s="47">
        <v>431</v>
      </c>
      <c r="Y17" s="47">
        <v>190591</v>
      </c>
      <c r="Z17" s="47">
        <v>368592</v>
      </c>
      <c r="AA17" s="47">
        <v>368592</v>
      </c>
      <c r="AB17" s="47">
        <v>0</v>
      </c>
      <c r="AC17" s="47">
        <v>0</v>
      </c>
      <c r="AD17" s="47">
        <v>29237</v>
      </c>
      <c r="AE17" s="47">
        <v>0</v>
      </c>
      <c r="AF17" s="47">
        <v>0</v>
      </c>
      <c r="AG17" s="47">
        <v>0</v>
      </c>
      <c r="AH17" s="47">
        <v>1</v>
      </c>
      <c r="AI17" s="47">
        <v>0</v>
      </c>
      <c r="AJ17" s="47">
        <v>0</v>
      </c>
      <c r="AK17" s="47">
        <v>0</v>
      </c>
      <c r="AL17" s="47">
        <v>0</v>
      </c>
      <c r="AM17" s="47">
        <v>41514</v>
      </c>
      <c r="AN17" s="44">
        <f>'第３７表国保（事業会計）決算（最初のページのみ印刷）'!B17-L17</f>
        <v>-23439</v>
      </c>
      <c r="AO17" s="78">
        <v>0</v>
      </c>
      <c r="AP17" s="78">
        <v>0</v>
      </c>
      <c r="AQ17" s="47">
        <v>0</v>
      </c>
      <c r="AR17" s="78">
        <v>0</v>
      </c>
      <c r="AS17" s="47">
        <v>0</v>
      </c>
      <c r="AT17" s="47">
        <v>0</v>
      </c>
      <c r="AU17" s="47">
        <v>0</v>
      </c>
      <c r="AV17" s="78">
        <v>0</v>
      </c>
      <c r="AW17" s="47">
        <v>0</v>
      </c>
      <c r="AX17" s="47">
        <v>0</v>
      </c>
      <c r="AY17" s="47">
        <f t="shared" si="0"/>
        <v>0</v>
      </c>
      <c r="AZ17" s="47">
        <v>-23439</v>
      </c>
      <c r="BA17" s="47">
        <v>-23439</v>
      </c>
      <c r="BB17" s="47">
        <v>-28639</v>
      </c>
      <c r="BC17" s="47">
        <v>-28639</v>
      </c>
      <c r="BD17" s="47">
        <v>23139</v>
      </c>
      <c r="BE17" s="47">
        <v>6</v>
      </c>
      <c r="BF17" s="47">
        <v>4592</v>
      </c>
      <c r="BG17" s="47">
        <v>4069</v>
      </c>
      <c r="BH17" s="47">
        <v>7725</v>
      </c>
      <c r="BI17" s="47">
        <v>613</v>
      </c>
      <c r="BJ17" s="45"/>
      <c r="BK17" s="65">
        <v>3097278</v>
      </c>
      <c r="BL17" s="33">
        <f t="shared" si="1"/>
        <v>0</v>
      </c>
      <c r="BM17" s="65">
        <v>0</v>
      </c>
      <c r="BN17" s="33"/>
      <c r="BO17" s="65">
        <v>-23439</v>
      </c>
      <c r="BP17" s="33">
        <f t="shared" si="6"/>
        <v>0</v>
      </c>
      <c r="BQ17" s="65">
        <v>-23439</v>
      </c>
      <c r="BR17" s="33">
        <f t="shared" si="3"/>
        <v>0</v>
      </c>
      <c r="BS17" s="65">
        <v>-28639</v>
      </c>
      <c r="BT17" s="33">
        <f t="shared" si="4"/>
        <v>0</v>
      </c>
      <c r="BU17" s="65">
        <v>-28639</v>
      </c>
      <c r="BV17" s="33">
        <f t="shared" si="5"/>
        <v>0</v>
      </c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32.25" customHeight="1" thickBot="1" thickTop="1">
      <c r="A18" s="86" t="s">
        <v>90</v>
      </c>
      <c r="B18" s="87">
        <f>SUM(B5:B17)</f>
        <v>9148008</v>
      </c>
      <c r="C18" s="87">
        <f aca="true" t="shared" si="7" ref="C18:BI18">SUM(C5:C17)</f>
        <v>19045036</v>
      </c>
      <c r="D18" s="87">
        <f t="shared" si="7"/>
        <v>12112618</v>
      </c>
      <c r="E18" s="87">
        <f t="shared" si="7"/>
        <v>1880159</v>
      </c>
      <c r="F18" s="87">
        <f t="shared" si="7"/>
        <v>4819972</v>
      </c>
      <c r="G18" s="87">
        <f t="shared" si="7"/>
        <v>0</v>
      </c>
      <c r="H18" s="87">
        <f t="shared" si="7"/>
        <v>5412487</v>
      </c>
      <c r="I18" s="87">
        <f t="shared" si="7"/>
        <v>281880</v>
      </c>
      <c r="J18" s="87">
        <f t="shared" si="7"/>
        <v>8300976</v>
      </c>
      <c r="K18" s="87">
        <f t="shared" si="7"/>
        <v>691022</v>
      </c>
      <c r="L18" s="87">
        <f t="shared" si="7"/>
        <v>173691118</v>
      </c>
      <c r="M18" s="87">
        <f t="shared" si="7"/>
        <v>2611827</v>
      </c>
      <c r="N18" s="87">
        <f t="shared" si="7"/>
        <v>1334951</v>
      </c>
      <c r="O18" s="87">
        <f t="shared" si="7"/>
        <v>888724</v>
      </c>
      <c r="P18" s="87">
        <f t="shared" si="7"/>
        <v>125163</v>
      </c>
      <c r="Q18" s="87">
        <f t="shared" si="7"/>
        <v>262989</v>
      </c>
      <c r="R18" s="87">
        <f t="shared" si="7"/>
        <v>116279118</v>
      </c>
      <c r="S18" s="87">
        <f t="shared" si="7"/>
        <v>115098721</v>
      </c>
      <c r="T18" s="87">
        <f t="shared" si="7"/>
        <v>796681</v>
      </c>
      <c r="U18" s="87">
        <f t="shared" si="7"/>
        <v>383716</v>
      </c>
      <c r="V18" s="87">
        <f t="shared" si="7"/>
        <v>0</v>
      </c>
      <c r="W18" s="87">
        <f t="shared" si="7"/>
        <v>21056213</v>
      </c>
      <c r="X18" s="87">
        <f t="shared" si="7"/>
        <v>21990</v>
      </c>
      <c r="Y18" s="87">
        <f t="shared" si="7"/>
        <v>9613340</v>
      </c>
      <c r="Z18" s="87">
        <f t="shared" si="7"/>
        <v>19294746</v>
      </c>
      <c r="AA18" s="87">
        <f t="shared" si="7"/>
        <v>7642059</v>
      </c>
      <c r="AB18" s="87">
        <f t="shared" si="7"/>
        <v>597305</v>
      </c>
      <c r="AC18" s="87">
        <f t="shared" si="7"/>
        <v>11055382</v>
      </c>
      <c r="AD18" s="87">
        <f t="shared" si="7"/>
        <v>1196311</v>
      </c>
      <c r="AE18" s="87">
        <f t="shared" si="7"/>
        <v>311316</v>
      </c>
      <c r="AF18" s="87">
        <f t="shared" si="7"/>
        <v>263855</v>
      </c>
      <c r="AG18" s="87">
        <f t="shared" si="7"/>
        <v>47461</v>
      </c>
      <c r="AH18" s="87">
        <f t="shared" si="7"/>
        <v>73826</v>
      </c>
      <c r="AI18" s="87">
        <f t="shared" si="7"/>
        <v>61393</v>
      </c>
      <c r="AJ18" s="87">
        <f t="shared" si="7"/>
        <v>61393</v>
      </c>
      <c r="AK18" s="87">
        <f t="shared" si="7"/>
        <v>0</v>
      </c>
      <c r="AL18" s="87">
        <f t="shared" si="7"/>
        <v>0</v>
      </c>
      <c r="AM18" s="87">
        <f t="shared" si="7"/>
        <v>3171038</v>
      </c>
      <c r="AN18" s="87">
        <f t="shared" si="7"/>
        <v>11266093</v>
      </c>
      <c r="AO18" s="87">
        <f t="shared" si="7"/>
        <v>0</v>
      </c>
      <c r="AP18" s="87">
        <f t="shared" si="7"/>
        <v>0</v>
      </c>
      <c r="AQ18" s="87">
        <f t="shared" si="7"/>
        <v>0</v>
      </c>
      <c r="AR18" s="87">
        <f t="shared" si="7"/>
        <v>0</v>
      </c>
      <c r="AS18" s="87">
        <f t="shared" si="7"/>
        <v>7610</v>
      </c>
      <c r="AT18" s="87">
        <f t="shared" si="7"/>
        <v>2558955</v>
      </c>
      <c r="AU18" s="87">
        <f t="shared" si="7"/>
        <v>2125167</v>
      </c>
      <c r="AV18" s="87">
        <f t="shared" si="7"/>
        <v>0</v>
      </c>
      <c r="AW18" s="87">
        <f t="shared" si="7"/>
        <v>20179</v>
      </c>
      <c r="AX18" s="87">
        <f t="shared" si="7"/>
        <v>574243</v>
      </c>
      <c r="AY18" s="87">
        <f t="shared" si="7"/>
        <v>-554064</v>
      </c>
      <c r="AZ18" s="87">
        <f t="shared" si="7"/>
        <v>8160684</v>
      </c>
      <c r="BA18" s="87">
        <f t="shared" si="7"/>
        <v>11266093</v>
      </c>
      <c r="BB18" s="87">
        <f t="shared" si="7"/>
        <v>5751143</v>
      </c>
      <c r="BC18" s="87">
        <f t="shared" si="7"/>
        <v>8856552</v>
      </c>
      <c r="BD18" s="87">
        <f t="shared" si="7"/>
        <v>1585946</v>
      </c>
      <c r="BE18" s="87">
        <f t="shared" si="7"/>
        <v>258</v>
      </c>
      <c r="BF18" s="87">
        <f t="shared" si="7"/>
        <v>74447</v>
      </c>
      <c r="BG18" s="87">
        <f t="shared" si="7"/>
        <v>235552</v>
      </c>
      <c r="BH18" s="87">
        <f t="shared" si="7"/>
        <v>415692</v>
      </c>
      <c r="BI18" s="87">
        <f t="shared" si="7"/>
        <v>1988752</v>
      </c>
      <c r="BJ18" s="45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32.25" customHeight="1" thickTop="1">
      <c r="A19" s="82" t="s">
        <v>42</v>
      </c>
      <c r="B19" s="49">
        <v>90876</v>
      </c>
      <c r="C19" s="49">
        <v>141738</v>
      </c>
      <c r="D19" s="49">
        <v>99633</v>
      </c>
      <c r="E19" s="49">
        <v>0</v>
      </c>
      <c r="F19" s="49">
        <v>31854</v>
      </c>
      <c r="G19" s="49">
        <v>0</v>
      </c>
      <c r="H19" s="49">
        <v>67779</v>
      </c>
      <c r="I19" s="49">
        <v>20000</v>
      </c>
      <c r="J19" s="49">
        <v>102946</v>
      </c>
      <c r="K19" s="49">
        <v>8202</v>
      </c>
      <c r="L19" s="47">
        <v>1532652</v>
      </c>
      <c r="M19" s="49">
        <v>42122</v>
      </c>
      <c r="N19" s="49">
        <v>33511</v>
      </c>
      <c r="O19" s="49">
        <v>7136</v>
      </c>
      <c r="P19" s="49">
        <v>1199</v>
      </c>
      <c r="Q19" s="49">
        <v>276</v>
      </c>
      <c r="R19" s="49">
        <v>1003042</v>
      </c>
      <c r="S19" s="49">
        <v>997037</v>
      </c>
      <c r="T19" s="49">
        <v>2431</v>
      </c>
      <c r="U19" s="49">
        <v>3574</v>
      </c>
      <c r="V19" s="49">
        <v>0</v>
      </c>
      <c r="W19" s="49">
        <v>179449</v>
      </c>
      <c r="X19" s="49">
        <v>183</v>
      </c>
      <c r="Y19" s="49">
        <v>77077</v>
      </c>
      <c r="Z19" s="49">
        <v>164578</v>
      </c>
      <c r="AA19" s="49">
        <v>27875</v>
      </c>
      <c r="AB19" s="49">
        <v>0</v>
      </c>
      <c r="AC19" s="49">
        <v>136703</v>
      </c>
      <c r="AD19" s="49">
        <v>18472</v>
      </c>
      <c r="AE19" s="49">
        <v>0</v>
      </c>
      <c r="AF19" s="49">
        <v>0</v>
      </c>
      <c r="AG19" s="49">
        <v>0</v>
      </c>
      <c r="AH19" s="49">
        <v>30038</v>
      </c>
      <c r="AI19" s="49">
        <v>0</v>
      </c>
      <c r="AJ19" s="49">
        <v>0</v>
      </c>
      <c r="AK19" s="49">
        <v>0</v>
      </c>
      <c r="AL19" s="49">
        <v>0</v>
      </c>
      <c r="AM19" s="49">
        <v>17691</v>
      </c>
      <c r="AN19" s="49">
        <f>'第３７表国保（事業会計）決算（最初のページのみ印刷）'!B19-L19</f>
        <v>99561</v>
      </c>
      <c r="AO19" s="80">
        <v>0</v>
      </c>
      <c r="AP19" s="80">
        <v>0</v>
      </c>
      <c r="AQ19" s="49">
        <v>0</v>
      </c>
      <c r="AR19" s="80">
        <v>0</v>
      </c>
      <c r="AS19" s="49">
        <v>0</v>
      </c>
      <c r="AT19" s="49">
        <v>16497</v>
      </c>
      <c r="AU19" s="49">
        <v>14067</v>
      </c>
      <c r="AV19" s="80">
        <v>0</v>
      </c>
      <c r="AW19" s="49">
        <v>7559</v>
      </c>
      <c r="AX19" s="49">
        <v>0</v>
      </c>
      <c r="AY19" s="49">
        <f aca="true" t="shared" si="8" ref="AY19:AY47">AW19-AX19</f>
        <v>7559</v>
      </c>
      <c r="AZ19" s="49">
        <v>90623</v>
      </c>
      <c r="BA19" s="49">
        <v>99561</v>
      </c>
      <c r="BB19" s="49">
        <v>90623</v>
      </c>
      <c r="BC19" s="49">
        <v>99561</v>
      </c>
      <c r="BD19" s="49">
        <v>27363</v>
      </c>
      <c r="BE19" s="49">
        <v>4</v>
      </c>
      <c r="BF19" s="49">
        <v>0</v>
      </c>
      <c r="BG19" s="49">
        <v>1940</v>
      </c>
      <c r="BH19" s="49">
        <v>3545</v>
      </c>
      <c r="BI19" s="49">
        <v>96991</v>
      </c>
      <c r="BJ19" s="45"/>
      <c r="BK19" s="65">
        <v>1532652</v>
      </c>
      <c r="BL19" s="33">
        <f aca="true" t="shared" si="9" ref="BL19:BL64">L19-BK19</f>
        <v>0</v>
      </c>
      <c r="BM19" s="65">
        <v>0</v>
      </c>
      <c r="BN19" s="33">
        <f aca="true" t="shared" si="10" ref="BN19:BN64">AQ19-BM19</f>
        <v>0</v>
      </c>
      <c r="BO19" s="65">
        <v>90623</v>
      </c>
      <c r="BP19" s="33">
        <f aca="true" t="shared" si="11" ref="BP19:BP64">AZ19-BO19</f>
        <v>0</v>
      </c>
      <c r="BQ19" s="33">
        <v>99561</v>
      </c>
      <c r="BR19" s="33">
        <f aca="true" t="shared" si="12" ref="BR19:BR64">BA19-BQ19</f>
        <v>0</v>
      </c>
      <c r="BS19" s="65">
        <v>90623</v>
      </c>
      <c r="BT19" s="33">
        <f aca="true" t="shared" si="13" ref="BT19:BT64">BB19-BS19</f>
        <v>0</v>
      </c>
      <c r="BU19" s="65">
        <v>99561</v>
      </c>
      <c r="BV19" s="33">
        <f aca="true" t="shared" si="14" ref="BV19:BV64">BC19-BU19</f>
        <v>0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32.25" customHeight="1">
      <c r="A20" s="82" t="s">
        <v>43</v>
      </c>
      <c r="B20" s="47">
        <v>7939</v>
      </c>
      <c r="C20" s="47">
        <v>122494</v>
      </c>
      <c r="D20" s="47">
        <v>102570</v>
      </c>
      <c r="E20" s="47">
        <v>27981</v>
      </c>
      <c r="F20" s="47">
        <v>31908</v>
      </c>
      <c r="G20" s="47">
        <v>0</v>
      </c>
      <c r="H20" s="47">
        <v>42681</v>
      </c>
      <c r="I20" s="47">
        <v>49153</v>
      </c>
      <c r="J20" s="47">
        <v>46812</v>
      </c>
      <c r="K20" s="47">
        <v>2567</v>
      </c>
      <c r="L20" s="47">
        <v>1271794</v>
      </c>
      <c r="M20" s="47">
        <v>33600</v>
      </c>
      <c r="N20" s="47">
        <v>31423</v>
      </c>
      <c r="O20" s="47">
        <v>1012</v>
      </c>
      <c r="P20" s="47">
        <v>1031</v>
      </c>
      <c r="Q20" s="47">
        <v>134</v>
      </c>
      <c r="R20" s="47">
        <v>827786</v>
      </c>
      <c r="S20" s="47">
        <v>821505</v>
      </c>
      <c r="T20" s="47">
        <v>3440</v>
      </c>
      <c r="U20" s="47">
        <v>2841</v>
      </c>
      <c r="V20" s="47">
        <v>0</v>
      </c>
      <c r="W20" s="47">
        <v>153974</v>
      </c>
      <c r="X20" s="47">
        <v>158</v>
      </c>
      <c r="Y20" s="47">
        <v>71400</v>
      </c>
      <c r="Z20" s="47">
        <v>139183</v>
      </c>
      <c r="AA20" s="47">
        <v>22697</v>
      </c>
      <c r="AB20" s="47">
        <v>116486</v>
      </c>
      <c r="AC20" s="47">
        <v>0</v>
      </c>
      <c r="AD20" s="47">
        <v>17593</v>
      </c>
      <c r="AE20" s="47">
        <v>2048</v>
      </c>
      <c r="AF20" s="47">
        <v>0</v>
      </c>
      <c r="AG20" s="47">
        <v>2048</v>
      </c>
      <c r="AH20" s="47">
        <v>29</v>
      </c>
      <c r="AI20" s="47">
        <v>0</v>
      </c>
      <c r="AJ20" s="47">
        <v>0</v>
      </c>
      <c r="AK20" s="47">
        <v>0</v>
      </c>
      <c r="AL20" s="47">
        <v>0</v>
      </c>
      <c r="AM20" s="47">
        <v>26023</v>
      </c>
      <c r="AN20" s="47">
        <f>'第３７表国保（事業会計）決算（最初のページのみ印刷）'!B20-L20</f>
        <v>88087</v>
      </c>
      <c r="AO20" s="78">
        <v>0</v>
      </c>
      <c r="AP20" s="78">
        <v>46811</v>
      </c>
      <c r="AQ20" s="47">
        <v>46811</v>
      </c>
      <c r="AR20" s="78">
        <v>0</v>
      </c>
      <c r="AS20" s="47">
        <v>66</v>
      </c>
      <c r="AT20" s="47">
        <v>17406</v>
      </c>
      <c r="AU20" s="47">
        <v>6312</v>
      </c>
      <c r="AV20" s="78">
        <v>0</v>
      </c>
      <c r="AW20" s="47">
        <v>0</v>
      </c>
      <c r="AX20" s="47">
        <v>0</v>
      </c>
      <c r="AY20" s="47">
        <f t="shared" si="8"/>
        <v>0</v>
      </c>
      <c r="AZ20" s="47">
        <v>23936</v>
      </c>
      <c r="BA20" s="47">
        <v>41276</v>
      </c>
      <c r="BB20" s="47">
        <v>-68762</v>
      </c>
      <c r="BC20" s="47">
        <v>-51422</v>
      </c>
      <c r="BD20" s="47">
        <v>22256</v>
      </c>
      <c r="BE20" s="47">
        <v>4</v>
      </c>
      <c r="BF20" s="47">
        <v>0</v>
      </c>
      <c r="BG20" s="47">
        <v>1653</v>
      </c>
      <c r="BH20" s="47">
        <v>3058</v>
      </c>
      <c r="BI20" s="47">
        <v>38397</v>
      </c>
      <c r="BJ20" s="45"/>
      <c r="BK20" s="65">
        <v>1271794</v>
      </c>
      <c r="BL20" s="33">
        <f t="shared" si="9"/>
        <v>0</v>
      </c>
      <c r="BM20" s="65">
        <v>46811</v>
      </c>
      <c r="BN20" s="33">
        <f t="shared" si="10"/>
        <v>0</v>
      </c>
      <c r="BO20" s="65">
        <v>23936</v>
      </c>
      <c r="BP20" s="33">
        <f t="shared" si="11"/>
        <v>0</v>
      </c>
      <c r="BQ20" s="33">
        <v>41276</v>
      </c>
      <c r="BR20" s="33">
        <f t="shared" si="12"/>
        <v>0</v>
      </c>
      <c r="BS20" s="65">
        <v>-68762</v>
      </c>
      <c r="BT20" s="33">
        <f t="shared" si="13"/>
        <v>0</v>
      </c>
      <c r="BU20" s="65">
        <v>-51422</v>
      </c>
      <c r="BV20" s="33">
        <f t="shared" si="14"/>
        <v>0</v>
      </c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32.25" customHeight="1">
      <c r="A21" s="82" t="s">
        <v>44</v>
      </c>
      <c r="B21" s="47">
        <v>111475</v>
      </c>
      <c r="C21" s="47">
        <v>175509</v>
      </c>
      <c r="D21" s="47">
        <v>180849</v>
      </c>
      <c r="E21" s="47">
        <v>20997</v>
      </c>
      <c r="F21" s="47">
        <v>52236</v>
      </c>
      <c r="G21" s="47">
        <v>0</v>
      </c>
      <c r="H21" s="47">
        <v>107616</v>
      </c>
      <c r="I21" s="47">
        <v>0</v>
      </c>
      <c r="J21" s="47">
        <v>75675</v>
      </c>
      <c r="K21" s="47">
        <v>7744</v>
      </c>
      <c r="L21" s="47">
        <v>1725735</v>
      </c>
      <c r="M21" s="47">
        <v>43737</v>
      </c>
      <c r="N21" s="47">
        <v>31109</v>
      </c>
      <c r="O21" s="47">
        <v>10292</v>
      </c>
      <c r="P21" s="47">
        <v>1407</v>
      </c>
      <c r="Q21" s="47">
        <v>929</v>
      </c>
      <c r="R21" s="47">
        <v>1073897</v>
      </c>
      <c r="S21" s="47">
        <v>1064817</v>
      </c>
      <c r="T21" s="47">
        <v>5722</v>
      </c>
      <c r="U21" s="47">
        <v>3358</v>
      </c>
      <c r="V21" s="47">
        <v>0</v>
      </c>
      <c r="W21" s="47">
        <v>218270</v>
      </c>
      <c r="X21" s="47">
        <v>227</v>
      </c>
      <c r="Y21" s="47">
        <v>103378</v>
      </c>
      <c r="Z21" s="47">
        <v>220380</v>
      </c>
      <c r="AA21" s="47">
        <v>39462</v>
      </c>
      <c r="AB21" s="47">
        <v>0</v>
      </c>
      <c r="AC21" s="47">
        <v>180918</v>
      </c>
      <c r="AD21" s="47">
        <v>16769</v>
      </c>
      <c r="AE21" s="47">
        <v>1640</v>
      </c>
      <c r="AF21" s="47">
        <v>50</v>
      </c>
      <c r="AG21" s="47">
        <v>1590</v>
      </c>
      <c r="AH21" s="47">
        <v>28255</v>
      </c>
      <c r="AI21" s="47">
        <v>0</v>
      </c>
      <c r="AJ21" s="47">
        <v>0</v>
      </c>
      <c r="AK21" s="47">
        <v>0</v>
      </c>
      <c r="AL21" s="47">
        <v>0</v>
      </c>
      <c r="AM21" s="47">
        <v>19182</v>
      </c>
      <c r="AN21" s="47">
        <f>'第３７表国保（事業会計）決算（最初のページのみ印刷）'!B21-L21</f>
        <v>112041</v>
      </c>
      <c r="AO21" s="78">
        <v>0</v>
      </c>
      <c r="AP21" s="78">
        <v>0</v>
      </c>
      <c r="AQ21" s="47">
        <v>0</v>
      </c>
      <c r="AR21" s="78">
        <v>0</v>
      </c>
      <c r="AS21" s="47">
        <v>0</v>
      </c>
      <c r="AT21" s="47">
        <v>0</v>
      </c>
      <c r="AU21" s="47">
        <v>0</v>
      </c>
      <c r="AV21" s="78">
        <v>0</v>
      </c>
      <c r="AW21" s="47">
        <v>0</v>
      </c>
      <c r="AX21" s="47">
        <v>0</v>
      </c>
      <c r="AY21" s="47">
        <f t="shared" si="8"/>
        <v>0</v>
      </c>
      <c r="AZ21" s="47">
        <v>112041</v>
      </c>
      <c r="BA21" s="47">
        <v>112041</v>
      </c>
      <c r="BB21" s="47">
        <v>91094</v>
      </c>
      <c r="BC21" s="47">
        <v>91094</v>
      </c>
      <c r="BD21" s="47">
        <v>36488</v>
      </c>
      <c r="BE21" s="47">
        <v>5</v>
      </c>
      <c r="BF21" s="47">
        <v>0</v>
      </c>
      <c r="BG21" s="47">
        <v>2363</v>
      </c>
      <c r="BH21" s="47">
        <v>4035</v>
      </c>
      <c r="BI21" s="47">
        <v>31756</v>
      </c>
      <c r="BJ21" s="45"/>
      <c r="BK21" s="65">
        <v>1725735</v>
      </c>
      <c r="BL21" s="33">
        <f t="shared" si="9"/>
        <v>0</v>
      </c>
      <c r="BM21" s="65">
        <v>0</v>
      </c>
      <c r="BN21" s="33">
        <f t="shared" si="10"/>
        <v>0</v>
      </c>
      <c r="BO21" s="65">
        <v>112041</v>
      </c>
      <c r="BP21" s="33">
        <f t="shared" si="11"/>
        <v>0</v>
      </c>
      <c r="BQ21" s="33">
        <v>112041</v>
      </c>
      <c r="BR21" s="33">
        <f t="shared" si="12"/>
        <v>0</v>
      </c>
      <c r="BS21" s="65">
        <v>91094</v>
      </c>
      <c r="BT21" s="33">
        <f t="shared" si="13"/>
        <v>0</v>
      </c>
      <c r="BU21" s="65">
        <v>91094</v>
      </c>
      <c r="BV21" s="33">
        <f t="shared" si="14"/>
        <v>0</v>
      </c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32.25" customHeight="1">
      <c r="A22" s="82" t="s">
        <v>45</v>
      </c>
      <c r="B22" s="47">
        <v>48628</v>
      </c>
      <c r="C22" s="47">
        <v>102986</v>
      </c>
      <c r="D22" s="47">
        <v>93814</v>
      </c>
      <c r="E22" s="47">
        <v>3176</v>
      </c>
      <c r="F22" s="47">
        <v>18247</v>
      </c>
      <c r="G22" s="47">
        <v>0</v>
      </c>
      <c r="H22" s="47">
        <v>72391</v>
      </c>
      <c r="I22" s="47">
        <v>50000</v>
      </c>
      <c r="J22" s="47">
        <v>63293</v>
      </c>
      <c r="K22" s="47">
        <v>1497</v>
      </c>
      <c r="L22" s="47">
        <v>852821</v>
      </c>
      <c r="M22" s="47">
        <v>14888</v>
      </c>
      <c r="N22" s="47">
        <v>11276</v>
      </c>
      <c r="O22" s="47">
        <v>2763</v>
      </c>
      <c r="P22" s="47">
        <v>693</v>
      </c>
      <c r="Q22" s="47">
        <v>156</v>
      </c>
      <c r="R22" s="47">
        <v>545498</v>
      </c>
      <c r="S22" s="47">
        <v>540820</v>
      </c>
      <c r="T22" s="47">
        <v>2901</v>
      </c>
      <c r="U22" s="47">
        <v>1777</v>
      </c>
      <c r="V22" s="47">
        <v>0</v>
      </c>
      <c r="W22" s="47">
        <v>106566</v>
      </c>
      <c r="X22" s="47">
        <v>117</v>
      </c>
      <c r="Y22" s="47">
        <v>53325</v>
      </c>
      <c r="Z22" s="47">
        <v>88356</v>
      </c>
      <c r="AA22" s="47">
        <v>12179</v>
      </c>
      <c r="AB22" s="47">
        <v>0</v>
      </c>
      <c r="AC22" s="47">
        <v>76177</v>
      </c>
      <c r="AD22" s="47">
        <v>7210</v>
      </c>
      <c r="AE22" s="47">
        <v>0</v>
      </c>
      <c r="AF22" s="47">
        <v>0</v>
      </c>
      <c r="AG22" s="47">
        <v>0</v>
      </c>
      <c r="AH22" s="47">
        <v>30030</v>
      </c>
      <c r="AI22" s="47">
        <v>0</v>
      </c>
      <c r="AJ22" s="47">
        <v>0</v>
      </c>
      <c r="AK22" s="47">
        <v>0</v>
      </c>
      <c r="AL22" s="47">
        <v>0</v>
      </c>
      <c r="AM22" s="47">
        <v>6831</v>
      </c>
      <c r="AN22" s="47">
        <f>'第３７表国保（事業会計）決算（最初のページのみ印刷）'!B22-L22</f>
        <v>105161</v>
      </c>
      <c r="AO22" s="78">
        <v>0</v>
      </c>
      <c r="AP22" s="78">
        <v>0</v>
      </c>
      <c r="AQ22" s="47">
        <v>0</v>
      </c>
      <c r="AR22" s="78">
        <v>0</v>
      </c>
      <c r="AS22" s="47">
        <v>0</v>
      </c>
      <c r="AT22" s="47">
        <v>16592</v>
      </c>
      <c r="AU22" s="47">
        <v>7028</v>
      </c>
      <c r="AV22" s="78">
        <v>0</v>
      </c>
      <c r="AW22" s="47">
        <v>0</v>
      </c>
      <c r="AX22" s="47">
        <v>1648</v>
      </c>
      <c r="AY22" s="47">
        <f t="shared" si="8"/>
        <v>-1648</v>
      </c>
      <c r="AZ22" s="47">
        <v>86921</v>
      </c>
      <c r="BA22" s="47">
        <v>105161</v>
      </c>
      <c r="BB22" s="47">
        <v>80700</v>
      </c>
      <c r="BC22" s="47">
        <v>98940</v>
      </c>
      <c r="BD22" s="47">
        <v>7857</v>
      </c>
      <c r="BE22" s="47">
        <v>1</v>
      </c>
      <c r="BF22" s="47">
        <v>0</v>
      </c>
      <c r="BG22" s="47">
        <v>1102</v>
      </c>
      <c r="BH22" s="47">
        <v>2070</v>
      </c>
      <c r="BI22" s="47">
        <v>4168</v>
      </c>
      <c r="BJ22" s="45"/>
      <c r="BK22" s="65">
        <v>852821</v>
      </c>
      <c r="BL22" s="33">
        <f t="shared" si="9"/>
        <v>0</v>
      </c>
      <c r="BM22" s="65">
        <v>0</v>
      </c>
      <c r="BN22" s="33">
        <f t="shared" si="10"/>
        <v>0</v>
      </c>
      <c r="BO22" s="65">
        <v>86921</v>
      </c>
      <c r="BP22" s="33">
        <f t="shared" si="11"/>
        <v>0</v>
      </c>
      <c r="BQ22" s="33">
        <v>105161</v>
      </c>
      <c r="BR22" s="33">
        <f t="shared" si="12"/>
        <v>0</v>
      </c>
      <c r="BS22" s="65">
        <v>80700</v>
      </c>
      <c r="BT22" s="33">
        <f t="shared" si="13"/>
        <v>0</v>
      </c>
      <c r="BU22" s="65">
        <v>98940</v>
      </c>
      <c r="BV22" s="33">
        <f t="shared" si="14"/>
        <v>0</v>
      </c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s="63" customFormat="1" ht="32.25" customHeight="1">
      <c r="A23" s="85" t="s">
        <v>46</v>
      </c>
      <c r="B23" s="48">
        <v>88837</v>
      </c>
      <c r="C23" s="48">
        <v>176015</v>
      </c>
      <c r="D23" s="48">
        <v>101671</v>
      </c>
      <c r="E23" s="48">
        <v>8286</v>
      </c>
      <c r="F23" s="48">
        <v>43032</v>
      </c>
      <c r="G23" s="48">
        <v>0</v>
      </c>
      <c r="H23" s="48">
        <v>50353</v>
      </c>
      <c r="I23" s="48">
        <v>32207</v>
      </c>
      <c r="J23" s="48">
        <v>124547</v>
      </c>
      <c r="K23" s="48">
        <v>2715</v>
      </c>
      <c r="L23" s="48">
        <v>1723200</v>
      </c>
      <c r="M23" s="48">
        <v>20241</v>
      </c>
      <c r="N23" s="48">
        <v>9747</v>
      </c>
      <c r="O23" s="48">
        <v>8646</v>
      </c>
      <c r="P23" s="48">
        <v>1270</v>
      </c>
      <c r="Q23" s="48">
        <v>578</v>
      </c>
      <c r="R23" s="48">
        <v>1035990</v>
      </c>
      <c r="S23" s="48">
        <v>1026338</v>
      </c>
      <c r="T23" s="48">
        <v>6583</v>
      </c>
      <c r="U23" s="48">
        <v>3069</v>
      </c>
      <c r="V23" s="48">
        <v>0</v>
      </c>
      <c r="W23" s="48">
        <v>194763</v>
      </c>
      <c r="X23" s="48">
        <v>203</v>
      </c>
      <c r="Y23" s="48">
        <v>85627</v>
      </c>
      <c r="Z23" s="48">
        <v>169964</v>
      </c>
      <c r="AA23" s="48">
        <v>35080</v>
      </c>
      <c r="AB23" s="48">
        <v>0</v>
      </c>
      <c r="AC23" s="48">
        <v>134884</v>
      </c>
      <c r="AD23" s="48">
        <v>21583</v>
      </c>
      <c r="AE23" s="48">
        <v>0</v>
      </c>
      <c r="AF23" s="48">
        <v>0</v>
      </c>
      <c r="AG23" s="48">
        <v>0</v>
      </c>
      <c r="AH23" s="48">
        <v>176261</v>
      </c>
      <c r="AI23" s="48">
        <v>0</v>
      </c>
      <c r="AJ23" s="48">
        <v>0</v>
      </c>
      <c r="AK23" s="48">
        <v>0</v>
      </c>
      <c r="AL23" s="48">
        <v>0</v>
      </c>
      <c r="AM23" s="48">
        <v>18568</v>
      </c>
      <c r="AN23" s="48">
        <f>'第３７表国保（事業会計）決算（最初のページのみ印刷）'!B23-L23</f>
        <v>44511</v>
      </c>
      <c r="AO23" s="79">
        <v>0</v>
      </c>
      <c r="AP23" s="79">
        <v>0</v>
      </c>
      <c r="AQ23" s="48">
        <v>0</v>
      </c>
      <c r="AR23" s="79">
        <v>0</v>
      </c>
      <c r="AS23" s="48">
        <v>0</v>
      </c>
      <c r="AT23" s="48">
        <v>16609</v>
      </c>
      <c r="AU23" s="48">
        <v>2014</v>
      </c>
      <c r="AV23" s="79">
        <v>0</v>
      </c>
      <c r="AW23" s="48">
        <v>2881</v>
      </c>
      <c r="AX23" s="48">
        <v>0</v>
      </c>
      <c r="AY23" s="48">
        <f t="shared" si="8"/>
        <v>2881</v>
      </c>
      <c r="AZ23" s="48">
        <v>30783</v>
      </c>
      <c r="BA23" s="48">
        <v>44511</v>
      </c>
      <c r="BB23" s="48">
        <v>11997</v>
      </c>
      <c r="BC23" s="48">
        <v>25725</v>
      </c>
      <c r="BD23" s="48">
        <v>11624</v>
      </c>
      <c r="BE23" s="48">
        <v>2</v>
      </c>
      <c r="BF23" s="48">
        <v>0</v>
      </c>
      <c r="BG23" s="48">
        <v>1922</v>
      </c>
      <c r="BH23" s="48">
        <v>3834</v>
      </c>
      <c r="BI23" s="48">
        <v>213480</v>
      </c>
      <c r="BJ23" s="61"/>
      <c r="BK23" s="66">
        <v>1723200</v>
      </c>
      <c r="BL23" s="62">
        <f t="shared" si="9"/>
        <v>0</v>
      </c>
      <c r="BM23" s="66">
        <v>0</v>
      </c>
      <c r="BN23" s="62">
        <f t="shared" si="10"/>
        <v>0</v>
      </c>
      <c r="BO23" s="66">
        <v>30783</v>
      </c>
      <c r="BP23" s="62">
        <f t="shared" si="11"/>
        <v>0</v>
      </c>
      <c r="BQ23" s="62">
        <v>44511</v>
      </c>
      <c r="BR23" s="62">
        <f t="shared" si="12"/>
        <v>0</v>
      </c>
      <c r="BS23" s="66">
        <v>11997</v>
      </c>
      <c r="BT23" s="62">
        <f t="shared" si="13"/>
        <v>0</v>
      </c>
      <c r="BU23" s="66">
        <v>25725</v>
      </c>
      <c r="BV23" s="62">
        <f t="shared" si="14"/>
        <v>0</v>
      </c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</row>
    <row r="24" spans="1:245" ht="32.25" customHeight="1">
      <c r="A24" s="84" t="s">
        <v>47</v>
      </c>
      <c r="B24" s="47">
        <v>52329</v>
      </c>
      <c r="C24" s="47">
        <v>73276</v>
      </c>
      <c r="D24" s="47">
        <v>43199</v>
      </c>
      <c r="E24" s="47">
        <v>3256</v>
      </c>
      <c r="F24" s="47">
        <v>18069</v>
      </c>
      <c r="G24" s="47">
        <v>0</v>
      </c>
      <c r="H24" s="47">
        <v>21874</v>
      </c>
      <c r="I24" s="47">
        <v>36100</v>
      </c>
      <c r="J24" s="47">
        <v>86719</v>
      </c>
      <c r="K24" s="47">
        <v>1216</v>
      </c>
      <c r="L24" s="47">
        <v>681142</v>
      </c>
      <c r="M24" s="47">
        <v>12814</v>
      </c>
      <c r="N24" s="47">
        <v>10415</v>
      </c>
      <c r="O24" s="47">
        <v>1576</v>
      </c>
      <c r="P24" s="47">
        <v>643</v>
      </c>
      <c r="Q24" s="47">
        <v>180</v>
      </c>
      <c r="R24" s="47">
        <v>412756</v>
      </c>
      <c r="S24" s="47">
        <v>408288</v>
      </c>
      <c r="T24" s="47">
        <v>3020</v>
      </c>
      <c r="U24" s="47">
        <v>1448</v>
      </c>
      <c r="V24" s="47">
        <v>0</v>
      </c>
      <c r="W24" s="47">
        <v>90681</v>
      </c>
      <c r="X24" s="47">
        <v>96</v>
      </c>
      <c r="Y24" s="47">
        <v>47807</v>
      </c>
      <c r="Z24" s="47">
        <v>82430</v>
      </c>
      <c r="AA24" s="47">
        <v>19391</v>
      </c>
      <c r="AB24" s="47">
        <v>0</v>
      </c>
      <c r="AC24" s="47">
        <v>63039</v>
      </c>
      <c r="AD24" s="47">
        <v>8931</v>
      </c>
      <c r="AE24" s="47">
        <v>144</v>
      </c>
      <c r="AF24" s="47">
        <v>0</v>
      </c>
      <c r="AG24" s="47">
        <v>144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25483</v>
      </c>
      <c r="AN24" s="47">
        <f>'第３７表国保（事業会計）決算（最初のページのみ印刷）'!B24-L24</f>
        <v>110398</v>
      </c>
      <c r="AO24" s="78">
        <v>0</v>
      </c>
      <c r="AP24" s="78">
        <v>0</v>
      </c>
      <c r="AQ24" s="47">
        <v>0</v>
      </c>
      <c r="AR24" s="78">
        <v>0</v>
      </c>
      <c r="AS24" s="47">
        <v>0</v>
      </c>
      <c r="AT24" s="47">
        <v>18719</v>
      </c>
      <c r="AU24" s="47">
        <v>12114</v>
      </c>
      <c r="AV24" s="78">
        <v>0</v>
      </c>
      <c r="AW24" s="47">
        <v>0</v>
      </c>
      <c r="AX24" s="47">
        <v>0</v>
      </c>
      <c r="AY24" s="47">
        <f t="shared" si="8"/>
        <v>0</v>
      </c>
      <c r="AZ24" s="47">
        <v>91679</v>
      </c>
      <c r="BA24" s="47">
        <v>110398</v>
      </c>
      <c r="BB24" s="47">
        <v>83575</v>
      </c>
      <c r="BC24" s="47">
        <v>102294</v>
      </c>
      <c r="BD24" s="47">
        <v>7165</v>
      </c>
      <c r="BE24" s="47">
        <v>1</v>
      </c>
      <c r="BF24" s="47">
        <v>0</v>
      </c>
      <c r="BG24" s="47">
        <v>872</v>
      </c>
      <c r="BH24" s="47">
        <v>1744</v>
      </c>
      <c r="BI24" s="47">
        <v>127515</v>
      </c>
      <c r="BJ24" s="45"/>
      <c r="BK24" s="65">
        <v>681142</v>
      </c>
      <c r="BL24" s="33">
        <f t="shared" si="9"/>
        <v>0</v>
      </c>
      <c r="BM24" s="65">
        <v>0</v>
      </c>
      <c r="BN24" s="33">
        <f t="shared" si="10"/>
        <v>0</v>
      </c>
      <c r="BO24" s="65">
        <v>91679</v>
      </c>
      <c r="BP24" s="33">
        <f t="shared" si="11"/>
        <v>0</v>
      </c>
      <c r="BQ24" s="33">
        <v>110398</v>
      </c>
      <c r="BR24" s="33">
        <f t="shared" si="12"/>
        <v>0</v>
      </c>
      <c r="BS24" s="65">
        <v>83575</v>
      </c>
      <c r="BT24" s="33">
        <f t="shared" si="13"/>
        <v>0</v>
      </c>
      <c r="BU24" s="65">
        <v>102294</v>
      </c>
      <c r="BV24" s="33">
        <f t="shared" si="14"/>
        <v>0</v>
      </c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32.25" customHeight="1">
      <c r="A25" s="84" t="s">
        <v>48</v>
      </c>
      <c r="B25" s="47">
        <v>1559</v>
      </c>
      <c r="C25" s="47">
        <v>128335</v>
      </c>
      <c r="D25" s="47">
        <v>79137</v>
      </c>
      <c r="E25" s="47">
        <v>12310</v>
      </c>
      <c r="F25" s="47">
        <v>27766</v>
      </c>
      <c r="G25" s="47">
        <v>0</v>
      </c>
      <c r="H25" s="47">
        <v>39061</v>
      </c>
      <c r="I25" s="47">
        <v>0</v>
      </c>
      <c r="J25" s="47">
        <v>70465</v>
      </c>
      <c r="K25" s="47">
        <v>1229</v>
      </c>
      <c r="L25" s="47">
        <v>981125</v>
      </c>
      <c r="M25" s="47">
        <v>28679</v>
      </c>
      <c r="N25" s="47">
        <v>17954</v>
      </c>
      <c r="O25" s="47">
        <v>8183</v>
      </c>
      <c r="P25" s="47">
        <v>778</v>
      </c>
      <c r="Q25" s="47">
        <v>1764</v>
      </c>
      <c r="R25" s="47">
        <v>632694</v>
      </c>
      <c r="S25" s="47">
        <v>628869</v>
      </c>
      <c r="T25" s="47">
        <v>2280</v>
      </c>
      <c r="U25" s="47">
        <v>1545</v>
      </c>
      <c r="V25" s="47">
        <v>0</v>
      </c>
      <c r="W25" s="47">
        <v>106432</v>
      </c>
      <c r="X25" s="47">
        <v>105</v>
      </c>
      <c r="Y25" s="47">
        <v>54341</v>
      </c>
      <c r="Z25" s="47">
        <v>116875</v>
      </c>
      <c r="AA25" s="47">
        <v>25315</v>
      </c>
      <c r="AB25" s="47">
        <v>0</v>
      </c>
      <c r="AC25" s="47">
        <v>91560</v>
      </c>
      <c r="AD25" s="47">
        <v>8666</v>
      </c>
      <c r="AE25" s="47">
        <v>0</v>
      </c>
      <c r="AF25" s="47">
        <v>0</v>
      </c>
      <c r="AG25" s="47">
        <v>0</v>
      </c>
      <c r="AH25" s="47">
        <v>30015</v>
      </c>
      <c r="AI25" s="47">
        <v>0</v>
      </c>
      <c r="AJ25" s="47">
        <v>0</v>
      </c>
      <c r="AK25" s="47">
        <v>0</v>
      </c>
      <c r="AL25" s="47">
        <v>0</v>
      </c>
      <c r="AM25" s="47">
        <v>3318</v>
      </c>
      <c r="AN25" s="47">
        <f>'第３７表国保（事業会計）決算（最初のページのみ印刷）'!B25-L25</f>
        <v>68940</v>
      </c>
      <c r="AO25" s="78">
        <v>0</v>
      </c>
      <c r="AP25" s="78">
        <v>0</v>
      </c>
      <c r="AQ25" s="47">
        <v>0</v>
      </c>
      <c r="AR25" s="78">
        <v>0</v>
      </c>
      <c r="AS25" s="47">
        <v>0</v>
      </c>
      <c r="AT25" s="47">
        <v>8084</v>
      </c>
      <c r="AU25" s="47">
        <v>2993</v>
      </c>
      <c r="AV25" s="78">
        <v>0</v>
      </c>
      <c r="AW25" s="47">
        <v>0</v>
      </c>
      <c r="AX25" s="47">
        <v>9489</v>
      </c>
      <c r="AY25" s="47">
        <f t="shared" si="8"/>
        <v>-9489</v>
      </c>
      <c r="AZ25" s="47">
        <v>51367</v>
      </c>
      <c r="BA25" s="47">
        <v>68940</v>
      </c>
      <c r="BB25" s="47">
        <v>-17799</v>
      </c>
      <c r="BC25" s="47">
        <v>-226</v>
      </c>
      <c r="BD25" s="47">
        <v>22423</v>
      </c>
      <c r="BE25" s="47">
        <v>3</v>
      </c>
      <c r="BF25" s="47">
        <v>150</v>
      </c>
      <c r="BG25" s="47">
        <v>1120</v>
      </c>
      <c r="BH25" s="47">
        <v>2048</v>
      </c>
      <c r="BI25" s="47">
        <v>102942</v>
      </c>
      <c r="BJ25" s="45"/>
      <c r="BK25" s="65">
        <v>981125</v>
      </c>
      <c r="BL25" s="33">
        <f t="shared" si="9"/>
        <v>0</v>
      </c>
      <c r="BM25" s="65">
        <v>0</v>
      </c>
      <c r="BN25" s="33">
        <f t="shared" si="10"/>
        <v>0</v>
      </c>
      <c r="BO25" s="65">
        <v>51367</v>
      </c>
      <c r="BP25" s="33">
        <f t="shared" si="11"/>
        <v>0</v>
      </c>
      <c r="BQ25" s="33">
        <v>68940</v>
      </c>
      <c r="BR25" s="33">
        <f t="shared" si="12"/>
        <v>0</v>
      </c>
      <c r="BS25" s="65">
        <v>-17799</v>
      </c>
      <c r="BT25" s="33">
        <f t="shared" si="13"/>
        <v>0</v>
      </c>
      <c r="BU25" s="65">
        <v>-226</v>
      </c>
      <c r="BV25" s="33">
        <f t="shared" si="14"/>
        <v>0</v>
      </c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32.25" customHeight="1">
      <c r="A26" s="82" t="s">
        <v>49</v>
      </c>
      <c r="B26" s="47">
        <v>14542</v>
      </c>
      <c r="C26" s="47">
        <v>9814</v>
      </c>
      <c r="D26" s="47">
        <v>11233</v>
      </c>
      <c r="E26" s="47">
        <v>315</v>
      </c>
      <c r="F26" s="47">
        <v>1419</v>
      </c>
      <c r="G26" s="47">
        <v>0</v>
      </c>
      <c r="H26" s="47">
        <v>9499</v>
      </c>
      <c r="I26" s="47">
        <v>0</v>
      </c>
      <c r="J26" s="47">
        <v>6081</v>
      </c>
      <c r="K26" s="47">
        <v>47</v>
      </c>
      <c r="L26" s="47">
        <v>93351</v>
      </c>
      <c r="M26" s="47">
        <v>8328</v>
      </c>
      <c r="N26" s="47">
        <v>8084</v>
      </c>
      <c r="O26" s="47">
        <v>0</v>
      </c>
      <c r="P26" s="47">
        <v>186</v>
      </c>
      <c r="Q26" s="47">
        <v>58</v>
      </c>
      <c r="R26" s="47">
        <v>57530</v>
      </c>
      <c r="S26" s="47">
        <v>56933</v>
      </c>
      <c r="T26" s="47">
        <v>420</v>
      </c>
      <c r="U26" s="47">
        <v>177</v>
      </c>
      <c r="V26" s="47">
        <v>0</v>
      </c>
      <c r="W26" s="47">
        <v>10620</v>
      </c>
      <c r="X26" s="47">
        <v>11</v>
      </c>
      <c r="Y26" s="47">
        <v>5192</v>
      </c>
      <c r="Z26" s="47">
        <v>9544</v>
      </c>
      <c r="AA26" s="47">
        <v>2864</v>
      </c>
      <c r="AB26" s="47">
        <v>0</v>
      </c>
      <c r="AC26" s="47">
        <v>6680</v>
      </c>
      <c r="AD26" s="47">
        <v>832</v>
      </c>
      <c r="AE26" s="47">
        <v>257</v>
      </c>
      <c r="AF26" s="47">
        <v>257</v>
      </c>
      <c r="AG26" s="47">
        <v>0</v>
      </c>
      <c r="AH26" s="47">
        <v>47</v>
      </c>
      <c r="AI26" s="47">
        <v>0</v>
      </c>
      <c r="AJ26" s="47">
        <v>0</v>
      </c>
      <c r="AK26" s="47">
        <v>0</v>
      </c>
      <c r="AL26" s="47">
        <v>0</v>
      </c>
      <c r="AM26" s="47">
        <v>990</v>
      </c>
      <c r="AN26" s="47">
        <f>'第３７表国保（事業会計）決算（最初のページのみ印刷）'!B26-L26</f>
        <v>5855</v>
      </c>
      <c r="AO26" s="78">
        <v>0</v>
      </c>
      <c r="AP26" s="78">
        <v>0</v>
      </c>
      <c r="AQ26" s="47">
        <v>0</v>
      </c>
      <c r="AR26" s="78">
        <v>0</v>
      </c>
      <c r="AS26" s="47">
        <v>0</v>
      </c>
      <c r="AT26" s="47">
        <v>772</v>
      </c>
      <c r="AU26" s="47">
        <v>2943</v>
      </c>
      <c r="AV26" s="78">
        <v>0</v>
      </c>
      <c r="AW26" s="47">
        <v>0</v>
      </c>
      <c r="AX26" s="47">
        <v>190</v>
      </c>
      <c r="AY26" s="47">
        <f t="shared" si="8"/>
        <v>-190</v>
      </c>
      <c r="AZ26" s="47">
        <v>4893</v>
      </c>
      <c r="BA26" s="47">
        <v>5855</v>
      </c>
      <c r="BB26" s="47">
        <v>4835</v>
      </c>
      <c r="BC26" s="47">
        <v>5797</v>
      </c>
      <c r="BD26" s="47">
        <v>7066</v>
      </c>
      <c r="BE26" s="47">
        <v>1</v>
      </c>
      <c r="BF26" s="47">
        <v>0</v>
      </c>
      <c r="BG26" s="47">
        <v>102</v>
      </c>
      <c r="BH26" s="47">
        <v>209</v>
      </c>
      <c r="BI26" s="47">
        <v>55836</v>
      </c>
      <c r="BJ26" s="45"/>
      <c r="BK26" s="65">
        <v>93351</v>
      </c>
      <c r="BL26" s="33">
        <f t="shared" si="9"/>
        <v>0</v>
      </c>
      <c r="BM26" s="65">
        <v>0</v>
      </c>
      <c r="BN26" s="33">
        <f t="shared" si="10"/>
        <v>0</v>
      </c>
      <c r="BO26" s="65">
        <v>4893</v>
      </c>
      <c r="BP26" s="33">
        <f t="shared" si="11"/>
        <v>0</v>
      </c>
      <c r="BQ26" s="33">
        <v>5855</v>
      </c>
      <c r="BR26" s="33">
        <f t="shared" si="12"/>
        <v>0</v>
      </c>
      <c r="BS26" s="65">
        <v>4835</v>
      </c>
      <c r="BT26" s="33">
        <f t="shared" si="13"/>
        <v>0</v>
      </c>
      <c r="BU26" s="65">
        <v>5797</v>
      </c>
      <c r="BV26" s="33">
        <f t="shared" si="14"/>
        <v>0</v>
      </c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32.25" customHeight="1">
      <c r="A27" s="82" t="s">
        <v>50</v>
      </c>
      <c r="B27" s="47">
        <v>0</v>
      </c>
      <c r="C27" s="47">
        <v>54092</v>
      </c>
      <c r="D27" s="47">
        <v>34875</v>
      </c>
      <c r="E27" s="47">
        <v>0</v>
      </c>
      <c r="F27" s="47">
        <v>13307</v>
      </c>
      <c r="G27" s="47">
        <v>0</v>
      </c>
      <c r="H27" s="47">
        <v>21568</v>
      </c>
      <c r="I27" s="47">
        <v>2110</v>
      </c>
      <c r="J27" s="47">
        <v>0</v>
      </c>
      <c r="K27" s="47">
        <v>725</v>
      </c>
      <c r="L27" s="47">
        <v>551162</v>
      </c>
      <c r="M27" s="47">
        <v>11882</v>
      </c>
      <c r="N27" s="47">
        <v>10179</v>
      </c>
      <c r="O27" s="47">
        <v>502</v>
      </c>
      <c r="P27" s="47">
        <v>544</v>
      </c>
      <c r="Q27" s="47">
        <v>657</v>
      </c>
      <c r="R27" s="47">
        <v>361716</v>
      </c>
      <c r="S27" s="47">
        <v>359362</v>
      </c>
      <c r="T27" s="47">
        <v>1240</v>
      </c>
      <c r="U27" s="47">
        <v>1114</v>
      </c>
      <c r="V27" s="47">
        <v>0</v>
      </c>
      <c r="W27" s="47">
        <v>66317</v>
      </c>
      <c r="X27" s="47">
        <v>63</v>
      </c>
      <c r="Y27" s="47">
        <v>33037</v>
      </c>
      <c r="Z27" s="47">
        <v>65842</v>
      </c>
      <c r="AA27" s="47">
        <v>13419</v>
      </c>
      <c r="AB27" s="47">
        <v>0</v>
      </c>
      <c r="AC27" s="47">
        <v>52423</v>
      </c>
      <c r="AD27" s="47">
        <v>6365</v>
      </c>
      <c r="AE27" s="47">
        <v>0</v>
      </c>
      <c r="AF27" s="47">
        <v>0</v>
      </c>
      <c r="AG27" s="47">
        <v>0</v>
      </c>
      <c r="AH27" s="47">
        <v>146</v>
      </c>
      <c r="AI27" s="47">
        <v>0</v>
      </c>
      <c r="AJ27" s="47">
        <v>0</v>
      </c>
      <c r="AK27" s="47">
        <v>0</v>
      </c>
      <c r="AL27" s="47">
        <v>0</v>
      </c>
      <c r="AM27" s="47">
        <v>5794</v>
      </c>
      <c r="AN27" s="47">
        <f>'第３７表国保（事業会計）決算（最初のページのみ印刷）'!B27-L27</f>
        <v>24100</v>
      </c>
      <c r="AO27" s="78">
        <v>0</v>
      </c>
      <c r="AP27" s="78">
        <v>0</v>
      </c>
      <c r="AQ27" s="47">
        <v>0</v>
      </c>
      <c r="AR27" s="78">
        <v>0</v>
      </c>
      <c r="AS27" s="47">
        <v>2982</v>
      </c>
      <c r="AT27" s="47">
        <v>0</v>
      </c>
      <c r="AU27" s="47">
        <v>1508</v>
      </c>
      <c r="AV27" s="78">
        <v>0</v>
      </c>
      <c r="AW27" s="47">
        <v>0</v>
      </c>
      <c r="AX27" s="47">
        <v>2500</v>
      </c>
      <c r="AY27" s="47">
        <f t="shared" si="8"/>
        <v>-2500</v>
      </c>
      <c r="AZ27" s="47">
        <v>24582</v>
      </c>
      <c r="BA27" s="47">
        <v>24100</v>
      </c>
      <c r="BB27" s="47">
        <v>-11489</v>
      </c>
      <c r="BC27" s="47">
        <v>-11971</v>
      </c>
      <c r="BD27" s="47">
        <v>8783</v>
      </c>
      <c r="BE27" s="47">
        <v>1</v>
      </c>
      <c r="BF27" s="47">
        <v>0</v>
      </c>
      <c r="BG27" s="47">
        <v>798</v>
      </c>
      <c r="BH27" s="47">
        <v>1309</v>
      </c>
      <c r="BI27" s="47">
        <v>110192</v>
      </c>
      <c r="BJ27" s="45"/>
      <c r="BK27" s="65">
        <v>551162</v>
      </c>
      <c r="BL27" s="33">
        <f t="shared" si="9"/>
        <v>0</v>
      </c>
      <c r="BM27" s="65">
        <v>0</v>
      </c>
      <c r="BN27" s="33">
        <f t="shared" si="10"/>
        <v>0</v>
      </c>
      <c r="BO27" s="65">
        <v>24582</v>
      </c>
      <c r="BP27" s="33">
        <f t="shared" si="11"/>
        <v>0</v>
      </c>
      <c r="BQ27" s="33">
        <v>24100</v>
      </c>
      <c r="BR27" s="33">
        <f t="shared" si="12"/>
        <v>0</v>
      </c>
      <c r="BS27" s="65">
        <v>-11489</v>
      </c>
      <c r="BT27" s="33">
        <f t="shared" si="13"/>
        <v>0</v>
      </c>
      <c r="BU27" s="65">
        <v>-11971</v>
      </c>
      <c r="BV27" s="33">
        <f t="shared" si="14"/>
        <v>0</v>
      </c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s="63" customFormat="1" ht="32.25" customHeight="1">
      <c r="A28" s="88" t="s">
        <v>125</v>
      </c>
      <c r="B28" s="48">
        <v>123380</v>
      </c>
      <c r="C28" s="48">
        <v>243104</v>
      </c>
      <c r="D28" s="48">
        <v>178448</v>
      </c>
      <c r="E28" s="48">
        <v>32789</v>
      </c>
      <c r="F28" s="48">
        <v>62766</v>
      </c>
      <c r="G28" s="48">
        <v>0</v>
      </c>
      <c r="H28" s="48">
        <v>82893</v>
      </c>
      <c r="I28" s="48">
        <v>0</v>
      </c>
      <c r="J28" s="48">
        <v>145389</v>
      </c>
      <c r="K28" s="48">
        <v>3395</v>
      </c>
      <c r="L28" s="48">
        <v>2192826</v>
      </c>
      <c r="M28" s="48">
        <v>53126</v>
      </c>
      <c r="N28" s="48">
        <v>42239</v>
      </c>
      <c r="O28" s="48">
        <v>3228</v>
      </c>
      <c r="P28" s="48">
        <v>1750</v>
      </c>
      <c r="Q28" s="48">
        <v>5909</v>
      </c>
      <c r="R28" s="48">
        <v>1421572</v>
      </c>
      <c r="S28" s="48">
        <v>1252553</v>
      </c>
      <c r="T28" s="48">
        <v>164783</v>
      </c>
      <c r="U28" s="48">
        <v>4236</v>
      </c>
      <c r="V28" s="48">
        <v>0</v>
      </c>
      <c r="W28" s="48">
        <v>263524</v>
      </c>
      <c r="X28" s="48">
        <v>260</v>
      </c>
      <c r="Y28" s="48">
        <v>125435</v>
      </c>
      <c r="Z28" s="48">
        <v>272132</v>
      </c>
      <c r="AA28" s="48">
        <v>61717</v>
      </c>
      <c r="AB28" s="48">
        <v>0</v>
      </c>
      <c r="AC28" s="48">
        <v>210415</v>
      </c>
      <c r="AD28" s="48">
        <v>24234</v>
      </c>
      <c r="AE28" s="48">
        <v>0</v>
      </c>
      <c r="AF28" s="48">
        <v>0</v>
      </c>
      <c r="AG28" s="48">
        <v>0</v>
      </c>
      <c r="AH28" s="48">
        <v>41</v>
      </c>
      <c r="AI28" s="48">
        <v>0</v>
      </c>
      <c r="AJ28" s="48">
        <v>0</v>
      </c>
      <c r="AK28" s="48">
        <v>0</v>
      </c>
      <c r="AL28" s="48">
        <v>0</v>
      </c>
      <c r="AM28" s="48">
        <v>32502</v>
      </c>
      <c r="AN28" s="48">
        <f>'第３７表国保（事業会計）決算（最初のページのみ印刷）'!B28-L28</f>
        <v>81135</v>
      </c>
      <c r="AO28" s="79">
        <v>0</v>
      </c>
      <c r="AP28" s="79">
        <v>0</v>
      </c>
      <c r="AQ28" s="48">
        <v>0</v>
      </c>
      <c r="AR28" s="79">
        <v>0</v>
      </c>
      <c r="AS28" s="48">
        <v>0</v>
      </c>
      <c r="AT28" s="48">
        <v>13519</v>
      </c>
      <c r="AU28" s="48">
        <v>6090</v>
      </c>
      <c r="AV28" s="79">
        <v>0</v>
      </c>
      <c r="AW28" s="48">
        <v>0</v>
      </c>
      <c r="AX28" s="48">
        <v>0</v>
      </c>
      <c r="AY28" s="48">
        <f t="shared" si="8"/>
        <v>0</v>
      </c>
      <c r="AZ28" s="48">
        <v>67616</v>
      </c>
      <c r="BA28" s="48">
        <v>81135</v>
      </c>
      <c r="BB28" s="48">
        <v>34827</v>
      </c>
      <c r="BC28" s="48">
        <v>48346</v>
      </c>
      <c r="BD28" s="48">
        <v>37611</v>
      </c>
      <c r="BE28" s="48">
        <v>4</v>
      </c>
      <c r="BF28" s="48">
        <v>0</v>
      </c>
      <c r="BG28" s="48">
        <v>2992</v>
      </c>
      <c r="BH28" s="48">
        <v>5168</v>
      </c>
      <c r="BI28" s="48">
        <v>107758</v>
      </c>
      <c r="BJ28" s="61"/>
      <c r="BK28" s="66">
        <v>2192826</v>
      </c>
      <c r="BL28" s="62">
        <f t="shared" si="9"/>
        <v>0</v>
      </c>
      <c r="BM28" s="66">
        <v>0</v>
      </c>
      <c r="BN28" s="62">
        <f t="shared" si="10"/>
        <v>0</v>
      </c>
      <c r="BO28" s="66">
        <v>67616</v>
      </c>
      <c r="BP28" s="62">
        <f t="shared" si="11"/>
        <v>0</v>
      </c>
      <c r="BQ28" s="62">
        <v>81135</v>
      </c>
      <c r="BR28" s="62">
        <f t="shared" si="12"/>
        <v>0</v>
      </c>
      <c r="BS28" s="66">
        <v>34827</v>
      </c>
      <c r="BT28" s="62">
        <f t="shared" si="13"/>
        <v>0</v>
      </c>
      <c r="BU28" s="66">
        <v>48346</v>
      </c>
      <c r="BV28" s="62">
        <f t="shared" si="14"/>
        <v>0</v>
      </c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32.25" customHeight="1">
      <c r="A29" s="82" t="s">
        <v>51</v>
      </c>
      <c r="B29" s="47">
        <v>35755</v>
      </c>
      <c r="C29" s="47">
        <v>80940</v>
      </c>
      <c r="D29" s="47">
        <v>54911</v>
      </c>
      <c r="E29" s="47">
        <v>12132</v>
      </c>
      <c r="F29" s="47">
        <v>11825</v>
      </c>
      <c r="G29" s="47">
        <v>0</v>
      </c>
      <c r="H29" s="47">
        <v>30954</v>
      </c>
      <c r="I29" s="47">
        <v>0</v>
      </c>
      <c r="J29" s="47">
        <v>32261</v>
      </c>
      <c r="K29" s="47">
        <v>545</v>
      </c>
      <c r="L29" s="47">
        <v>513625</v>
      </c>
      <c r="M29" s="47">
        <v>10907</v>
      </c>
      <c r="N29" s="47">
        <v>10070</v>
      </c>
      <c r="O29" s="47">
        <v>109</v>
      </c>
      <c r="P29" s="47">
        <v>437</v>
      </c>
      <c r="Q29" s="47">
        <v>291</v>
      </c>
      <c r="R29" s="47">
        <v>330970</v>
      </c>
      <c r="S29" s="47">
        <v>327626</v>
      </c>
      <c r="T29" s="47">
        <v>2551</v>
      </c>
      <c r="U29" s="47">
        <v>793</v>
      </c>
      <c r="V29" s="47">
        <v>0</v>
      </c>
      <c r="W29" s="47">
        <v>55085</v>
      </c>
      <c r="X29" s="47">
        <v>58</v>
      </c>
      <c r="Y29" s="47">
        <v>31409</v>
      </c>
      <c r="Z29" s="47">
        <v>52338</v>
      </c>
      <c r="AA29" s="47">
        <v>10031</v>
      </c>
      <c r="AB29" s="47">
        <v>0</v>
      </c>
      <c r="AC29" s="47">
        <v>42307</v>
      </c>
      <c r="AD29" s="47">
        <v>5997</v>
      </c>
      <c r="AE29" s="47">
        <v>0</v>
      </c>
      <c r="AF29" s="47">
        <v>0</v>
      </c>
      <c r="AG29" s="47">
        <v>0</v>
      </c>
      <c r="AH29" s="47">
        <v>16000</v>
      </c>
      <c r="AI29" s="47">
        <v>0</v>
      </c>
      <c r="AJ29" s="47">
        <v>0</v>
      </c>
      <c r="AK29" s="47">
        <v>0</v>
      </c>
      <c r="AL29" s="47">
        <v>0</v>
      </c>
      <c r="AM29" s="47">
        <v>10861</v>
      </c>
      <c r="AN29" s="47">
        <f>'第３７表国保（事業会計）決算（最初のページのみ印刷）'!B29-L29</f>
        <v>1749</v>
      </c>
      <c r="AO29" s="78">
        <v>0</v>
      </c>
      <c r="AP29" s="78">
        <v>0</v>
      </c>
      <c r="AQ29" s="47">
        <v>0</v>
      </c>
      <c r="AR29" s="78">
        <v>0</v>
      </c>
      <c r="AS29" s="47">
        <v>0</v>
      </c>
      <c r="AT29" s="47">
        <v>6846</v>
      </c>
      <c r="AU29" s="47">
        <v>0</v>
      </c>
      <c r="AV29" s="78">
        <v>0</v>
      </c>
      <c r="AW29" s="47">
        <v>0</v>
      </c>
      <c r="AX29" s="47">
        <v>996</v>
      </c>
      <c r="AY29" s="47">
        <f t="shared" si="8"/>
        <v>-996</v>
      </c>
      <c r="AZ29" s="47">
        <v>-6093</v>
      </c>
      <c r="BA29" s="47">
        <v>1749</v>
      </c>
      <c r="BB29" s="47">
        <v>-18225</v>
      </c>
      <c r="BC29" s="47">
        <v>-10383</v>
      </c>
      <c r="BD29" s="47">
        <v>8730</v>
      </c>
      <c r="BE29" s="47">
        <v>1</v>
      </c>
      <c r="BF29" s="47">
        <v>0</v>
      </c>
      <c r="BG29" s="47">
        <v>558</v>
      </c>
      <c r="BH29" s="47">
        <v>1057</v>
      </c>
      <c r="BI29" s="47">
        <v>31315</v>
      </c>
      <c r="BJ29" s="45"/>
      <c r="BK29" s="65">
        <v>513625</v>
      </c>
      <c r="BL29" s="33">
        <f t="shared" si="9"/>
        <v>0</v>
      </c>
      <c r="BM29" s="65">
        <v>0</v>
      </c>
      <c r="BN29" s="33">
        <f t="shared" si="10"/>
        <v>0</v>
      </c>
      <c r="BO29" s="65">
        <v>-6093</v>
      </c>
      <c r="BP29" s="33">
        <f t="shared" si="11"/>
        <v>0</v>
      </c>
      <c r="BQ29" s="33">
        <v>1749</v>
      </c>
      <c r="BR29" s="33">
        <f t="shared" si="12"/>
        <v>0</v>
      </c>
      <c r="BS29" s="65">
        <v>-18225</v>
      </c>
      <c r="BT29" s="33">
        <f t="shared" si="13"/>
        <v>0</v>
      </c>
      <c r="BU29" s="65">
        <v>-10383</v>
      </c>
      <c r="BV29" s="33">
        <f t="shared" si="14"/>
        <v>0</v>
      </c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32.25" customHeight="1">
      <c r="A30" s="82" t="s">
        <v>52</v>
      </c>
      <c r="B30" s="47">
        <v>59439</v>
      </c>
      <c r="C30" s="47">
        <v>123965</v>
      </c>
      <c r="D30" s="47">
        <v>60369</v>
      </c>
      <c r="E30" s="47">
        <v>7971</v>
      </c>
      <c r="F30" s="47">
        <v>27858</v>
      </c>
      <c r="G30" s="47">
        <v>0</v>
      </c>
      <c r="H30" s="47">
        <v>24540</v>
      </c>
      <c r="I30" s="47">
        <v>29000</v>
      </c>
      <c r="J30" s="47">
        <v>37583</v>
      </c>
      <c r="K30" s="47">
        <v>142</v>
      </c>
      <c r="L30" s="47">
        <v>1024469</v>
      </c>
      <c r="M30" s="47">
        <v>25884</v>
      </c>
      <c r="N30" s="47">
        <v>21525</v>
      </c>
      <c r="O30" s="47">
        <v>3163</v>
      </c>
      <c r="P30" s="47">
        <v>862</v>
      </c>
      <c r="Q30" s="47">
        <v>334</v>
      </c>
      <c r="R30" s="47">
        <v>648794</v>
      </c>
      <c r="S30" s="47">
        <v>642035</v>
      </c>
      <c r="T30" s="47">
        <v>4890</v>
      </c>
      <c r="U30" s="47">
        <v>1869</v>
      </c>
      <c r="V30" s="47">
        <v>0</v>
      </c>
      <c r="W30" s="47">
        <v>119671</v>
      </c>
      <c r="X30" s="47">
        <v>118</v>
      </c>
      <c r="Y30" s="47">
        <v>58780</v>
      </c>
      <c r="Z30" s="47">
        <v>133232</v>
      </c>
      <c r="AA30" s="47">
        <v>26411</v>
      </c>
      <c r="AB30" s="47">
        <v>0</v>
      </c>
      <c r="AC30" s="47">
        <v>106821</v>
      </c>
      <c r="AD30" s="47">
        <v>10447</v>
      </c>
      <c r="AE30" s="47">
        <v>9307</v>
      </c>
      <c r="AF30" s="47">
        <v>0</v>
      </c>
      <c r="AG30" s="47">
        <v>9307</v>
      </c>
      <c r="AH30" s="47">
        <v>8334</v>
      </c>
      <c r="AI30" s="47">
        <v>0</v>
      </c>
      <c r="AJ30" s="47">
        <v>0</v>
      </c>
      <c r="AK30" s="47">
        <v>0</v>
      </c>
      <c r="AL30" s="47">
        <v>0</v>
      </c>
      <c r="AM30" s="47">
        <v>9902</v>
      </c>
      <c r="AN30" s="47">
        <f>'第３７表国保（事業会計）決算（最初のページのみ印刷）'!B30-L30</f>
        <v>44788</v>
      </c>
      <c r="AO30" s="78">
        <v>0</v>
      </c>
      <c r="AP30" s="78">
        <v>0</v>
      </c>
      <c r="AQ30" s="47">
        <v>0</v>
      </c>
      <c r="AR30" s="78">
        <v>0</v>
      </c>
      <c r="AS30" s="47">
        <v>0</v>
      </c>
      <c r="AT30" s="47">
        <v>5466</v>
      </c>
      <c r="AU30" s="47">
        <v>16416</v>
      </c>
      <c r="AV30" s="78">
        <v>0</v>
      </c>
      <c r="AW30" s="47">
        <v>0</v>
      </c>
      <c r="AX30" s="47">
        <v>4075</v>
      </c>
      <c r="AY30" s="47">
        <f t="shared" si="8"/>
        <v>-4075</v>
      </c>
      <c r="AZ30" s="47">
        <v>35247</v>
      </c>
      <c r="BA30" s="47">
        <v>44788</v>
      </c>
      <c r="BB30" s="47">
        <v>17035</v>
      </c>
      <c r="BC30" s="47">
        <v>26576</v>
      </c>
      <c r="BD30" s="47">
        <v>14193</v>
      </c>
      <c r="BE30" s="47">
        <v>2</v>
      </c>
      <c r="BF30" s="47">
        <v>0</v>
      </c>
      <c r="BG30" s="47">
        <v>1328</v>
      </c>
      <c r="BH30" s="47">
        <v>2341</v>
      </c>
      <c r="BI30" s="47">
        <v>122951</v>
      </c>
      <c r="BJ30" s="45"/>
      <c r="BK30" s="65">
        <v>1024469</v>
      </c>
      <c r="BL30" s="33">
        <f t="shared" si="9"/>
        <v>0</v>
      </c>
      <c r="BM30" s="65">
        <v>0</v>
      </c>
      <c r="BN30" s="33">
        <f t="shared" si="10"/>
        <v>0</v>
      </c>
      <c r="BO30" s="65">
        <v>35247</v>
      </c>
      <c r="BP30" s="33">
        <f t="shared" si="11"/>
        <v>0</v>
      </c>
      <c r="BQ30" s="33">
        <v>44788</v>
      </c>
      <c r="BR30" s="33">
        <f t="shared" si="12"/>
        <v>0</v>
      </c>
      <c r="BS30" s="65">
        <v>17035</v>
      </c>
      <c r="BT30" s="33">
        <f t="shared" si="13"/>
        <v>0</v>
      </c>
      <c r="BU30" s="65">
        <v>26576</v>
      </c>
      <c r="BV30" s="33">
        <f t="shared" si="14"/>
        <v>0</v>
      </c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32.25" customHeight="1">
      <c r="A31" s="84" t="s">
        <v>53</v>
      </c>
      <c r="B31" s="47">
        <v>35635</v>
      </c>
      <c r="C31" s="47">
        <v>51703</v>
      </c>
      <c r="D31" s="47">
        <v>27450</v>
      </c>
      <c r="E31" s="47">
        <v>1369</v>
      </c>
      <c r="F31" s="47">
        <v>8811</v>
      </c>
      <c r="G31" s="47">
        <v>0</v>
      </c>
      <c r="H31" s="47">
        <v>17270</v>
      </c>
      <c r="I31" s="47">
        <v>7000</v>
      </c>
      <c r="J31" s="47">
        <v>68749</v>
      </c>
      <c r="K31" s="47">
        <v>734</v>
      </c>
      <c r="L31" s="47">
        <v>450860</v>
      </c>
      <c r="M31" s="47">
        <v>13276</v>
      </c>
      <c r="N31" s="47">
        <v>12512</v>
      </c>
      <c r="O31" s="47">
        <v>0</v>
      </c>
      <c r="P31" s="47">
        <v>415</v>
      </c>
      <c r="Q31" s="47">
        <v>349</v>
      </c>
      <c r="R31" s="47">
        <v>280998</v>
      </c>
      <c r="S31" s="47">
        <v>278844</v>
      </c>
      <c r="T31" s="47">
        <v>1240</v>
      </c>
      <c r="U31" s="47">
        <v>914</v>
      </c>
      <c r="V31" s="47">
        <v>0</v>
      </c>
      <c r="W31" s="47">
        <v>51604</v>
      </c>
      <c r="X31" s="47">
        <v>54</v>
      </c>
      <c r="Y31" s="47">
        <v>25964</v>
      </c>
      <c r="Z31" s="47">
        <v>54561</v>
      </c>
      <c r="AA31" s="47">
        <v>0</v>
      </c>
      <c r="AB31" s="47">
        <v>0</v>
      </c>
      <c r="AC31" s="47">
        <v>54561</v>
      </c>
      <c r="AD31" s="47">
        <v>5382</v>
      </c>
      <c r="AE31" s="47">
        <v>0</v>
      </c>
      <c r="AF31" s="47">
        <v>0</v>
      </c>
      <c r="AG31" s="47">
        <v>0</v>
      </c>
      <c r="AH31" s="47">
        <v>7063</v>
      </c>
      <c r="AI31" s="47">
        <v>0</v>
      </c>
      <c r="AJ31" s="47">
        <v>0</v>
      </c>
      <c r="AK31" s="47">
        <v>0</v>
      </c>
      <c r="AL31" s="47">
        <v>0</v>
      </c>
      <c r="AM31" s="47">
        <v>11958</v>
      </c>
      <c r="AN31" s="47">
        <f>'第３７表国保（事業会計）決算（最初のページのみ印刷）'!B31-L31</f>
        <v>84071</v>
      </c>
      <c r="AO31" s="78">
        <v>0</v>
      </c>
      <c r="AP31" s="78">
        <v>0</v>
      </c>
      <c r="AQ31" s="47">
        <v>0</v>
      </c>
      <c r="AR31" s="78">
        <v>0</v>
      </c>
      <c r="AS31" s="47">
        <v>0</v>
      </c>
      <c r="AT31" s="47">
        <v>4621</v>
      </c>
      <c r="AU31" s="47">
        <v>11914</v>
      </c>
      <c r="AV31" s="78">
        <v>0</v>
      </c>
      <c r="AW31" s="47">
        <v>0</v>
      </c>
      <c r="AX31" s="47">
        <v>2022</v>
      </c>
      <c r="AY31" s="47">
        <f t="shared" si="8"/>
        <v>-2022</v>
      </c>
      <c r="AZ31" s="47">
        <v>77428</v>
      </c>
      <c r="BA31" s="47">
        <v>84071</v>
      </c>
      <c r="BB31" s="47">
        <v>71248</v>
      </c>
      <c r="BC31" s="47">
        <v>77891</v>
      </c>
      <c r="BD31" s="47">
        <v>10046</v>
      </c>
      <c r="BE31" s="47">
        <v>2</v>
      </c>
      <c r="BF31" s="47">
        <v>0</v>
      </c>
      <c r="BG31" s="47">
        <v>572</v>
      </c>
      <c r="BH31" s="47">
        <v>1026</v>
      </c>
      <c r="BI31" s="47">
        <v>92963</v>
      </c>
      <c r="BJ31" s="45"/>
      <c r="BK31" s="65">
        <v>450860</v>
      </c>
      <c r="BL31" s="33">
        <f t="shared" si="9"/>
        <v>0</v>
      </c>
      <c r="BM31" s="65">
        <v>0</v>
      </c>
      <c r="BN31" s="33">
        <f t="shared" si="10"/>
        <v>0</v>
      </c>
      <c r="BO31" s="65">
        <v>77428</v>
      </c>
      <c r="BP31" s="33">
        <f t="shared" si="11"/>
        <v>0</v>
      </c>
      <c r="BQ31" s="33">
        <v>84071</v>
      </c>
      <c r="BR31" s="33">
        <f t="shared" si="12"/>
        <v>0</v>
      </c>
      <c r="BS31" s="65">
        <v>71248</v>
      </c>
      <c r="BT31" s="33">
        <f t="shared" si="13"/>
        <v>0</v>
      </c>
      <c r="BU31" s="65">
        <v>77891</v>
      </c>
      <c r="BV31" s="33">
        <f t="shared" si="14"/>
        <v>0</v>
      </c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32.25" customHeight="1">
      <c r="A32" s="84" t="s">
        <v>54</v>
      </c>
      <c r="B32" s="47">
        <v>101161</v>
      </c>
      <c r="C32" s="47">
        <v>187338</v>
      </c>
      <c r="D32" s="47">
        <v>145470</v>
      </c>
      <c r="E32" s="47">
        <v>17867</v>
      </c>
      <c r="F32" s="47">
        <v>48192</v>
      </c>
      <c r="G32" s="47">
        <v>0</v>
      </c>
      <c r="H32" s="47">
        <v>79411</v>
      </c>
      <c r="I32" s="47">
        <v>0</v>
      </c>
      <c r="J32" s="47">
        <v>107227</v>
      </c>
      <c r="K32" s="47">
        <v>6573</v>
      </c>
      <c r="L32" s="47">
        <v>1696488</v>
      </c>
      <c r="M32" s="47">
        <v>67263</v>
      </c>
      <c r="N32" s="47">
        <v>40036</v>
      </c>
      <c r="O32" s="47">
        <v>21655</v>
      </c>
      <c r="P32" s="47">
        <v>1414</v>
      </c>
      <c r="Q32" s="47">
        <v>4158</v>
      </c>
      <c r="R32" s="47">
        <v>1065432</v>
      </c>
      <c r="S32" s="47">
        <v>1053472</v>
      </c>
      <c r="T32" s="47">
        <v>8428</v>
      </c>
      <c r="U32" s="47">
        <v>3532</v>
      </c>
      <c r="V32" s="47">
        <v>0</v>
      </c>
      <c r="W32" s="47">
        <v>212866</v>
      </c>
      <c r="X32" s="47">
        <v>215</v>
      </c>
      <c r="Y32" s="47">
        <v>105229</v>
      </c>
      <c r="Z32" s="47">
        <v>196918</v>
      </c>
      <c r="AA32" s="47">
        <v>196918</v>
      </c>
      <c r="AB32" s="47">
        <v>0</v>
      </c>
      <c r="AC32" s="47">
        <v>0</v>
      </c>
      <c r="AD32" s="47">
        <v>26306</v>
      </c>
      <c r="AE32" s="47">
        <v>0</v>
      </c>
      <c r="AF32" s="47">
        <v>0</v>
      </c>
      <c r="AG32" s="47">
        <v>0</v>
      </c>
      <c r="AH32" s="47">
        <v>114</v>
      </c>
      <c r="AI32" s="47">
        <v>0</v>
      </c>
      <c r="AJ32" s="47">
        <v>0</v>
      </c>
      <c r="AK32" s="47">
        <v>0</v>
      </c>
      <c r="AL32" s="47">
        <v>0</v>
      </c>
      <c r="AM32" s="47">
        <v>22145</v>
      </c>
      <c r="AN32" s="47">
        <f>'第３７表国保（事業会計）決算（最初のページのみ印刷）'!B32-L32</f>
        <v>115483</v>
      </c>
      <c r="AO32" s="78">
        <v>0</v>
      </c>
      <c r="AP32" s="78">
        <v>0</v>
      </c>
      <c r="AQ32" s="47">
        <v>0</v>
      </c>
      <c r="AR32" s="78">
        <v>0</v>
      </c>
      <c r="AS32" s="47">
        <v>0</v>
      </c>
      <c r="AT32" s="47">
        <v>0</v>
      </c>
      <c r="AU32" s="47">
        <v>19614</v>
      </c>
      <c r="AV32" s="78">
        <v>0</v>
      </c>
      <c r="AW32" s="47">
        <v>0</v>
      </c>
      <c r="AX32" s="47">
        <v>0</v>
      </c>
      <c r="AY32" s="47">
        <f t="shared" si="8"/>
        <v>0</v>
      </c>
      <c r="AZ32" s="47">
        <v>115483</v>
      </c>
      <c r="BA32" s="47">
        <v>115483</v>
      </c>
      <c r="BB32" s="47">
        <v>87263</v>
      </c>
      <c r="BC32" s="47">
        <v>87263</v>
      </c>
      <c r="BD32" s="47">
        <v>50895</v>
      </c>
      <c r="BE32" s="47">
        <v>6</v>
      </c>
      <c r="BF32" s="47">
        <v>0</v>
      </c>
      <c r="BG32" s="47">
        <v>2343</v>
      </c>
      <c r="BH32" s="47">
        <v>4237</v>
      </c>
      <c r="BI32" s="47">
        <v>158081</v>
      </c>
      <c r="BJ32" s="45"/>
      <c r="BK32" s="65">
        <v>1696488</v>
      </c>
      <c r="BL32" s="33">
        <f t="shared" si="9"/>
        <v>0</v>
      </c>
      <c r="BM32" s="65">
        <v>0</v>
      </c>
      <c r="BN32" s="33">
        <f t="shared" si="10"/>
        <v>0</v>
      </c>
      <c r="BO32" s="65">
        <v>115483</v>
      </c>
      <c r="BP32" s="33">
        <f t="shared" si="11"/>
        <v>0</v>
      </c>
      <c r="BQ32" s="33">
        <v>115483</v>
      </c>
      <c r="BR32" s="33">
        <f t="shared" si="12"/>
        <v>0</v>
      </c>
      <c r="BS32" s="65">
        <v>87263</v>
      </c>
      <c r="BT32" s="33">
        <f t="shared" si="13"/>
        <v>0</v>
      </c>
      <c r="BU32" s="65">
        <v>87263</v>
      </c>
      <c r="BV32" s="33">
        <f t="shared" si="14"/>
        <v>0</v>
      </c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s="63" customFormat="1" ht="32.25" customHeight="1">
      <c r="A33" s="85" t="s">
        <v>55</v>
      </c>
      <c r="B33" s="48">
        <v>132470</v>
      </c>
      <c r="C33" s="48">
        <v>275806</v>
      </c>
      <c r="D33" s="48">
        <v>153929</v>
      </c>
      <c r="E33" s="48">
        <v>19294</v>
      </c>
      <c r="F33" s="48">
        <v>48621</v>
      </c>
      <c r="G33" s="48">
        <v>0</v>
      </c>
      <c r="H33" s="48">
        <v>86014</v>
      </c>
      <c r="I33" s="48">
        <v>10765</v>
      </c>
      <c r="J33" s="48">
        <v>99127</v>
      </c>
      <c r="K33" s="48">
        <v>3571</v>
      </c>
      <c r="L33" s="48">
        <v>2029330</v>
      </c>
      <c r="M33" s="48">
        <v>57393</v>
      </c>
      <c r="N33" s="48">
        <v>52153</v>
      </c>
      <c r="O33" s="48">
        <v>1631</v>
      </c>
      <c r="P33" s="48">
        <v>1600</v>
      </c>
      <c r="Q33" s="48">
        <v>2009</v>
      </c>
      <c r="R33" s="48">
        <v>1274048</v>
      </c>
      <c r="S33" s="48">
        <v>1262523</v>
      </c>
      <c r="T33" s="48">
        <v>7970</v>
      </c>
      <c r="U33" s="48">
        <v>3555</v>
      </c>
      <c r="V33" s="48">
        <v>0</v>
      </c>
      <c r="W33" s="48">
        <v>250533</v>
      </c>
      <c r="X33" s="48">
        <v>261</v>
      </c>
      <c r="Y33" s="48">
        <v>139598</v>
      </c>
      <c r="Z33" s="48">
        <v>264951</v>
      </c>
      <c r="AA33" s="48">
        <v>264951</v>
      </c>
      <c r="AB33" s="48">
        <v>0</v>
      </c>
      <c r="AC33" s="48">
        <v>0</v>
      </c>
      <c r="AD33" s="48">
        <v>22676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19870</v>
      </c>
      <c r="AN33" s="48">
        <f>'第３７表国保（事業会計）決算（最初のページのみ印刷）'!B33-L33</f>
        <v>88679</v>
      </c>
      <c r="AO33" s="79">
        <v>0</v>
      </c>
      <c r="AP33" s="79">
        <v>0</v>
      </c>
      <c r="AQ33" s="48">
        <v>0</v>
      </c>
      <c r="AR33" s="79">
        <v>0</v>
      </c>
      <c r="AS33" s="48">
        <v>0</v>
      </c>
      <c r="AT33" s="48">
        <v>18001</v>
      </c>
      <c r="AU33" s="48">
        <v>18829</v>
      </c>
      <c r="AV33" s="79">
        <v>0</v>
      </c>
      <c r="AW33" s="48">
        <v>2630</v>
      </c>
      <c r="AX33" s="48">
        <v>0</v>
      </c>
      <c r="AY33" s="48">
        <f t="shared" si="8"/>
        <v>2630</v>
      </c>
      <c r="AZ33" s="48">
        <v>73308</v>
      </c>
      <c r="BA33" s="48">
        <v>88679</v>
      </c>
      <c r="BB33" s="48">
        <v>54014</v>
      </c>
      <c r="BC33" s="48">
        <v>69385</v>
      </c>
      <c r="BD33" s="48">
        <v>44546</v>
      </c>
      <c r="BE33" s="48">
        <v>6</v>
      </c>
      <c r="BF33" s="48">
        <v>0</v>
      </c>
      <c r="BG33" s="48">
        <v>2658</v>
      </c>
      <c r="BH33" s="48">
        <v>4986</v>
      </c>
      <c r="BI33" s="48">
        <v>103153</v>
      </c>
      <c r="BJ33" s="61"/>
      <c r="BK33" s="66">
        <v>2029330</v>
      </c>
      <c r="BL33" s="62">
        <f t="shared" si="9"/>
        <v>0</v>
      </c>
      <c r="BM33" s="66">
        <v>0</v>
      </c>
      <c r="BN33" s="62">
        <f t="shared" si="10"/>
        <v>0</v>
      </c>
      <c r="BO33" s="66">
        <v>73308</v>
      </c>
      <c r="BP33" s="62">
        <f t="shared" si="11"/>
        <v>0</v>
      </c>
      <c r="BQ33" s="62">
        <v>88679</v>
      </c>
      <c r="BR33" s="62">
        <f t="shared" si="12"/>
        <v>0</v>
      </c>
      <c r="BS33" s="66">
        <v>54014</v>
      </c>
      <c r="BT33" s="62">
        <f t="shared" si="13"/>
        <v>0</v>
      </c>
      <c r="BU33" s="66">
        <v>69385</v>
      </c>
      <c r="BV33" s="62">
        <f t="shared" si="14"/>
        <v>0</v>
      </c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32.25" customHeight="1">
      <c r="A34" s="84" t="s">
        <v>56</v>
      </c>
      <c r="B34" s="47">
        <v>22722</v>
      </c>
      <c r="C34" s="47">
        <v>30038</v>
      </c>
      <c r="D34" s="47">
        <v>60790</v>
      </c>
      <c r="E34" s="47">
        <v>30873</v>
      </c>
      <c r="F34" s="47">
        <v>5543</v>
      </c>
      <c r="G34" s="47">
        <v>0</v>
      </c>
      <c r="H34" s="47">
        <v>24374</v>
      </c>
      <c r="I34" s="47">
        <v>0</v>
      </c>
      <c r="J34" s="47">
        <v>14179</v>
      </c>
      <c r="K34" s="47">
        <v>879</v>
      </c>
      <c r="L34" s="47">
        <v>361069</v>
      </c>
      <c r="M34" s="47">
        <v>18796</v>
      </c>
      <c r="N34" s="47">
        <v>17802</v>
      </c>
      <c r="O34" s="47">
        <v>118</v>
      </c>
      <c r="P34" s="47">
        <v>356</v>
      </c>
      <c r="Q34" s="47">
        <v>520</v>
      </c>
      <c r="R34" s="47">
        <v>214605</v>
      </c>
      <c r="S34" s="47">
        <v>212690</v>
      </c>
      <c r="T34" s="47">
        <v>1240</v>
      </c>
      <c r="U34" s="47">
        <v>675</v>
      </c>
      <c r="V34" s="47">
        <v>0</v>
      </c>
      <c r="W34" s="47">
        <v>41262</v>
      </c>
      <c r="X34" s="47">
        <v>44</v>
      </c>
      <c r="Y34" s="47">
        <v>18338</v>
      </c>
      <c r="Z34" s="47">
        <v>42189</v>
      </c>
      <c r="AA34" s="47">
        <v>42189</v>
      </c>
      <c r="AB34" s="47">
        <v>0</v>
      </c>
      <c r="AC34" s="47">
        <v>0</v>
      </c>
      <c r="AD34" s="47">
        <v>3279</v>
      </c>
      <c r="AE34" s="47">
        <v>0</v>
      </c>
      <c r="AF34" s="47">
        <v>0</v>
      </c>
      <c r="AG34" s="47">
        <v>0</v>
      </c>
      <c r="AH34" s="47">
        <v>6</v>
      </c>
      <c r="AI34" s="47">
        <v>0</v>
      </c>
      <c r="AJ34" s="47">
        <v>0</v>
      </c>
      <c r="AK34" s="47">
        <v>0</v>
      </c>
      <c r="AL34" s="47">
        <v>0</v>
      </c>
      <c r="AM34" s="47">
        <v>22550</v>
      </c>
      <c r="AN34" s="47">
        <f>'第３７表国保（事業会計）決算（最初のページのみ印刷）'!B34-L34</f>
        <v>8450</v>
      </c>
      <c r="AO34" s="78">
        <v>0</v>
      </c>
      <c r="AP34" s="78">
        <v>0</v>
      </c>
      <c r="AQ34" s="47">
        <v>0</v>
      </c>
      <c r="AR34" s="78">
        <v>0</v>
      </c>
      <c r="AS34" s="47">
        <v>0</v>
      </c>
      <c r="AT34" s="47">
        <v>2788</v>
      </c>
      <c r="AU34" s="47">
        <v>22428</v>
      </c>
      <c r="AV34" s="78">
        <v>0</v>
      </c>
      <c r="AW34" s="47">
        <v>0</v>
      </c>
      <c r="AX34" s="47">
        <v>2032</v>
      </c>
      <c r="AY34" s="47">
        <f t="shared" si="8"/>
        <v>-2032</v>
      </c>
      <c r="AZ34" s="47">
        <v>3630</v>
      </c>
      <c r="BA34" s="47">
        <v>8450</v>
      </c>
      <c r="BB34" s="47">
        <v>-27243</v>
      </c>
      <c r="BC34" s="47">
        <v>-22423</v>
      </c>
      <c r="BD34" s="47">
        <v>16739</v>
      </c>
      <c r="BE34" s="47">
        <v>2</v>
      </c>
      <c r="BF34" s="47">
        <v>0</v>
      </c>
      <c r="BG34" s="47">
        <v>457</v>
      </c>
      <c r="BH34" s="47">
        <v>816</v>
      </c>
      <c r="BI34" s="47">
        <v>24832</v>
      </c>
      <c r="BJ34" s="45"/>
      <c r="BK34" s="65">
        <v>361069</v>
      </c>
      <c r="BL34" s="33">
        <f t="shared" si="9"/>
        <v>0</v>
      </c>
      <c r="BM34" s="65">
        <v>0</v>
      </c>
      <c r="BN34" s="33">
        <f t="shared" si="10"/>
        <v>0</v>
      </c>
      <c r="BO34" s="65">
        <v>3630</v>
      </c>
      <c r="BP34" s="33">
        <f t="shared" si="11"/>
        <v>0</v>
      </c>
      <c r="BQ34" s="33">
        <v>8450</v>
      </c>
      <c r="BR34" s="33">
        <f t="shared" si="12"/>
        <v>0</v>
      </c>
      <c r="BS34" s="65">
        <v>-27243</v>
      </c>
      <c r="BT34" s="33">
        <f t="shared" si="13"/>
        <v>0</v>
      </c>
      <c r="BU34" s="65">
        <v>-22423</v>
      </c>
      <c r="BV34" s="33">
        <f t="shared" si="14"/>
        <v>0</v>
      </c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32.25" customHeight="1">
      <c r="A35" s="84" t="s">
        <v>57</v>
      </c>
      <c r="B35" s="47">
        <v>0</v>
      </c>
      <c r="C35" s="47">
        <v>86993</v>
      </c>
      <c r="D35" s="47">
        <v>47409</v>
      </c>
      <c r="E35" s="47">
        <v>4601</v>
      </c>
      <c r="F35" s="47">
        <v>10111</v>
      </c>
      <c r="G35" s="47">
        <v>0</v>
      </c>
      <c r="H35" s="47">
        <v>32697</v>
      </c>
      <c r="I35" s="47">
        <v>14000</v>
      </c>
      <c r="J35" s="47">
        <v>31380</v>
      </c>
      <c r="K35" s="47">
        <v>570</v>
      </c>
      <c r="L35" s="47">
        <v>528022</v>
      </c>
      <c r="M35" s="47">
        <v>31047</v>
      </c>
      <c r="N35" s="47">
        <v>22958</v>
      </c>
      <c r="O35" s="47">
        <v>6203</v>
      </c>
      <c r="P35" s="47">
        <v>483</v>
      </c>
      <c r="Q35" s="47">
        <v>1403</v>
      </c>
      <c r="R35" s="47">
        <v>317361</v>
      </c>
      <c r="S35" s="47">
        <v>314540</v>
      </c>
      <c r="T35" s="47">
        <v>2040</v>
      </c>
      <c r="U35" s="47">
        <v>781</v>
      </c>
      <c r="V35" s="47">
        <v>0</v>
      </c>
      <c r="W35" s="47">
        <v>58226</v>
      </c>
      <c r="X35" s="47">
        <v>57</v>
      </c>
      <c r="Y35" s="47">
        <v>29107</v>
      </c>
      <c r="Z35" s="47">
        <v>72073</v>
      </c>
      <c r="AA35" s="47">
        <v>15080</v>
      </c>
      <c r="AB35" s="47">
        <v>0</v>
      </c>
      <c r="AC35" s="47">
        <v>56993</v>
      </c>
      <c r="AD35" s="47">
        <v>7326</v>
      </c>
      <c r="AE35" s="47">
        <v>6239</v>
      </c>
      <c r="AF35" s="47">
        <v>6239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6586</v>
      </c>
      <c r="AN35" s="47">
        <f>'第３７表国保（事業会計）決算（最初のページのみ印刷）'!B35-L35</f>
        <v>40526</v>
      </c>
      <c r="AO35" s="78">
        <v>0</v>
      </c>
      <c r="AP35" s="78">
        <v>0</v>
      </c>
      <c r="AQ35" s="47">
        <v>0</v>
      </c>
      <c r="AR35" s="78">
        <v>0</v>
      </c>
      <c r="AS35" s="47">
        <v>0</v>
      </c>
      <c r="AT35" s="47">
        <v>13682</v>
      </c>
      <c r="AU35" s="47">
        <v>11559</v>
      </c>
      <c r="AV35" s="78">
        <v>0</v>
      </c>
      <c r="AW35" s="47">
        <v>0</v>
      </c>
      <c r="AX35" s="47">
        <v>3750</v>
      </c>
      <c r="AY35" s="47">
        <f t="shared" si="8"/>
        <v>-3750</v>
      </c>
      <c r="AZ35" s="47">
        <v>23094</v>
      </c>
      <c r="BA35" s="47">
        <v>40526</v>
      </c>
      <c r="BB35" s="47">
        <v>-21099</v>
      </c>
      <c r="BC35" s="47">
        <v>-3667</v>
      </c>
      <c r="BD35" s="47">
        <v>26358</v>
      </c>
      <c r="BE35" s="47">
        <v>4</v>
      </c>
      <c r="BF35" s="47">
        <v>2013</v>
      </c>
      <c r="BG35" s="47">
        <v>648</v>
      </c>
      <c r="BH35" s="47">
        <v>1179</v>
      </c>
      <c r="BI35" s="47">
        <v>101466</v>
      </c>
      <c r="BJ35" s="45"/>
      <c r="BK35" s="65">
        <v>528022</v>
      </c>
      <c r="BL35" s="33">
        <f t="shared" si="9"/>
        <v>0</v>
      </c>
      <c r="BM35" s="65">
        <v>0</v>
      </c>
      <c r="BN35" s="33">
        <f t="shared" si="10"/>
        <v>0</v>
      </c>
      <c r="BO35" s="65">
        <v>23094</v>
      </c>
      <c r="BP35" s="33">
        <f t="shared" si="11"/>
        <v>0</v>
      </c>
      <c r="BQ35" s="33">
        <v>40526</v>
      </c>
      <c r="BR35" s="33">
        <f t="shared" si="12"/>
        <v>0</v>
      </c>
      <c r="BS35" s="65">
        <v>-21099</v>
      </c>
      <c r="BT35" s="33">
        <f t="shared" si="13"/>
        <v>0</v>
      </c>
      <c r="BU35" s="65">
        <v>-3667</v>
      </c>
      <c r="BV35" s="33">
        <f t="shared" si="14"/>
        <v>0</v>
      </c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32.25" customHeight="1">
      <c r="A36" s="82" t="s">
        <v>58</v>
      </c>
      <c r="B36" s="47">
        <v>2752</v>
      </c>
      <c r="C36" s="47">
        <v>23539</v>
      </c>
      <c r="D36" s="47">
        <v>17257</v>
      </c>
      <c r="E36" s="47">
        <v>8886</v>
      </c>
      <c r="F36" s="47">
        <v>6849</v>
      </c>
      <c r="G36" s="47">
        <v>0</v>
      </c>
      <c r="H36" s="47">
        <v>1522</v>
      </c>
      <c r="I36" s="47">
        <v>10144</v>
      </c>
      <c r="J36" s="47">
        <v>36125</v>
      </c>
      <c r="K36" s="47">
        <v>161</v>
      </c>
      <c r="L36" s="47">
        <v>242517</v>
      </c>
      <c r="M36" s="47">
        <v>7192</v>
      </c>
      <c r="N36" s="47">
        <v>5839</v>
      </c>
      <c r="O36" s="47">
        <v>966</v>
      </c>
      <c r="P36" s="47">
        <v>290</v>
      </c>
      <c r="Q36" s="47">
        <v>97</v>
      </c>
      <c r="R36" s="47">
        <v>156892</v>
      </c>
      <c r="S36" s="47">
        <v>138524</v>
      </c>
      <c r="T36" s="47">
        <v>17913</v>
      </c>
      <c r="U36" s="47">
        <v>455</v>
      </c>
      <c r="V36" s="47">
        <v>0</v>
      </c>
      <c r="W36" s="47">
        <v>25178</v>
      </c>
      <c r="X36" s="47">
        <v>22</v>
      </c>
      <c r="Y36" s="47">
        <v>12318</v>
      </c>
      <c r="Z36" s="47">
        <v>29207</v>
      </c>
      <c r="AA36" s="47">
        <v>6676</v>
      </c>
      <c r="AB36" s="47">
        <v>0</v>
      </c>
      <c r="AC36" s="47">
        <v>22531</v>
      </c>
      <c r="AD36" s="47">
        <v>6458</v>
      </c>
      <c r="AE36" s="47">
        <v>0</v>
      </c>
      <c r="AF36" s="47">
        <v>0</v>
      </c>
      <c r="AG36" s="47">
        <v>0</v>
      </c>
      <c r="AH36" s="47">
        <v>4</v>
      </c>
      <c r="AI36" s="47">
        <v>0</v>
      </c>
      <c r="AJ36" s="47">
        <v>0</v>
      </c>
      <c r="AK36" s="47">
        <v>0</v>
      </c>
      <c r="AL36" s="47">
        <v>0</v>
      </c>
      <c r="AM36" s="47">
        <v>5246</v>
      </c>
      <c r="AN36" s="47">
        <f>'第３７表国保（事業会計）決算（最初のページのみ印刷）'!B36-L36</f>
        <v>22969</v>
      </c>
      <c r="AO36" s="78">
        <v>0</v>
      </c>
      <c r="AP36" s="78">
        <v>0</v>
      </c>
      <c r="AQ36" s="47">
        <v>0</v>
      </c>
      <c r="AR36" s="78">
        <v>0</v>
      </c>
      <c r="AS36" s="47">
        <v>0</v>
      </c>
      <c r="AT36" s="47">
        <v>0</v>
      </c>
      <c r="AU36" s="47">
        <v>0</v>
      </c>
      <c r="AV36" s="78">
        <v>0</v>
      </c>
      <c r="AW36" s="47">
        <v>0</v>
      </c>
      <c r="AX36" s="47">
        <v>0</v>
      </c>
      <c r="AY36" s="47">
        <f t="shared" si="8"/>
        <v>0</v>
      </c>
      <c r="AZ36" s="47">
        <v>22969</v>
      </c>
      <c r="BA36" s="47">
        <v>22969</v>
      </c>
      <c r="BB36" s="47">
        <v>72</v>
      </c>
      <c r="BC36" s="47">
        <v>72</v>
      </c>
      <c r="BD36" s="47">
        <v>4480</v>
      </c>
      <c r="BE36" s="47">
        <v>1</v>
      </c>
      <c r="BF36" s="47">
        <v>0</v>
      </c>
      <c r="BG36" s="47">
        <v>338</v>
      </c>
      <c r="BH36" s="47">
        <v>538</v>
      </c>
      <c r="BI36" s="47">
        <v>4</v>
      </c>
      <c r="BJ36" s="45"/>
      <c r="BK36" s="65">
        <v>242517</v>
      </c>
      <c r="BL36" s="33">
        <f t="shared" si="9"/>
        <v>0</v>
      </c>
      <c r="BM36" s="65">
        <v>0</v>
      </c>
      <c r="BN36" s="33">
        <f t="shared" si="10"/>
        <v>0</v>
      </c>
      <c r="BO36" s="65">
        <v>22969</v>
      </c>
      <c r="BP36" s="33">
        <f t="shared" si="11"/>
        <v>0</v>
      </c>
      <c r="BQ36" s="33">
        <v>22969</v>
      </c>
      <c r="BR36" s="33">
        <f t="shared" si="12"/>
        <v>0</v>
      </c>
      <c r="BS36" s="65">
        <v>72</v>
      </c>
      <c r="BT36" s="33">
        <f t="shared" si="13"/>
        <v>0</v>
      </c>
      <c r="BU36" s="65">
        <v>72</v>
      </c>
      <c r="BV36" s="33">
        <f t="shared" si="14"/>
        <v>0</v>
      </c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32.25" customHeight="1">
      <c r="A37" s="82" t="s">
        <v>59</v>
      </c>
      <c r="B37" s="47">
        <v>17216</v>
      </c>
      <c r="C37" s="47">
        <v>33774</v>
      </c>
      <c r="D37" s="47">
        <v>29287</v>
      </c>
      <c r="E37" s="47">
        <v>5356</v>
      </c>
      <c r="F37" s="47">
        <v>8296</v>
      </c>
      <c r="G37" s="47">
        <v>0</v>
      </c>
      <c r="H37" s="47">
        <v>15635</v>
      </c>
      <c r="I37" s="47">
        <v>1411</v>
      </c>
      <c r="J37" s="47">
        <v>27914</v>
      </c>
      <c r="K37" s="47">
        <v>50</v>
      </c>
      <c r="L37" s="47">
        <v>362626</v>
      </c>
      <c r="M37" s="47">
        <v>13145</v>
      </c>
      <c r="N37" s="47">
        <v>11859</v>
      </c>
      <c r="O37" s="47">
        <v>819</v>
      </c>
      <c r="P37" s="47">
        <v>385</v>
      </c>
      <c r="Q37" s="47">
        <v>82</v>
      </c>
      <c r="R37" s="47">
        <v>247538</v>
      </c>
      <c r="S37" s="47">
        <v>246078</v>
      </c>
      <c r="T37" s="47">
        <v>770</v>
      </c>
      <c r="U37" s="47">
        <v>690</v>
      </c>
      <c r="V37" s="47">
        <v>0</v>
      </c>
      <c r="W37" s="47">
        <v>41126</v>
      </c>
      <c r="X37" s="47">
        <v>38</v>
      </c>
      <c r="Y37" s="47">
        <v>18936</v>
      </c>
      <c r="Z37" s="47">
        <v>33519</v>
      </c>
      <c r="AA37" s="47">
        <v>5733</v>
      </c>
      <c r="AB37" s="47">
        <v>0</v>
      </c>
      <c r="AC37" s="47">
        <v>27786</v>
      </c>
      <c r="AD37" s="47">
        <v>4778</v>
      </c>
      <c r="AE37" s="47">
        <v>0</v>
      </c>
      <c r="AF37" s="47">
        <v>0</v>
      </c>
      <c r="AG37" s="47">
        <v>0</v>
      </c>
      <c r="AH37" s="47">
        <v>11</v>
      </c>
      <c r="AI37" s="47">
        <v>0</v>
      </c>
      <c r="AJ37" s="47">
        <v>0</v>
      </c>
      <c r="AK37" s="47">
        <v>0</v>
      </c>
      <c r="AL37" s="47">
        <v>0</v>
      </c>
      <c r="AM37" s="47">
        <v>3535</v>
      </c>
      <c r="AN37" s="47">
        <f>'第３７表国保（事業会計）決算（最初のページのみ印刷）'!B37-L37</f>
        <v>28347</v>
      </c>
      <c r="AO37" s="78">
        <v>0</v>
      </c>
      <c r="AP37" s="78">
        <v>0</v>
      </c>
      <c r="AQ37" s="47">
        <v>0</v>
      </c>
      <c r="AR37" s="78">
        <v>0</v>
      </c>
      <c r="AS37" s="47">
        <v>0</v>
      </c>
      <c r="AT37" s="47">
        <v>5058</v>
      </c>
      <c r="AU37" s="47">
        <v>3477</v>
      </c>
      <c r="AV37" s="78">
        <v>0</v>
      </c>
      <c r="AW37" s="47">
        <v>0</v>
      </c>
      <c r="AX37" s="47">
        <v>0</v>
      </c>
      <c r="AY37" s="47">
        <f t="shared" si="8"/>
        <v>0</v>
      </c>
      <c r="AZ37" s="47">
        <v>23289</v>
      </c>
      <c r="BA37" s="47">
        <v>28347</v>
      </c>
      <c r="BB37" s="47">
        <v>15819</v>
      </c>
      <c r="BC37" s="47">
        <v>20877</v>
      </c>
      <c r="BD37" s="47">
        <v>10699</v>
      </c>
      <c r="BE37" s="47">
        <v>2</v>
      </c>
      <c r="BF37" s="47">
        <v>0</v>
      </c>
      <c r="BG37" s="47">
        <v>489</v>
      </c>
      <c r="BH37" s="47">
        <v>798</v>
      </c>
      <c r="BI37" s="47">
        <v>85178</v>
      </c>
      <c r="BJ37" s="45"/>
      <c r="BK37" s="65">
        <v>362626</v>
      </c>
      <c r="BL37" s="33">
        <f t="shared" si="9"/>
        <v>0</v>
      </c>
      <c r="BM37" s="65">
        <v>0</v>
      </c>
      <c r="BN37" s="33">
        <f t="shared" si="10"/>
        <v>0</v>
      </c>
      <c r="BO37" s="65">
        <v>23289</v>
      </c>
      <c r="BP37" s="33">
        <f t="shared" si="11"/>
        <v>0</v>
      </c>
      <c r="BQ37" s="33">
        <v>28347</v>
      </c>
      <c r="BR37" s="33">
        <f t="shared" si="12"/>
        <v>0</v>
      </c>
      <c r="BS37" s="65">
        <v>15819</v>
      </c>
      <c r="BT37" s="33">
        <f t="shared" si="13"/>
        <v>0</v>
      </c>
      <c r="BU37" s="65">
        <v>20877</v>
      </c>
      <c r="BV37" s="33">
        <f t="shared" si="14"/>
        <v>0</v>
      </c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</row>
    <row r="38" spans="1:245" s="63" customFormat="1" ht="32.25" customHeight="1">
      <c r="A38" s="88" t="s">
        <v>60</v>
      </c>
      <c r="B38" s="48">
        <v>21197</v>
      </c>
      <c r="C38" s="48">
        <v>15302</v>
      </c>
      <c r="D38" s="48">
        <v>16842</v>
      </c>
      <c r="E38" s="48">
        <v>10698</v>
      </c>
      <c r="F38" s="48">
        <v>4991</v>
      </c>
      <c r="G38" s="48">
        <v>0</v>
      </c>
      <c r="H38" s="48">
        <v>1153</v>
      </c>
      <c r="I38" s="48">
        <v>0</v>
      </c>
      <c r="J38" s="48">
        <v>37011</v>
      </c>
      <c r="K38" s="48">
        <v>263</v>
      </c>
      <c r="L38" s="48">
        <v>246558</v>
      </c>
      <c r="M38" s="48">
        <v>6571</v>
      </c>
      <c r="N38" s="48">
        <v>1666</v>
      </c>
      <c r="O38" s="48">
        <v>4514</v>
      </c>
      <c r="P38" s="48">
        <v>283</v>
      </c>
      <c r="Q38" s="48">
        <v>108</v>
      </c>
      <c r="R38" s="48">
        <v>154384</v>
      </c>
      <c r="S38" s="48">
        <v>152970</v>
      </c>
      <c r="T38" s="48">
        <v>960</v>
      </c>
      <c r="U38" s="48">
        <v>454</v>
      </c>
      <c r="V38" s="48">
        <v>0</v>
      </c>
      <c r="W38" s="48">
        <v>26512</v>
      </c>
      <c r="X38" s="48">
        <v>27</v>
      </c>
      <c r="Y38" s="48">
        <v>12006</v>
      </c>
      <c r="Z38" s="48">
        <v>24942</v>
      </c>
      <c r="AA38" s="48">
        <v>24942</v>
      </c>
      <c r="AB38" s="48">
        <v>0</v>
      </c>
      <c r="AC38" s="48">
        <v>0</v>
      </c>
      <c r="AD38" s="48">
        <v>2725</v>
      </c>
      <c r="AE38" s="48">
        <v>6602</v>
      </c>
      <c r="AF38" s="48">
        <v>6602</v>
      </c>
      <c r="AG38" s="48">
        <v>0</v>
      </c>
      <c r="AH38" s="48">
        <v>15</v>
      </c>
      <c r="AI38" s="48">
        <v>0</v>
      </c>
      <c r="AJ38" s="48">
        <v>0</v>
      </c>
      <c r="AK38" s="48">
        <v>0</v>
      </c>
      <c r="AL38" s="48">
        <v>0</v>
      </c>
      <c r="AM38" s="48">
        <v>12774</v>
      </c>
      <c r="AN38" s="48">
        <f>'第３７表国保（事業会計）決算（最初のページのみ印刷）'!B38-L38</f>
        <v>35780</v>
      </c>
      <c r="AO38" s="79">
        <v>0</v>
      </c>
      <c r="AP38" s="79">
        <v>0</v>
      </c>
      <c r="AQ38" s="48">
        <v>0</v>
      </c>
      <c r="AR38" s="79">
        <v>0</v>
      </c>
      <c r="AS38" s="48">
        <v>0</v>
      </c>
      <c r="AT38" s="48">
        <v>0</v>
      </c>
      <c r="AU38" s="48">
        <v>0</v>
      </c>
      <c r="AV38" s="79">
        <v>0</v>
      </c>
      <c r="AW38" s="48">
        <v>0</v>
      </c>
      <c r="AX38" s="48">
        <v>0</v>
      </c>
      <c r="AY38" s="48">
        <f t="shared" si="8"/>
        <v>0</v>
      </c>
      <c r="AZ38" s="48">
        <v>35780</v>
      </c>
      <c r="BA38" s="48">
        <v>35780</v>
      </c>
      <c r="BB38" s="48">
        <v>30369</v>
      </c>
      <c r="BC38" s="48">
        <v>30369</v>
      </c>
      <c r="BD38" s="48">
        <v>4514</v>
      </c>
      <c r="BE38" s="48">
        <v>1</v>
      </c>
      <c r="BF38" s="48">
        <v>760</v>
      </c>
      <c r="BG38" s="48">
        <v>312</v>
      </c>
      <c r="BH38" s="48">
        <v>508</v>
      </c>
      <c r="BI38" s="48">
        <v>54334</v>
      </c>
      <c r="BJ38" s="61"/>
      <c r="BK38" s="66">
        <v>246558</v>
      </c>
      <c r="BL38" s="62">
        <f t="shared" si="9"/>
        <v>0</v>
      </c>
      <c r="BM38" s="66">
        <v>0</v>
      </c>
      <c r="BN38" s="62">
        <f t="shared" si="10"/>
        <v>0</v>
      </c>
      <c r="BO38" s="66">
        <v>35780</v>
      </c>
      <c r="BP38" s="62">
        <f t="shared" si="11"/>
        <v>0</v>
      </c>
      <c r="BQ38" s="62">
        <v>35780</v>
      </c>
      <c r="BR38" s="62">
        <f t="shared" si="12"/>
        <v>0</v>
      </c>
      <c r="BS38" s="66">
        <v>30369</v>
      </c>
      <c r="BT38" s="62">
        <f t="shared" si="13"/>
        <v>0</v>
      </c>
      <c r="BU38" s="66">
        <v>30369</v>
      </c>
      <c r="BV38" s="62">
        <f t="shared" si="14"/>
        <v>0</v>
      </c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32.25" customHeight="1">
      <c r="A39" s="82" t="s">
        <v>126</v>
      </c>
      <c r="B39" s="47">
        <v>20204</v>
      </c>
      <c r="C39" s="47">
        <v>281964</v>
      </c>
      <c r="D39" s="47">
        <v>199954</v>
      </c>
      <c r="E39" s="47">
        <v>24957</v>
      </c>
      <c r="F39" s="47">
        <v>64894</v>
      </c>
      <c r="G39" s="47">
        <v>0</v>
      </c>
      <c r="H39" s="47">
        <v>110103</v>
      </c>
      <c r="I39" s="47">
        <v>0</v>
      </c>
      <c r="J39" s="47">
        <v>291385</v>
      </c>
      <c r="K39" s="47">
        <v>8904</v>
      </c>
      <c r="L39" s="47">
        <v>2682691</v>
      </c>
      <c r="M39" s="47">
        <v>63509</v>
      </c>
      <c r="N39" s="47">
        <v>57953</v>
      </c>
      <c r="O39" s="47">
        <v>3016</v>
      </c>
      <c r="P39" s="47">
        <v>2100</v>
      </c>
      <c r="Q39" s="47">
        <v>440</v>
      </c>
      <c r="R39" s="47">
        <v>1651855</v>
      </c>
      <c r="S39" s="47">
        <v>1636504</v>
      </c>
      <c r="T39" s="47">
        <v>10010</v>
      </c>
      <c r="U39" s="47">
        <v>5341</v>
      </c>
      <c r="V39" s="47">
        <v>0</v>
      </c>
      <c r="W39" s="47">
        <v>333094</v>
      </c>
      <c r="X39" s="47">
        <v>344</v>
      </c>
      <c r="Y39" s="47">
        <v>170191</v>
      </c>
      <c r="Z39" s="47">
        <v>308529</v>
      </c>
      <c r="AA39" s="47">
        <v>65136</v>
      </c>
      <c r="AB39" s="47">
        <v>0</v>
      </c>
      <c r="AC39" s="47">
        <v>243393</v>
      </c>
      <c r="AD39" s="47">
        <v>36839</v>
      </c>
      <c r="AE39" s="47">
        <v>7332</v>
      </c>
      <c r="AF39" s="47">
        <v>0</v>
      </c>
      <c r="AG39" s="47">
        <v>7332</v>
      </c>
      <c r="AH39" s="47">
        <v>90001</v>
      </c>
      <c r="AI39" s="47">
        <v>27</v>
      </c>
      <c r="AJ39" s="47">
        <v>0</v>
      </c>
      <c r="AK39" s="47">
        <v>27</v>
      </c>
      <c r="AL39" s="47">
        <v>0</v>
      </c>
      <c r="AM39" s="47">
        <v>20970</v>
      </c>
      <c r="AN39" s="47">
        <f>'第３７表国保（事業会計）決算（最初のページのみ印刷）'!B39-L39</f>
        <v>263347</v>
      </c>
      <c r="AO39" s="78">
        <v>0</v>
      </c>
      <c r="AP39" s="78">
        <v>0</v>
      </c>
      <c r="AQ39" s="47">
        <v>0</v>
      </c>
      <c r="AR39" s="78">
        <v>0</v>
      </c>
      <c r="AS39" s="47">
        <v>0</v>
      </c>
      <c r="AT39" s="47">
        <v>19319</v>
      </c>
      <c r="AU39" s="47">
        <v>19961</v>
      </c>
      <c r="AV39" s="78">
        <v>0</v>
      </c>
      <c r="AW39" s="47">
        <v>3218</v>
      </c>
      <c r="AX39" s="47">
        <v>0</v>
      </c>
      <c r="AY39" s="47">
        <f t="shared" si="8"/>
        <v>3218</v>
      </c>
      <c r="AZ39" s="47">
        <v>247246</v>
      </c>
      <c r="BA39" s="47">
        <v>263347</v>
      </c>
      <c r="BB39" s="47">
        <v>84832</v>
      </c>
      <c r="BC39" s="47">
        <v>100933</v>
      </c>
      <c r="BD39" s="47">
        <v>48213</v>
      </c>
      <c r="BE39" s="47">
        <v>7</v>
      </c>
      <c r="BF39" s="47">
        <v>0</v>
      </c>
      <c r="BG39" s="47">
        <v>3524</v>
      </c>
      <c r="BH39" s="47">
        <v>6443</v>
      </c>
      <c r="BI39" s="47">
        <v>90547000</v>
      </c>
      <c r="BJ39" s="45"/>
      <c r="BK39" s="65">
        <v>2682691</v>
      </c>
      <c r="BL39" s="33">
        <f t="shared" si="9"/>
        <v>0</v>
      </c>
      <c r="BM39" s="65">
        <v>0</v>
      </c>
      <c r="BN39" s="33">
        <f t="shared" si="10"/>
        <v>0</v>
      </c>
      <c r="BO39" s="65">
        <v>247246</v>
      </c>
      <c r="BP39" s="33">
        <f t="shared" si="11"/>
        <v>0</v>
      </c>
      <c r="BQ39" s="33">
        <v>263347</v>
      </c>
      <c r="BR39" s="33">
        <f t="shared" si="12"/>
        <v>0</v>
      </c>
      <c r="BS39" s="65">
        <v>84832</v>
      </c>
      <c r="BT39" s="33">
        <f t="shared" si="13"/>
        <v>0</v>
      </c>
      <c r="BU39" s="65">
        <v>100933</v>
      </c>
      <c r="BV39" s="33">
        <f t="shared" si="14"/>
        <v>0</v>
      </c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</row>
    <row r="40" spans="1:245" ht="32.25" customHeight="1">
      <c r="A40" s="82" t="s">
        <v>61</v>
      </c>
      <c r="B40" s="47">
        <v>106143</v>
      </c>
      <c r="C40" s="47">
        <v>174858</v>
      </c>
      <c r="D40" s="47">
        <v>146242</v>
      </c>
      <c r="E40" s="47">
        <v>26208</v>
      </c>
      <c r="F40" s="47">
        <v>56331</v>
      </c>
      <c r="G40" s="47">
        <v>0</v>
      </c>
      <c r="H40" s="47">
        <v>63703</v>
      </c>
      <c r="I40" s="47">
        <v>0</v>
      </c>
      <c r="J40" s="47">
        <v>163699</v>
      </c>
      <c r="K40" s="47">
        <v>17126</v>
      </c>
      <c r="L40" s="47">
        <v>1757718</v>
      </c>
      <c r="M40" s="47">
        <v>27667</v>
      </c>
      <c r="N40" s="47">
        <v>20509</v>
      </c>
      <c r="O40" s="47">
        <v>5513</v>
      </c>
      <c r="P40" s="47">
        <v>1525</v>
      </c>
      <c r="Q40" s="47">
        <v>120</v>
      </c>
      <c r="R40" s="47">
        <v>1105435</v>
      </c>
      <c r="S40" s="47">
        <v>1089902</v>
      </c>
      <c r="T40" s="47">
        <v>11980</v>
      </c>
      <c r="U40" s="47">
        <v>3553</v>
      </c>
      <c r="V40" s="47">
        <v>0</v>
      </c>
      <c r="W40" s="47">
        <v>247425</v>
      </c>
      <c r="X40" s="47">
        <v>265</v>
      </c>
      <c r="Y40" s="47">
        <v>120240</v>
      </c>
      <c r="Z40" s="47">
        <v>216207</v>
      </c>
      <c r="AA40" s="47">
        <v>216207</v>
      </c>
      <c r="AB40" s="47">
        <v>0</v>
      </c>
      <c r="AC40" s="47">
        <v>0</v>
      </c>
      <c r="AD40" s="47">
        <v>14481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25998</v>
      </c>
      <c r="AN40" s="47">
        <f>'第３７表国保（事業会計）決算（最初のページのみ印刷）'!B40-L40</f>
        <v>118853</v>
      </c>
      <c r="AO40" s="78">
        <v>0</v>
      </c>
      <c r="AP40" s="78">
        <v>0</v>
      </c>
      <c r="AQ40" s="47">
        <v>0</v>
      </c>
      <c r="AR40" s="78">
        <v>0</v>
      </c>
      <c r="AS40" s="47">
        <v>0</v>
      </c>
      <c r="AT40" s="47">
        <v>23727</v>
      </c>
      <c r="AU40" s="47">
        <v>10721</v>
      </c>
      <c r="AV40" s="78">
        <v>0</v>
      </c>
      <c r="AW40" s="47">
        <v>0</v>
      </c>
      <c r="AX40" s="47">
        <v>0</v>
      </c>
      <c r="AY40" s="47">
        <f t="shared" si="8"/>
        <v>0</v>
      </c>
      <c r="AZ40" s="47">
        <v>95126</v>
      </c>
      <c r="BA40" s="47">
        <v>118853</v>
      </c>
      <c r="BB40" s="47">
        <v>57483</v>
      </c>
      <c r="BC40" s="47">
        <v>81210</v>
      </c>
      <c r="BD40" s="47">
        <v>14409</v>
      </c>
      <c r="BE40" s="47">
        <v>2</v>
      </c>
      <c r="BF40" s="47">
        <v>0</v>
      </c>
      <c r="BG40" s="47">
        <v>2775</v>
      </c>
      <c r="BH40" s="47">
        <v>4997</v>
      </c>
      <c r="BI40" s="47">
        <v>86636</v>
      </c>
      <c r="BJ40" s="45"/>
      <c r="BK40" s="65">
        <v>1757718</v>
      </c>
      <c r="BL40" s="33">
        <f t="shared" si="9"/>
        <v>0</v>
      </c>
      <c r="BM40" s="65">
        <v>0</v>
      </c>
      <c r="BN40" s="33">
        <f t="shared" si="10"/>
        <v>0</v>
      </c>
      <c r="BO40" s="65">
        <v>95126</v>
      </c>
      <c r="BP40" s="33">
        <f t="shared" si="11"/>
        <v>0</v>
      </c>
      <c r="BQ40" s="33">
        <v>118853</v>
      </c>
      <c r="BR40" s="33">
        <f t="shared" si="12"/>
        <v>0</v>
      </c>
      <c r="BS40" s="65">
        <v>57483</v>
      </c>
      <c r="BT40" s="33">
        <f t="shared" si="13"/>
        <v>0</v>
      </c>
      <c r="BU40" s="65">
        <v>81210</v>
      </c>
      <c r="BV40" s="33">
        <f t="shared" si="14"/>
        <v>0</v>
      </c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</row>
    <row r="41" spans="1:245" ht="32.25" customHeight="1">
      <c r="A41" s="84" t="s">
        <v>62</v>
      </c>
      <c r="B41" s="47">
        <v>49356</v>
      </c>
      <c r="C41" s="47">
        <v>91032</v>
      </c>
      <c r="D41" s="47">
        <v>71696</v>
      </c>
      <c r="E41" s="47">
        <v>0</v>
      </c>
      <c r="F41" s="47">
        <v>22059</v>
      </c>
      <c r="G41" s="47">
        <v>0</v>
      </c>
      <c r="H41" s="47">
        <v>49637</v>
      </c>
      <c r="I41" s="47">
        <v>0</v>
      </c>
      <c r="J41" s="47">
        <v>75512</v>
      </c>
      <c r="K41" s="47">
        <v>944</v>
      </c>
      <c r="L41" s="47">
        <v>820219</v>
      </c>
      <c r="M41" s="47">
        <v>26581</v>
      </c>
      <c r="N41" s="47">
        <v>24109</v>
      </c>
      <c r="O41" s="47">
        <v>1645</v>
      </c>
      <c r="P41" s="47">
        <v>672</v>
      </c>
      <c r="Q41" s="47">
        <v>155</v>
      </c>
      <c r="R41" s="47">
        <v>525460</v>
      </c>
      <c r="S41" s="47">
        <v>520805</v>
      </c>
      <c r="T41" s="47">
        <v>3169</v>
      </c>
      <c r="U41" s="47">
        <v>1486</v>
      </c>
      <c r="V41" s="47">
        <v>0</v>
      </c>
      <c r="W41" s="47">
        <v>90361</v>
      </c>
      <c r="X41" s="47">
        <v>91</v>
      </c>
      <c r="Y41" s="47">
        <v>46847</v>
      </c>
      <c r="Z41" s="47">
        <v>90742</v>
      </c>
      <c r="AA41" s="47">
        <v>17569</v>
      </c>
      <c r="AB41" s="47">
        <v>0</v>
      </c>
      <c r="AC41" s="47">
        <v>73173</v>
      </c>
      <c r="AD41" s="47">
        <v>17773</v>
      </c>
      <c r="AE41" s="47">
        <v>0</v>
      </c>
      <c r="AF41" s="47">
        <v>0</v>
      </c>
      <c r="AG41" s="47">
        <v>0</v>
      </c>
      <c r="AH41" s="47">
        <v>12000</v>
      </c>
      <c r="AI41" s="47">
        <v>0</v>
      </c>
      <c r="AJ41" s="47">
        <v>0</v>
      </c>
      <c r="AK41" s="47">
        <v>0</v>
      </c>
      <c r="AL41" s="47">
        <v>0</v>
      </c>
      <c r="AM41" s="47">
        <v>10364</v>
      </c>
      <c r="AN41" s="47">
        <f>'第３７表国保（事業会計）決算（最初のページのみ印刷）'!B41-L41</f>
        <v>64856</v>
      </c>
      <c r="AO41" s="78">
        <v>0</v>
      </c>
      <c r="AP41" s="78">
        <v>0</v>
      </c>
      <c r="AQ41" s="47">
        <v>0</v>
      </c>
      <c r="AR41" s="78">
        <v>0</v>
      </c>
      <c r="AS41" s="47">
        <v>4583</v>
      </c>
      <c r="AT41" s="47">
        <v>0</v>
      </c>
      <c r="AU41" s="47">
        <v>9552</v>
      </c>
      <c r="AV41" s="78">
        <v>0</v>
      </c>
      <c r="AW41" s="47">
        <v>0</v>
      </c>
      <c r="AX41" s="47">
        <v>3672</v>
      </c>
      <c r="AY41" s="47">
        <f t="shared" si="8"/>
        <v>-3672</v>
      </c>
      <c r="AZ41" s="47">
        <v>65767</v>
      </c>
      <c r="BA41" s="47">
        <v>64856</v>
      </c>
      <c r="BB41" s="47">
        <v>65767</v>
      </c>
      <c r="BC41" s="47">
        <v>64856</v>
      </c>
      <c r="BD41" s="47">
        <v>18917</v>
      </c>
      <c r="BE41" s="47">
        <v>3</v>
      </c>
      <c r="BF41" s="47">
        <v>0</v>
      </c>
      <c r="BG41" s="47">
        <v>973</v>
      </c>
      <c r="BH41" s="47">
        <v>1872</v>
      </c>
      <c r="BI41" s="47">
        <v>30008</v>
      </c>
      <c r="BJ41" s="45"/>
      <c r="BK41" s="65">
        <v>820219</v>
      </c>
      <c r="BL41" s="33">
        <f t="shared" si="9"/>
        <v>0</v>
      </c>
      <c r="BM41" s="65">
        <v>0</v>
      </c>
      <c r="BN41" s="33">
        <f t="shared" si="10"/>
        <v>0</v>
      </c>
      <c r="BO41" s="65">
        <v>65767</v>
      </c>
      <c r="BP41" s="33">
        <f t="shared" si="11"/>
        <v>0</v>
      </c>
      <c r="BQ41" s="33">
        <v>64856</v>
      </c>
      <c r="BR41" s="33">
        <f t="shared" si="12"/>
        <v>0</v>
      </c>
      <c r="BS41" s="65">
        <v>65767</v>
      </c>
      <c r="BT41" s="33">
        <f t="shared" si="13"/>
        <v>0</v>
      </c>
      <c r="BU41" s="65">
        <v>64856</v>
      </c>
      <c r="BV41" s="33">
        <f t="shared" si="14"/>
        <v>0</v>
      </c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</row>
    <row r="42" spans="1:245" ht="32.25" customHeight="1">
      <c r="A42" s="84" t="s">
        <v>63</v>
      </c>
      <c r="B42" s="47">
        <v>0</v>
      </c>
      <c r="C42" s="47">
        <v>73915</v>
      </c>
      <c r="D42" s="47">
        <v>65453</v>
      </c>
      <c r="E42" s="47">
        <v>0</v>
      </c>
      <c r="F42" s="47">
        <v>15307</v>
      </c>
      <c r="G42" s="47">
        <v>0</v>
      </c>
      <c r="H42" s="47">
        <v>50146</v>
      </c>
      <c r="I42" s="47">
        <v>5491</v>
      </c>
      <c r="J42" s="47">
        <v>60349</v>
      </c>
      <c r="K42" s="47">
        <v>648</v>
      </c>
      <c r="L42" s="47">
        <v>614966</v>
      </c>
      <c r="M42" s="47">
        <v>17426</v>
      </c>
      <c r="N42" s="47">
        <v>15683</v>
      </c>
      <c r="O42" s="47">
        <v>1108</v>
      </c>
      <c r="P42" s="47">
        <v>590</v>
      </c>
      <c r="Q42" s="47">
        <v>45</v>
      </c>
      <c r="R42" s="47">
        <v>379104</v>
      </c>
      <c r="S42" s="47">
        <v>374713</v>
      </c>
      <c r="T42" s="47">
        <v>3190</v>
      </c>
      <c r="U42" s="47">
        <v>1201</v>
      </c>
      <c r="V42" s="47">
        <v>0</v>
      </c>
      <c r="W42" s="47">
        <v>80079</v>
      </c>
      <c r="X42" s="47">
        <v>84</v>
      </c>
      <c r="Y42" s="47">
        <v>39111</v>
      </c>
      <c r="Z42" s="47">
        <v>84003</v>
      </c>
      <c r="AA42" s="47">
        <v>84003</v>
      </c>
      <c r="AB42" s="47">
        <v>0</v>
      </c>
      <c r="AC42" s="47">
        <v>0</v>
      </c>
      <c r="AD42" s="47">
        <v>3874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11285</v>
      </c>
      <c r="AN42" s="47">
        <f>'第３７表国保（事業会計）決算（最初のページのみ印刷）'!B42-L42</f>
        <v>23046</v>
      </c>
      <c r="AO42" s="78">
        <v>0</v>
      </c>
      <c r="AP42" s="78">
        <v>0</v>
      </c>
      <c r="AQ42" s="47">
        <v>0</v>
      </c>
      <c r="AR42" s="78">
        <v>0</v>
      </c>
      <c r="AS42" s="47">
        <v>0</v>
      </c>
      <c r="AT42" s="47">
        <v>0</v>
      </c>
      <c r="AU42" s="47">
        <v>0</v>
      </c>
      <c r="AV42" s="78">
        <v>0</v>
      </c>
      <c r="AW42" s="47">
        <v>1979</v>
      </c>
      <c r="AX42" s="47">
        <v>0</v>
      </c>
      <c r="AY42" s="47">
        <f t="shared" si="8"/>
        <v>1979</v>
      </c>
      <c r="AZ42" s="47">
        <v>25025</v>
      </c>
      <c r="BA42" s="47">
        <v>23046</v>
      </c>
      <c r="BB42" s="47">
        <v>-16324</v>
      </c>
      <c r="BC42" s="47">
        <v>-18303</v>
      </c>
      <c r="BD42" s="47">
        <v>13259</v>
      </c>
      <c r="BE42" s="47">
        <v>2</v>
      </c>
      <c r="BF42" s="47">
        <v>0</v>
      </c>
      <c r="BG42" s="47">
        <v>746</v>
      </c>
      <c r="BH42" s="47">
        <v>1557</v>
      </c>
      <c r="BI42" s="47">
        <v>6</v>
      </c>
      <c r="BJ42" s="45"/>
      <c r="BK42" s="65">
        <v>614966</v>
      </c>
      <c r="BL42" s="33">
        <f t="shared" si="9"/>
        <v>0</v>
      </c>
      <c r="BM42" s="65">
        <v>0</v>
      </c>
      <c r="BN42" s="33">
        <f t="shared" si="10"/>
        <v>0</v>
      </c>
      <c r="BO42" s="65">
        <v>25025</v>
      </c>
      <c r="BP42" s="33">
        <f t="shared" si="11"/>
        <v>0</v>
      </c>
      <c r="BQ42" s="33">
        <v>23046</v>
      </c>
      <c r="BR42" s="33">
        <f t="shared" si="12"/>
        <v>0</v>
      </c>
      <c r="BS42" s="65">
        <v>-16324</v>
      </c>
      <c r="BT42" s="33">
        <f t="shared" si="13"/>
        <v>0</v>
      </c>
      <c r="BU42" s="65">
        <v>-18303</v>
      </c>
      <c r="BV42" s="33">
        <f t="shared" si="14"/>
        <v>0</v>
      </c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</row>
    <row r="43" spans="1:245" s="63" customFormat="1" ht="32.25" customHeight="1">
      <c r="A43" s="85" t="s">
        <v>64</v>
      </c>
      <c r="B43" s="48">
        <v>16690</v>
      </c>
      <c r="C43" s="48">
        <v>280978</v>
      </c>
      <c r="D43" s="48">
        <v>229106</v>
      </c>
      <c r="E43" s="48">
        <v>94157</v>
      </c>
      <c r="F43" s="48">
        <v>66412</v>
      </c>
      <c r="G43" s="48">
        <v>0</v>
      </c>
      <c r="H43" s="48">
        <v>68537</v>
      </c>
      <c r="I43" s="48">
        <v>0</v>
      </c>
      <c r="J43" s="48">
        <v>253091</v>
      </c>
      <c r="K43" s="48">
        <v>4369</v>
      </c>
      <c r="L43" s="48">
        <v>2377756</v>
      </c>
      <c r="M43" s="48">
        <v>37540</v>
      </c>
      <c r="N43" s="48">
        <v>35289</v>
      </c>
      <c r="O43" s="48">
        <v>436</v>
      </c>
      <c r="P43" s="48">
        <v>1745</v>
      </c>
      <c r="Q43" s="48">
        <v>70</v>
      </c>
      <c r="R43" s="48">
        <v>1475155</v>
      </c>
      <c r="S43" s="48">
        <v>1455240</v>
      </c>
      <c r="T43" s="48">
        <v>15557</v>
      </c>
      <c r="U43" s="48">
        <v>4358</v>
      </c>
      <c r="V43" s="48">
        <v>0</v>
      </c>
      <c r="W43" s="48">
        <v>274292</v>
      </c>
      <c r="X43" s="48">
        <v>284</v>
      </c>
      <c r="Y43" s="48">
        <v>128424</v>
      </c>
      <c r="Z43" s="48">
        <v>271800</v>
      </c>
      <c r="AA43" s="48">
        <v>271800</v>
      </c>
      <c r="AB43" s="48">
        <v>0</v>
      </c>
      <c r="AC43" s="48">
        <v>0</v>
      </c>
      <c r="AD43" s="48">
        <v>22242</v>
      </c>
      <c r="AE43" s="48">
        <v>0</v>
      </c>
      <c r="AF43" s="48">
        <v>0</v>
      </c>
      <c r="AG43" s="48">
        <v>0</v>
      </c>
      <c r="AH43" s="48">
        <v>140025</v>
      </c>
      <c r="AI43" s="48">
        <v>0</v>
      </c>
      <c r="AJ43" s="48">
        <v>0</v>
      </c>
      <c r="AK43" s="48">
        <v>0</v>
      </c>
      <c r="AL43" s="48">
        <v>0</v>
      </c>
      <c r="AM43" s="48">
        <v>27994</v>
      </c>
      <c r="AN43" s="48">
        <f>'第３７表国保（事業会計）決算（最初のページのみ印刷）'!B43-L43</f>
        <v>223394</v>
      </c>
      <c r="AO43" s="79">
        <v>0</v>
      </c>
      <c r="AP43" s="79">
        <v>0</v>
      </c>
      <c r="AQ43" s="48">
        <v>0</v>
      </c>
      <c r="AR43" s="79">
        <v>0</v>
      </c>
      <c r="AS43" s="48">
        <v>0</v>
      </c>
      <c r="AT43" s="48">
        <v>0</v>
      </c>
      <c r="AU43" s="48">
        <v>0</v>
      </c>
      <c r="AV43" s="79">
        <v>0</v>
      </c>
      <c r="AW43" s="48">
        <v>0</v>
      </c>
      <c r="AX43" s="48">
        <v>0</v>
      </c>
      <c r="AY43" s="48">
        <f t="shared" si="8"/>
        <v>0</v>
      </c>
      <c r="AZ43" s="48">
        <v>223394</v>
      </c>
      <c r="BA43" s="48">
        <v>223394</v>
      </c>
      <c r="BB43" s="48">
        <v>-2984</v>
      </c>
      <c r="BC43" s="48">
        <v>-2984</v>
      </c>
      <c r="BD43" s="48">
        <v>32103</v>
      </c>
      <c r="BE43" s="48">
        <v>6</v>
      </c>
      <c r="BF43" s="48">
        <v>0</v>
      </c>
      <c r="BG43" s="48">
        <v>2813</v>
      </c>
      <c r="BH43" s="48">
        <v>5540</v>
      </c>
      <c r="BI43" s="48">
        <v>63208</v>
      </c>
      <c r="BJ43" s="61"/>
      <c r="BK43" s="66">
        <v>2377756</v>
      </c>
      <c r="BL43" s="62">
        <f t="shared" si="9"/>
        <v>0</v>
      </c>
      <c r="BM43" s="66">
        <v>0</v>
      </c>
      <c r="BN43" s="62">
        <f t="shared" si="10"/>
        <v>0</v>
      </c>
      <c r="BO43" s="66">
        <v>223394</v>
      </c>
      <c r="BP43" s="62">
        <f t="shared" si="11"/>
        <v>0</v>
      </c>
      <c r="BQ43" s="62">
        <v>223394</v>
      </c>
      <c r="BR43" s="62">
        <f t="shared" si="12"/>
        <v>0</v>
      </c>
      <c r="BS43" s="66">
        <v>-2984</v>
      </c>
      <c r="BT43" s="62">
        <f t="shared" si="13"/>
        <v>0</v>
      </c>
      <c r="BU43" s="66">
        <v>-2984</v>
      </c>
      <c r="BV43" s="62">
        <f t="shared" si="14"/>
        <v>0</v>
      </c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32.25" customHeight="1">
      <c r="A44" s="84" t="s">
        <v>65</v>
      </c>
      <c r="B44" s="47">
        <v>0</v>
      </c>
      <c r="C44" s="47">
        <v>196011</v>
      </c>
      <c r="D44" s="47">
        <v>140292</v>
      </c>
      <c r="E44" s="47">
        <v>21678</v>
      </c>
      <c r="F44" s="47">
        <v>48668</v>
      </c>
      <c r="G44" s="47">
        <v>0</v>
      </c>
      <c r="H44" s="47">
        <v>69946</v>
      </c>
      <c r="I44" s="47">
        <v>0</v>
      </c>
      <c r="J44" s="47">
        <v>119156</v>
      </c>
      <c r="K44" s="47">
        <v>2935</v>
      </c>
      <c r="L44" s="47">
        <v>1536377</v>
      </c>
      <c r="M44" s="47">
        <v>44778</v>
      </c>
      <c r="N44" s="47">
        <v>25212</v>
      </c>
      <c r="O44" s="47">
        <v>18141</v>
      </c>
      <c r="P44" s="47">
        <v>1343</v>
      </c>
      <c r="Q44" s="47">
        <v>82</v>
      </c>
      <c r="R44" s="47">
        <v>959088</v>
      </c>
      <c r="S44" s="47">
        <v>952432</v>
      </c>
      <c r="T44" s="47">
        <v>4141</v>
      </c>
      <c r="U44" s="47">
        <v>2515</v>
      </c>
      <c r="V44" s="47">
        <v>0</v>
      </c>
      <c r="W44" s="47">
        <v>203836</v>
      </c>
      <c r="X44" s="47">
        <v>208</v>
      </c>
      <c r="Y44" s="47">
        <v>98857</v>
      </c>
      <c r="Z44" s="47">
        <v>191299</v>
      </c>
      <c r="AA44" s="47">
        <v>191299</v>
      </c>
      <c r="AB44" s="47">
        <v>0</v>
      </c>
      <c r="AC44" s="47">
        <v>0</v>
      </c>
      <c r="AD44" s="47">
        <v>10614</v>
      </c>
      <c r="AE44" s="47">
        <v>0</v>
      </c>
      <c r="AF44" s="47">
        <v>0</v>
      </c>
      <c r="AG44" s="47">
        <v>0</v>
      </c>
      <c r="AH44" s="47">
        <v>15</v>
      </c>
      <c r="AI44" s="47">
        <v>0</v>
      </c>
      <c r="AJ44" s="47">
        <v>0</v>
      </c>
      <c r="AK44" s="47">
        <v>0</v>
      </c>
      <c r="AL44" s="47">
        <v>0</v>
      </c>
      <c r="AM44" s="47">
        <v>27682</v>
      </c>
      <c r="AN44" s="47">
        <f>'第３７表国保（事業会計）決算（最初のページのみ印刷）'!B44-L44</f>
        <v>106904</v>
      </c>
      <c r="AO44" s="78">
        <v>0</v>
      </c>
      <c r="AP44" s="78">
        <v>0</v>
      </c>
      <c r="AQ44" s="47">
        <v>0</v>
      </c>
      <c r="AR44" s="78">
        <v>0</v>
      </c>
      <c r="AS44" s="47">
        <v>0</v>
      </c>
      <c r="AT44" s="47">
        <v>7625</v>
      </c>
      <c r="AU44" s="47">
        <v>27583</v>
      </c>
      <c r="AV44" s="78">
        <v>0</v>
      </c>
      <c r="AW44" s="47">
        <v>0</v>
      </c>
      <c r="AX44" s="47">
        <v>1348</v>
      </c>
      <c r="AY44" s="47">
        <f t="shared" si="8"/>
        <v>-1348</v>
      </c>
      <c r="AZ44" s="47">
        <v>97931</v>
      </c>
      <c r="BA44" s="47">
        <v>106904</v>
      </c>
      <c r="BB44" s="47">
        <v>-24176</v>
      </c>
      <c r="BC44" s="47">
        <v>-15203</v>
      </c>
      <c r="BD44" s="47">
        <v>31937</v>
      </c>
      <c r="BE44" s="47">
        <v>4</v>
      </c>
      <c r="BF44" s="47">
        <v>0</v>
      </c>
      <c r="BG44" s="47">
        <v>2033</v>
      </c>
      <c r="BH44" s="47">
        <v>3905</v>
      </c>
      <c r="BI44" s="47">
        <v>51392</v>
      </c>
      <c r="BJ44" s="45"/>
      <c r="BK44" s="65">
        <v>1536377</v>
      </c>
      <c r="BL44" s="33">
        <f t="shared" si="9"/>
        <v>0</v>
      </c>
      <c r="BM44" s="65">
        <v>0</v>
      </c>
      <c r="BN44" s="33">
        <f t="shared" si="10"/>
        <v>0</v>
      </c>
      <c r="BO44" s="65">
        <v>97931</v>
      </c>
      <c r="BP44" s="33">
        <f t="shared" si="11"/>
        <v>0</v>
      </c>
      <c r="BQ44" s="33">
        <v>106904</v>
      </c>
      <c r="BR44" s="33">
        <f t="shared" si="12"/>
        <v>0</v>
      </c>
      <c r="BS44" s="65">
        <v>-24176</v>
      </c>
      <c r="BT44" s="33">
        <f t="shared" si="13"/>
        <v>0</v>
      </c>
      <c r="BU44" s="65">
        <v>-15203</v>
      </c>
      <c r="BV44" s="33">
        <f t="shared" si="14"/>
        <v>0</v>
      </c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</row>
    <row r="45" spans="1:245" ht="32.25" customHeight="1">
      <c r="A45" s="84" t="s">
        <v>66</v>
      </c>
      <c r="B45" s="47">
        <v>0</v>
      </c>
      <c r="C45" s="47">
        <v>94248</v>
      </c>
      <c r="D45" s="47">
        <v>67260</v>
      </c>
      <c r="E45" s="47">
        <v>8016</v>
      </c>
      <c r="F45" s="47">
        <v>20968</v>
      </c>
      <c r="G45" s="47">
        <v>0</v>
      </c>
      <c r="H45" s="47">
        <v>38276</v>
      </c>
      <c r="I45" s="47">
        <v>0</v>
      </c>
      <c r="J45" s="47">
        <v>75054</v>
      </c>
      <c r="K45" s="47">
        <v>1839</v>
      </c>
      <c r="L45" s="47">
        <v>764770</v>
      </c>
      <c r="M45" s="47">
        <v>19751</v>
      </c>
      <c r="N45" s="47">
        <v>17261</v>
      </c>
      <c r="O45" s="47">
        <v>1734</v>
      </c>
      <c r="P45" s="47">
        <v>714</v>
      </c>
      <c r="Q45" s="47">
        <v>42</v>
      </c>
      <c r="R45" s="47">
        <v>486862</v>
      </c>
      <c r="S45" s="47">
        <v>422552</v>
      </c>
      <c r="T45" s="47">
        <v>63226</v>
      </c>
      <c r="U45" s="47">
        <v>1084</v>
      </c>
      <c r="V45" s="47">
        <v>0</v>
      </c>
      <c r="W45" s="47">
        <v>97474</v>
      </c>
      <c r="X45" s="47">
        <v>98</v>
      </c>
      <c r="Y45" s="47">
        <v>48838</v>
      </c>
      <c r="Z45" s="47">
        <v>92740</v>
      </c>
      <c r="AA45" s="47">
        <v>15434</v>
      </c>
      <c r="AB45" s="47">
        <v>77306</v>
      </c>
      <c r="AC45" s="47">
        <v>0</v>
      </c>
      <c r="AD45" s="47">
        <v>8700</v>
      </c>
      <c r="AE45" s="47">
        <v>0</v>
      </c>
      <c r="AF45" s="47">
        <v>0</v>
      </c>
      <c r="AG45" s="47">
        <v>0</v>
      </c>
      <c r="AH45" s="47">
        <v>2</v>
      </c>
      <c r="AI45" s="47">
        <v>0</v>
      </c>
      <c r="AJ45" s="47">
        <v>0</v>
      </c>
      <c r="AK45" s="47">
        <v>0</v>
      </c>
      <c r="AL45" s="47">
        <v>0</v>
      </c>
      <c r="AM45" s="47">
        <v>10305</v>
      </c>
      <c r="AN45" s="47">
        <f>'第３７表国保（事業会計）決算（最初のページのみ印刷）'!B45-L45</f>
        <v>57781</v>
      </c>
      <c r="AO45" s="78">
        <v>0</v>
      </c>
      <c r="AP45" s="78">
        <v>0</v>
      </c>
      <c r="AQ45" s="47">
        <v>0</v>
      </c>
      <c r="AR45" s="78">
        <v>0</v>
      </c>
      <c r="AS45" s="47">
        <v>7801</v>
      </c>
      <c r="AT45" s="47">
        <v>0</v>
      </c>
      <c r="AU45" s="47">
        <v>0</v>
      </c>
      <c r="AV45" s="78">
        <v>0</v>
      </c>
      <c r="AW45" s="47">
        <v>1744</v>
      </c>
      <c r="AX45" s="47">
        <v>0</v>
      </c>
      <c r="AY45" s="47">
        <f t="shared" si="8"/>
        <v>1744</v>
      </c>
      <c r="AZ45" s="47">
        <v>67326</v>
      </c>
      <c r="BA45" s="47">
        <v>57781</v>
      </c>
      <c r="BB45" s="47">
        <v>12411</v>
      </c>
      <c r="BC45" s="47">
        <v>2866</v>
      </c>
      <c r="BD45" s="47">
        <v>13268</v>
      </c>
      <c r="BE45" s="47">
        <v>3</v>
      </c>
      <c r="BF45" s="47">
        <v>0</v>
      </c>
      <c r="BG45" s="47">
        <v>996</v>
      </c>
      <c r="BH45" s="47">
        <v>1895</v>
      </c>
      <c r="BI45" s="47">
        <v>7705</v>
      </c>
      <c r="BJ45" s="45"/>
      <c r="BK45" s="65">
        <v>764770</v>
      </c>
      <c r="BL45" s="33">
        <f t="shared" si="9"/>
        <v>0</v>
      </c>
      <c r="BM45" s="65">
        <v>0</v>
      </c>
      <c r="BN45" s="33">
        <f t="shared" si="10"/>
        <v>0</v>
      </c>
      <c r="BO45" s="65">
        <v>67326</v>
      </c>
      <c r="BP45" s="33">
        <f t="shared" si="11"/>
        <v>0</v>
      </c>
      <c r="BQ45" s="33">
        <v>57781</v>
      </c>
      <c r="BR45" s="33">
        <f t="shared" si="12"/>
        <v>0</v>
      </c>
      <c r="BS45" s="65">
        <v>12411</v>
      </c>
      <c r="BT45" s="33">
        <f t="shared" si="13"/>
        <v>0</v>
      </c>
      <c r="BU45" s="65">
        <v>2866</v>
      </c>
      <c r="BV45" s="33">
        <f t="shared" si="14"/>
        <v>0</v>
      </c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</row>
    <row r="46" spans="1:245" ht="32.25" customHeight="1">
      <c r="A46" s="82" t="s">
        <v>67</v>
      </c>
      <c r="B46" s="47">
        <v>7963</v>
      </c>
      <c r="C46" s="47">
        <v>126896</v>
      </c>
      <c r="D46" s="47">
        <v>100347</v>
      </c>
      <c r="E46" s="47">
        <v>11802</v>
      </c>
      <c r="F46" s="47">
        <v>29072</v>
      </c>
      <c r="G46" s="47">
        <v>0</v>
      </c>
      <c r="H46" s="47">
        <v>59473</v>
      </c>
      <c r="I46" s="47">
        <v>0</v>
      </c>
      <c r="J46" s="47">
        <v>37600</v>
      </c>
      <c r="K46" s="47">
        <v>1676</v>
      </c>
      <c r="L46" s="47">
        <v>1103660</v>
      </c>
      <c r="M46" s="47">
        <v>43404</v>
      </c>
      <c r="N46" s="47">
        <v>24254</v>
      </c>
      <c r="O46" s="47">
        <v>17826</v>
      </c>
      <c r="P46" s="47">
        <v>982</v>
      </c>
      <c r="Q46" s="47">
        <v>342</v>
      </c>
      <c r="R46" s="47">
        <v>682217</v>
      </c>
      <c r="S46" s="47">
        <v>605646</v>
      </c>
      <c r="T46" s="47">
        <v>75042</v>
      </c>
      <c r="U46" s="47">
        <v>1529</v>
      </c>
      <c r="V46" s="47">
        <v>0</v>
      </c>
      <c r="W46" s="47">
        <v>137087</v>
      </c>
      <c r="X46" s="47">
        <v>132</v>
      </c>
      <c r="Y46" s="47">
        <v>67874</v>
      </c>
      <c r="Z46" s="47">
        <v>137479</v>
      </c>
      <c r="AA46" s="47">
        <v>23653</v>
      </c>
      <c r="AB46" s="47">
        <v>113826</v>
      </c>
      <c r="AC46" s="47">
        <v>0</v>
      </c>
      <c r="AD46" s="47">
        <v>9211</v>
      </c>
      <c r="AE46" s="47">
        <v>0</v>
      </c>
      <c r="AF46" s="47">
        <v>0</v>
      </c>
      <c r="AG46" s="47">
        <v>0</v>
      </c>
      <c r="AH46" s="47">
        <v>10020</v>
      </c>
      <c r="AI46" s="47">
        <v>0</v>
      </c>
      <c r="AJ46" s="47">
        <v>0</v>
      </c>
      <c r="AK46" s="47">
        <v>0</v>
      </c>
      <c r="AL46" s="47">
        <v>0</v>
      </c>
      <c r="AM46" s="47">
        <v>16236</v>
      </c>
      <c r="AN46" s="47">
        <f>'第３７表国保（事業会計）決算（最初のページのみ印刷）'!B46-L46</f>
        <v>42194</v>
      </c>
      <c r="AO46" s="78">
        <v>0</v>
      </c>
      <c r="AP46" s="78">
        <v>0</v>
      </c>
      <c r="AQ46" s="47">
        <v>0</v>
      </c>
      <c r="AR46" s="78">
        <v>0</v>
      </c>
      <c r="AS46" s="47">
        <v>0</v>
      </c>
      <c r="AT46" s="47">
        <v>0</v>
      </c>
      <c r="AU46" s="47">
        <v>0</v>
      </c>
      <c r="AV46" s="78">
        <v>0</v>
      </c>
      <c r="AW46" s="47">
        <v>0</v>
      </c>
      <c r="AX46" s="47">
        <v>0</v>
      </c>
      <c r="AY46" s="47">
        <f t="shared" si="8"/>
        <v>0</v>
      </c>
      <c r="AZ46" s="47">
        <v>42194</v>
      </c>
      <c r="BA46" s="47">
        <v>42194</v>
      </c>
      <c r="BB46" s="47">
        <v>-25834</v>
      </c>
      <c r="BC46" s="47">
        <v>-25834</v>
      </c>
      <c r="BD46" s="47">
        <v>35782</v>
      </c>
      <c r="BE46" s="47">
        <v>5</v>
      </c>
      <c r="BF46" s="47">
        <v>0</v>
      </c>
      <c r="BG46" s="47">
        <v>1488</v>
      </c>
      <c r="BH46" s="47">
        <v>2811</v>
      </c>
      <c r="BI46" s="47">
        <v>122680</v>
      </c>
      <c r="BJ46" s="45"/>
      <c r="BK46" s="65">
        <v>1103660</v>
      </c>
      <c r="BL46" s="33">
        <f t="shared" si="9"/>
        <v>0</v>
      </c>
      <c r="BM46" s="65">
        <v>0</v>
      </c>
      <c r="BN46" s="33">
        <f t="shared" si="10"/>
        <v>0</v>
      </c>
      <c r="BO46" s="65">
        <v>42194</v>
      </c>
      <c r="BP46" s="33">
        <f t="shared" si="11"/>
        <v>0</v>
      </c>
      <c r="BQ46" s="33">
        <v>42194</v>
      </c>
      <c r="BR46" s="33">
        <f t="shared" si="12"/>
        <v>0</v>
      </c>
      <c r="BS46" s="65">
        <v>-25834</v>
      </c>
      <c r="BT46" s="33">
        <f t="shared" si="13"/>
        <v>0</v>
      </c>
      <c r="BU46" s="65">
        <v>-25834</v>
      </c>
      <c r="BV46" s="33">
        <f t="shared" si="14"/>
        <v>0</v>
      </c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</row>
    <row r="47" spans="1:245" ht="32.25" customHeight="1">
      <c r="A47" s="82" t="s">
        <v>68</v>
      </c>
      <c r="B47" s="47">
        <v>38288</v>
      </c>
      <c r="C47" s="47">
        <v>62138</v>
      </c>
      <c r="D47" s="47">
        <v>53459</v>
      </c>
      <c r="E47" s="47">
        <v>0</v>
      </c>
      <c r="F47" s="47">
        <v>10589</v>
      </c>
      <c r="G47" s="47">
        <v>0</v>
      </c>
      <c r="H47" s="47">
        <v>42870</v>
      </c>
      <c r="I47" s="47">
        <v>23800</v>
      </c>
      <c r="J47" s="47">
        <v>27729</v>
      </c>
      <c r="K47" s="47">
        <v>155</v>
      </c>
      <c r="L47" s="47">
        <v>496577</v>
      </c>
      <c r="M47" s="47">
        <v>11766</v>
      </c>
      <c r="N47" s="47">
        <v>9528</v>
      </c>
      <c r="O47" s="47">
        <v>1614</v>
      </c>
      <c r="P47" s="47">
        <v>483</v>
      </c>
      <c r="Q47" s="47">
        <v>141</v>
      </c>
      <c r="R47" s="47">
        <v>307477</v>
      </c>
      <c r="S47" s="47">
        <v>267720</v>
      </c>
      <c r="T47" s="47">
        <v>39064</v>
      </c>
      <c r="U47" s="47">
        <v>693</v>
      </c>
      <c r="V47" s="47">
        <v>0</v>
      </c>
      <c r="W47" s="47">
        <v>57655</v>
      </c>
      <c r="X47" s="47">
        <v>55</v>
      </c>
      <c r="Y47" s="47">
        <v>30914</v>
      </c>
      <c r="Z47" s="47">
        <v>64363</v>
      </c>
      <c r="AA47" s="47">
        <v>12064</v>
      </c>
      <c r="AB47" s="47">
        <v>0</v>
      </c>
      <c r="AC47" s="47">
        <v>52299</v>
      </c>
      <c r="AD47" s="47">
        <v>6630</v>
      </c>
      <c r="AE47" s="47">
        <v>156</v>
      </c>
      <c r="AF47" s="47">
        <v>0</v>
      </c>
      <c r="AG47" s="47">
        <v>156</v>
      </c>
      <c r="AH47" s="47">
        <v>7257</v>
      </c>
      <c r="AI47" s="47">
        <v>0</v>
      </c>
      <c r="AJ47" s="47">
        <v>0</v>
      </c>
      <c r="AK47" s="47">
        <v>0</v>
      </c>
      <c r="AL47" s="47">
        <v>0</v>
      </c>
      <c r="AM47" s="47">
        <v>10304</v>
      </c>
      <c r="AN47" s="47">
        <f>'第３７表国保（事業会計）決算（最初のページのみ印刷）'!B47-L47</f>
        <v>17310</v>
      </c>
      <c r="AO47" s="78">
        <v>0</v>
      </c>
      <c r="AP47" s="78">
        <v>0</v>
      </c>
      <c r="AQ47" s="47">
        <v>0</v>
      </c>
      <c r="AR47" s="78">
        <v>0</v>
      </c>
      <c r="AS47" s="47">
        <v>3030</v>
      </c>
      <c r="AT47" s="47">
        <v>0</v>
      </c>
      <c r="AU47" s="47">
        <v>10465</v>
      </c>
      <c r="AV47" s="78">
        <v>0</v>
      </c>
      <c r="AW47" s="47">
        <v>0</v>
      </c>
      <c r="AX47" s="47">
        <v>1412</v>
      </c>
      <c r="AY47" s="47">
        <f t="shared" si="8"/>
        <v>-1412</v>
      </c>
      <c r="AZ47" s="47">
        <v>18928</v>
      </c>
      <c r="BA47" s="47">
        <v>17310</v>
      </c>
      <c r="BB47" s="47">
        <v>18928</v>
      </c>
      <c r="BC47" s="47">
        <v>17310</v>
      </c>
      <c r="BD47" s="47">
        <v>7764</v>
      </c>
      <c r="BE47" s="47">
        <v>2</v>
      </c>
      <c r="BF47" s="47">
        <v>0</v>
      </c>
      <c r="BG47" s="47">
        <v>588</v>
      </c>
      <c r="BH47" s="47">
        <v>1148</v>
      </c>
      <c r="BI47" s="47">
        <v>50998</v>
      </c>
      <c r="BJ47" s="45"/>
      <c r="BK47" s="65">
        <v>496577</v>
      </c>
      <c r="BL47" s="33">
        <f t="shared" si="9"/>
        <v>0</v>
      </c>
      <c r="BM47" s="65">
        <v>0</v>
      </c>
      <c r="BN47" s="33">
        <f t="shared" si="10"/>
        <v>0</v>
      </c>
      <c r="BO47" s="65">
        <v>18928</v>
      </c>
      <c r="BP47" s="33">
        <f t="shared" si="11"/>
        <v>0</v>
      </c>
      <c r="BQ47" s="33">
        <v>17310</v>
      </c>
      <c r="BR47" s="33">
        <f t="shared" si="12"/>
        <v>0</v>
      </c>
      <c r="BS47" s="65">
        <v>18928</v>
      </c>
      <c r="BT47" s="33">
        <f t="shared" si="13"/>
        <v>0</v>
      </c>
      <c r="BU47" s="65">
        <v>17310</v>
      </c>
      <c r="BV47" s="33">
        <f t="shared" si="14"/>
        <v>0</v>
      </c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</row>
    <row r="48" spans="1:245" s="63" customFormat="1" ht="32.25" customHeight="1">
      <c r="A48" s="88" t="s">
        <v>69</v>
      </c>
      <c r="B48" s="48">
        <v>126442</v>
      </c>
      <c r="C48" s="48">
        <v>240498</v>
      </c>
      <c r="D48" s="48">
        <v>137407</v>
      </c>
      <c r="E48" s="48">
        <v>5800</v>
      </c>
      <c r="F48" s="48">
        <v>46137</v>
      </c>
      <c r="G48" s="48">
        <v>0</v>
      </c>
      <c r="H48" s="48">
        <v>85470</v>
      </c>
      <c r="I48" s="48">
        <v>38127</v>
      </c>
      <c r="J48" s="48">
        <v>97762</v>
      </c>
      <c r="K48" s="48">
        <v>5318</v>
      </c>
      <c r="L48" s="48">
        <v>2055158</v>
      </c>
      <c r="M48" s="48">
        <v>54951</v>
      </c>
      <c r="N48" s="48">
        <v>48513</v>
      </c>
      <c r="O48" s="48">
        <v>4475</v>
      </c>
      <c r="P48" s="48">
        <v>1675</v>
      </c>
      <c r="Q48" s="48">
        <v>288</v>
      </c>
      <c r="R48" s="48">
        <v>1320680</v>
      </c>
      <c r="S48" s="48">
        <v>1308718</v>
      </c>
      <c r="T48" s="48">
        <v>7949</v>
      </c>
      <c r="U48" s="48">
        <v>4013</v>
      </c>
      <c r="V48" s="48">
        <v>0</v>
      </c>
      <c r="W48" s="48">
        <v>261580</v>
      </c>
      <c r="X48" s="48">
        <v>270</v>
      </c>
      <c r="Y48" s="48">
        <v>128290</v>
      </c>
      <c r="Z48" s="48">
        <v>245421</v>
      </c>
      <c r="AA48" s="48">
        <v>54828</v>
      </c>
      <c r="AB48" s="48">
        <v>0</v>
      </c>
      <c r="AC48" s="48">
        <v>190593</v>
      </c>
      <c r="AD48" s="48">
        <v>18706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25260</v>
      </c>
      <c r="AN48" s="48">
        <f>'第３７表国保（事業会計）決算（最初のページのみ印刷）'!B48-L48</f>
        <v>120631</v>
      </c>
      <c r="AO48" s="79">
        <v>0</v>
      </c>
      <c r="AP48" s="79">
        <v>0</v>
      </c>
      <c r="AQ48" s="48">
        <v>0</v>
      </c>
      <c r="AR48" s="79">
        <v>0</v>
      </c>
      <c r="AS48" s="48">
        <v>0</v>
      </c>
      <c r="AT48" s="48">
        <v>27444</v>
      </c>
      <c r="AU48" s="48">
        <v>22219</v>
      </c>
      <c r="AV48" s="79">
        <v>0</v>
      </c>
      <c r="AW48" s="48">
        <v>0</v>
      </c>
      <c r="AX48" s="48">
        <v>3015</v>
      </c>
      <c r="AY48" s="48">
        <f aca="true" t="shared" si="15" ref="AY48:AY64">AW48-AX48</f>
        <v>-3015</v>
      </c>
      <c r="AZ48" s="48">
        <v>90172</v>
      </c>
      <c r="BA48" s="48">
        <v>120631</v>
      </c>
      <c r="BB48" s="48">
        <v>84372</v>
      </c>
      <c r="BC48" s="48">
        <v>114831</v>
      </c>
      <c r="BD48" s="48">
        <v>41405</v>
      </c>
      <c r="BE48" s="48">
        <v>6</v>
      </c>
      <c r="BF48" s="48">
        <v>0</v>
      </c>
      <c r="BG48" s="48">
        <v>2690</v>
      </c>
      <c r="BH48" s="48">
        <v>5054</v>
      </c>
      <c r="BI48" s="48">
        <v>261873</v>
      </c>
      <c r="BJ48" s="61"/>
      <c r="BK48" s="66">
        <v>2055158</v>
      </c>
      <c r="BL48" s="62">
        <f t="shared" si="9"/>
        <v>0</v>
      </c>
      <c r="BM48" s="66">
        <v>0</v>
      </c>
      <c r="BN48" s="62">
        <f t="shared" si="10"/>
        <v>0</v>
      </c>
      <c r="BO48" s="66">
        <v>90172</v>
      </c>
      <c r="BP48" s="62">
        <f t="shared" si="11"/>
        <v>0</v>
      </c>
      <c r="BQ48" s="62">
        <v>120631</v>
      </c>
      <c r="BR48" s="62">
        <f t="shared" si="12"/>
        <v>0</v>
      </c>
      <c r="BS48" s="66">
        <v>84372</v>
      </c>
      <c r="BT48" s="62">
        <f t="shared" si="13"/>
        <v>0</v>
      </c>
      <c r="BU48" s="66">
        <v>114831</v>
      </c>
      <c r="BV48" s="62">
        <f t="shared" si="14"/>
        <v>0</v>
      </c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32.25" customHeight="1">
      <c r="A49" s="82" t="s">
        <v>70</v>
      </c>
      <c r="B49" s="47">
        <v>0</v>
      </c>
      <c r="C49" s="47">
        <v>100492</v>
      </c>
      <c r="D49" s="47">
        <v>72646</v>
      </c>
      <c r="E49" s="47">
        <v>1600</v>
      </c>
      <c r="F49" s="47">
        <v>26141</v>
      </c>
      <c r="G49" s="47">
        <v>0</v>
      </c>
      <c r="H49" s="47">
        <v>44905</v>
      </c>
      <c r="I49" s="47">
        <v>10000</v>
      </c>
      <c r="J49" s="47">
        <v>47035</v>
      </c>
      <c r="K49" s="47">
        <v>2603</v>
      </c>
      <c r="L49" s="47">
        <v>848545</v>
      </c>
      <c r="M49" s="47">
        <v>24318</v>
      </c>
      <c r="N49" s="47">
        <v>15132</v>
      </c>
      <c r="O49" s="47">
        <v>8385</v>
      </c>
      <c r="P49" s="47">
        <v>741</v>
      </c>
      <c r="Q49" s="47">
        <v>60</v>
      </c>
      <c r="R49" s="47">
        <v>539897</v>
      </c>
      <c r="S49" s="47">
        <v>485256</v>
      </c>
      <c r="T49" s="47">
        <v>52826</v>
      </c>
      <c r="U49" s="47">
        <v>1815</v>
      </c>
      <c r="V49" s="47">
        <v>0</v>
      </c>
      <c r="W49" s="47">
        <v>104705</v>
      </c>
      <c r="X49" s="47">
        <v>108</v>
      </c>
      <c r="Y49" s="47">
        <v>54936</v>
      </c>
      <c r="Z49" s="47">
        <v>109028</v>
      </c>
      <c r="AA49" s="47">
        <v>109028</v>
      </c>
      <c r="AB49" s="47">
        <v>0</v>
      </c>
      <c r="AC49" s="47">
        <v>0</v>
      </c>
      <c r="AD49" s="47">
        <v>13696</v>
      </c>
      <c r="AE49" s="47">
        <v>340</v>
      </c>
      <c r="AF49" s="47">
        <v>0</v>
      </c>
      <c r="AG49" s="47">
        <v>340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1517</v>
      </c>
      <c r="AN49" s="47">
        <f>'第３７表国保（事業会計）決算（最初のページのみ印刷）'!B49-L49</f>
        <v>34039</v>
      </c>
      <c r="AO49" s="78">
        <v>0</v>
      </c>
      <c r="AP49" s="78">
        <v>0</v>
      </c>
      <c r="AQ49" s="47">
        <v>0</v>
      </c>
      <c r="AR49" s="78">
        <v>0</v>
      </c>
      <c r="AS49" s="47">
        <v>0</v>
      </c>
      <c r="AT49" s="47">
        <v>0</v>
      </c>
      <c r="AU49" s="47">
        <v>0</v>
      </c>
      <c r="AV49" s="78">
        <v>0</v>
      </c>
      <c r="AW49" s="47">
        <v>7094</v>
      </c>
      <c r="AX49" s="47">
        <v>0</v>
      </c>
      <c r="AY49" s="47">
        <f t="shared" si="15"/>
        <v>7094</v>
      </c>
      <c r="AZ49" s="47">
        <v>41133</v>
      </c>
      <c r="BA49" s="47">
        <v>34039</v>
      </c>
      <c r="BB49" s="47">
        <v>-18811</v>
      </c>
      <c r="BC49" s="47">
        <v>-25905</v>
      </c>
      <c r="BD49" s="47">
        <v>18448</v>
      </c>
      <c r="BE49" s="47">
        <v>3</v>
      </c>
      <c r="BF49" s="47">
        <v>0</v>
      </c>
      <c r="BG49" s="47">
        <v>1080</v>
      </c>
      <c r="BH49" s="47">
        <v>2165</v>
      </c>
      <c r="BI49" s="47">
        <v>35312</v>
      </c>
      <c r="BJ49" s="45"/>
      <c r="BK49" s="65">
        <v>848545</v>
      </c>
      <c r="BL49" s="33">
        <f t="shared" si="9"/>
        <v>0</v>
      </c>
      <c r="BM49" s="65">
        <v>0</v>
      </c>
      <c r="BN49" s="33">
        <f t="shared" si="10"/>
        <v>0</v>
      </c>
      <c r="BO49" s="65">
        <v>41133</v>
      </c>
      <c r="BP49" s="33">
        <f t="shared" si="11"/>
        <v>0</v>
      </c>
      <c r="BQ49" s="33">
        <v>34039</v>
      </c>
      <c r="BR49" s="33">
        <f t="shared" si="12"/>
        <v>0</v>
      </c>
      <c r="BS49" s="65">
        <v>-18811</v>
      </c>
      <c r="BT49" s="33">
        <f t="shared" si="13"/>
        <v>0</v>
      </c>
      <c r="BU49" s="65">
        <v>-25905</v>
      </c>
      <c r="BV49" s="33">
        <f t="shared" si="14"/>
        <v>0</v>
      </c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</row>
    <row r="50" spans="1:245" ht="32.25" customHeight="1">
      <c r="A50" s="82" t="s">
        <v>71</v>
      </c>
      <c r="B50" s="47">
        <v>61190</v>
      </c>
      <c r="C50" s="47">
        <v>142013</v>
      </c>
      <c r="D50" s="47">
        <v>119366</v>
      </c>
      <c r="E50" s="47">
        <v>52021</v>
      </c>
      <c r="F50" s="47">
        <v>29370</v>
      </c>
      <c r="G50" s="47">
        <v>0</v>
      </c>
      <c r="H50" s="47">
        <v>37975</v>
      </c>
      <c r="I50" s="47">
        <v>0</v>
      </c>
      <c r="J50" s="47">
        <v>78697</v>
      </c>
      <c r="K50" s="47">
        <v>2466</v>
      </c>
      <c r="L50" s="47">
        <v>941017</v>
      </c>
      <c r="M50" s="47">
        <v>26173</v>
      </c>
      <c r="N50" s="47">
        <v>22760</v>
      </c>
      <c r="O50" s="47">
        <v>1967</v>
      </c>
      <c r="P50" s="47">
        <v>822</v>
      </c>
      <c r="Q50" s="47">
        <v>624</v>
      </c>
      <c r="R50" s="47">
        <v>586390</v>
      </c>
      <c r="S50" s="47">
        <v>579114</v>
      </c>
      <c r="T50" s="47">
        <v>5760</v>
      </c>
      <c r="U50" s="47">
        <v>1516</v>
      </c>
      <c r="V50" s="47">
        <v>0</v>
      </c>
      <c r="W50" s="47">
        <v>116872</v>
      </c>
      <c r="X50" s="47">
        <v>120</v>
      </c>
      <c r="Y50" s="47">
        <v>62420</v>
      </c>
      <c r="Z50" s="47">
        <v>128594</v>
      </c>
      <c r="AA50" s="47">
        <v>28338</v>
      </c>
      <c r="AB50" s="47">
        <v>0</v>
      </c>
      <c r="AC50" s="47">
        <v>100256</v>
      </c>
      <c r="AD50" s="47">
        <v>9420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11028</v>
      </c>
      <c r="AN50" s="47">
        <f>'第３７表国保（事業会計）決算（最初のページのみ印刷）'!B50-L50</f>
        <v>115062</v>
      </c>
      <c r="AO50" s="78">
        <v>0</v>
      </c>
      <c r="AP50" s="78">
        <v>0</v>
      </c>
      <c r="AQ50" s="47">
        <v>0</v>
      </c>
      <c r="AR50" s="78">
        <v>0</v>
      </c>
      <c r="AS50" s="47">
        <v>0</v>
      </c>
      <c r="AT50" s="47">
        <v>10166</v>
      </c>
      <c r="AU50" s="47">
        <v>11118</v>
      </c>
      <c r="AV50" s="78">
        <v>0</v>
      </c>
      <c r="AW50" s="47">
        <v>4211</v>
      </c>
      <c r="AX50" s="47">
        <v>0</v>
      </c>
      <c r="AY50" s="47">
        <f t="shared" si="15"/>
        <v>4211</v>
      </c>
      <c r="AZ50" s="47">
        <v>109107</v>
      </c>
      <c r="BA50" s="47">
        <v>115062</v>
      </c>
      <c r="BB50" s="47">
        <v>50001</v>
      </c>
      <c r="BC50" s="47">
        <v>55956</v>
      </c>
      <c r="BD50" s="47">
        <v>17628</v>
      </c>
      <c r="BE50" s="47">
        <v>3</v>
      </c>
      <c r="BF50" s="47">
        <v>56</v>
      </c>
      <c r="BG50" s="47">
        <v>1115</v>
      </c>
      <c r="BH50" s="47">
        <v>2260</v>
      </c>
      <c r="BI50" s="47">
        <v>32213</v>
      </c>
      <c r="BJ50" s="45"/>
      <c r="BK50" s="65">
        <v>941017</v>
      </c>
      <c r="BL50" s="33">
        <f t="shared" si="9"/>
        <v>0</v>
      </c>
      <c r="BM50" s="65">
        <v>0</v>
      </c>
      <c r="BN50" s="33">
        <f t="shared" si="10"/>
        <v>0</v>
      </c>
      <c r="BO50" s="65">
        <v>109107</v>
      </c>
      <c r="BP50" s="33">
        <f t="shared" si="11"/>
        <v>0</v>
      </c>
      <c r="BQ50" s="33">
        <v>115062</v>
      </c>
      <c r="BR50" s="33">
        <f t="shared" si="12"/>
        <v>0</v>
      </c>
      <c r="BS50" s="65">
        <v>50001</v>
      </c>
      <c r="BT50" s="33">
        <f t="shared" si="13"/>
        <v>0</v>
      </c>
      <c r="BU50" s="65">
        <v>55956</v>
      </c>
      <c r="BV50" s="33">
        <f t="shared" si="14"/>
        <v>0</v>
      </c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</row>
    <row r="51" spans="1:245" ht="32.25" customHeight="1">
      <c r="A51" s="84" t="s">
        <v>72</v>
      </c>
      <c r="B51" s="47">
        <v>47402</v>
      </c>
      <c r="C51" s="47">
        <v>105568</v>
      </c>
      <c r="D51" s="47">
        <v>79286</v>
      </c>
      <c r="E51" s="47">
        <v>10200</v>
      </c>
      <c r="F51" s="47">
        <v>24815</v>
      </c>
      <c r="G51" s="47">
        <v>0</v>
      </c>
      <c r="H51" s="47">
        <v>44271</v>
      </c>
      <c r="I51" s="47">
        <v>30000</v>
      </c>
      <c r="J51" s="47">
        <v>47714</v>
      </c>
      <c r="K51" s="47">
        <v>1651</v>
      </c>
      <c r="L51" s="47">
        <v>831903</v>
      </c>
      <c r="M51" s="47">
        <v>24785</v>
      </c>
      <c r="N51" s="47">
        <v>3242</v>
      </c>
      <c r="O51" s="47">
        <v>2205</v>
      </c>
      <c r="P51" s="47">
        <v>707</v>
      </c>
      <c r="Q51" s="47">
        <v>18631</v>
      </c>
      <c r="R51" s="47">
        <v>528004</v>
      </c>
      <c r="S51" s="47">
        <v>524868</v>
      </c>
      <c r="T51" s="47">
        <v>1660</v>
      </c>
      <c r="U51" s="47">
        <v>1476</v>
      </c>
      <c r="V51" s="47">
        <v>0</v>
      </c>
      <c r="W51" s="47">
        <v>99209</v>
      </c>
      <c r="X51" s="47">
        <v>103</v>
      </c>
      <c r="Y51" s="47">
        <v>48890</v>
      </c>
      <c r="Z51" s="47">
        <v>98732</v>
      </c>
      <c r="AA51" s="47">
        <v>17411</v>
      </c>
      <c r="AB51" s="47">
        <v>0</v>
      </c>
      <c r="AC51" s="47">
        <v>81321</v>
      </c>
      <c r="AD51" s="47">
        <v>7650</v>
      </c>
      <c r="AE51" s="47">
        <v>0</v>
      </c>
      <c r="AF51" s="47">
        <v>0</v>
      </c>
      <c r="AG51" s="47">
        <v>0</v>
      </c>
      <c r="AH51" s="47">
        <v>15000</v>
      </c>
      <c r="AI51" s="47">
        <v>0</v>
      </c>
      <c r="AJ51" s="47">
        <v>0</v>
      </c>
      <c r="AK51" s="47">
        <v>0</v>
      </c>
      <c r="AL51" s="47">
        <v>0</v>
      </c>
      <c r="AM51" s="47">
        <v>9530</v>
      </c>
      <c r="AN51" s="47">
        <f>'第３７表国保（事業会計）決算（最初のページのみ印刷）'!B51-L51</f>
        <v>38340</v>
      </c>
      <c r="AO51" s="78">
        <v>0</v>
      </c>
      <c r="AP51" s="78">
        <v>0</v>
      </c>
      <c r="AQ51" s="47">
        <v>0</v>
      </c>
      <c r="AR51" s="78">
        <v>0</v>
      </c>
      <c r="AS51" s="47">
        <v>0</v>
      </c>
      <c r="AT51" s="47">
        <v>0</v>
      </c>
      <c r="AU51" s="47">
        <v>0</v>
      </c>
      <c r="AV51" s="78">
        <v>0</v>
      </c>
      <c r="AW51" s="47">
        <v>0</v>
      </c>
      <c r="AX51" s="47">
        <v>0</v>
      </c>
      <c r="AY51" s="47">
        <f t="shared" si="15"/>
        <v>0</v>
      </c>
      <c r="AZ51" s="47">
        <v>38340</v>
      </c>
      <c r="BA51" s="47">
        <v>38340</v>
      </c>
      <c r="BB51" s="47">
        <v>22719</v>
      </c>
      <c r="BC51" s="47">
        <v>22719</v>
      </c>
      <c r="BD51" s="47">
        <v>18522</v>
      </c>
      <c r="BE51" s="47">
        <v>3</v>
      </c>
      <c r="BF51" s="47">
        <v>0</v>
      </c>
      <c r="BG51" s="47">
        <v>1015</v>
      </c>
      <c r="BH51" s="47">
        <v>1917</v>
      </c>
      <c r="BI51" s="47">
        <v>16024</v>
      </c>
      <c r="BJ51" s="45"/>
      <c r="BK51" s="65">
        <v>831903</v>
      </c>
      <c r="BL51" s="33">
        <f t="shared" si="9"/>
        <v>0</v>
      </c>
      <c r="BM51" s="65">
        <v>0</v>
      </c>
      <c r="BN51" s="33">
        <f t="shared" si="10"/>
        <v>0</v>
      </c>
      <c r="BO51" s="65">
        <v>38340</v>
      </c>
      <c r="BP51" s="33">
        <f t="shared" si="11"/>
        <v>0</v>
      </c>
      <c r="BQ51" s="33">
        <v>38340</v>
      </c>
      <c r="BR51" s="33">
        <f t="shared" si="12"/>
        <v>0</v>
      </c>
      <c r="BS51" s="65">
        <v>22719</v>
      </c>
      <c r="BT51" s="33">
        <f t="shared" si="13"/>
        <v>0</v>
      </c>
      <c r="BU51" s="65">
        <v>22719</v>
      </c>
      <c r="BV51" s="33">
        <f t="shared" si="14"/>
        <v>0</v>
      </c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</row>
    <row r="52" spans="1:245" ht="32.25" customHeight="1">
      <c r="A52" s="84" t="s">
        <v>73</v>
      </c>
      <c r="B52" s="47">
        <v>55081</v>
      </c>
      <c r="C52" s="47">
        <v>91168</v>
      </c>
      <c r="D52" s="47">
        <v>65052</v>
      </c>
      <c r="E52" s="47">
        <v>20000</v>
      </c>
      <c r="F52" s="47">
        <v>17149</v>
      </c>
      <c r="G52" s="47">
        <v>0</v>
      </c>
      <c r="H52" s="47">
        <v>27903</v>
      </c>
      <c r="I52" s="47">
        <v>16365</v>
      </c>
      <c r="J52" s="47">
        <v>18466</v>
      </c>
      <c r="K52" s="47">
        <v>2212</v>
      </c>
      <c r="L52" s="47">
        <v>646976</v>
      </c>
      <c r="M52" s="47">
        <v>16052</v>
      </c>
      <c r="N52" s="47">
        <v>13843</v>
      </c>
      <c r="O52" s="47">
        <v>474</v>
      </c>
      <c r="P52" s="47">
        <v>648</v>
      </c>
      <c r="Q52" s="47">
        <v>1087</v>
      </c>
      <c r="R52" s="47">
        <v>403403</v>
      </c>
      <c r="S52" s="47">
        <v>400816</v>
      </c>
      <c r="T52" s="47">
        <v>1210</v>
      </c>
      <c r="U52" s="47">
        <v>1377</v>
      </c>
      <c r="V52" s="47">
        <v>0</v>
      </c>
      <c r="W52" s="47">
        <v>84502</v>
      </c>
      <c r="X52" s="47">
        <v>82</v>
      </c>
      <c r="Y52" s="47">
        <v>46182</v>
      </c>
      <c r="Z52" s="47">
        <v>82622</v>
      </c>
      <c r="AA52" s="47">
        <v>17090</v>
      </c>
      <c r="AB52" s="47">
        <v>65532</v>
      </c>
      <c r="AC52" s="47">
        <v>0</v>
      </c>
      <c r="AD52" s="47">
        <v>9408</v>
      </c>
      <c r="AE52" s="47">
        <v>1455</v>
      </c>
      <c r="AF52" s="47">
        <v>0</v>
      </c>
      <c r="AG52" s="47">
        <v>1455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3270</v>
      </c>
      <c r="AN52" s="47">
        <f>'第３７表国保（事業会計）決算（最初のページのみ印刷）'!B52-L52</f>
        <v>65056</v>
      </c>
      <c r="AO52" s="78">
        <v>0</v>
      </c>
      <c r="AP52" s="78">
        <v>0</v>
      </c>
      <c r="AQ52" s="47">
        <v>0</v>
      </c>
      <c r="AR52" s="78">
        <v>0</v>
      </c>
      <c r="AS52" s="47">
        <v>0</v>
      </c>
      <c r="AT52" s="47">
        <v>17875</v>
      </c>
      <c r="AU52" s="47">
        <v>202</v>
      </c>
      <c r="AV52" s="78">
        <v>0</v>
      </c>
      <c r="AW52" s="47">
        <v>0</v>
      </c>
      <c r="AX52" s="47">
        <v>1183</v>
      </c>
      <c r="AY52" s="47">
        <f t="shared" si="15"/>
        <v>-1183</v>
      </c>
      <c r="AZ52" s="47">
        <v>45998</v>
      </c>
      <c r="BA52" s="47">
        <v>65056</v>
      </c>
      <c r="BB52" s="47">
        <v>25998</v>
      </c>
      <c r="BC52" s="47">
        <v>45056</v>
      </c>
      <c r="BD52" s="47">
        <v>10224</v>
      </c>
      <c r="BE52" s="47">
        <v>1</v>
      </c>
      <c r="BF52" s="47">
        <v>0</v>
      </c>
      <c r="BG52" s="47">
        <v>862</v>
      </c>
      <c r="BH52" s="47">
        <v>1712</v>
      </c>
      <c r="BI52" s="47">
        <v>0</v>
      </c>
      <c r="BJ52" s="45"/>
      <c r="BK52" s="65">
        <v>646976</v>
      </c>
      <c r="BL52" s="33">
        <f t="shared" si="9"/>
        <v>0</v>
      </c>
      <c r="BM52" s="65">
        <v>0</v>
      </c>
      <c r="BN52" s="33">
        <f t="shared" si="10"/>
        <v>0</v>
      </c>
      <c r="BO52" s="65">
        <v>45998</v>
      </c>
      <c r="BP52" s="33">
        <f t="shared" si="11"/>
        <v>0</v>
      </c>
      <c r="BQ52" s="33">
        <v>65056</v>
      </c>
      <c r="BR52" s="33">
        <f t="shared" si="12"/>
        <v>0</v>
      </c>
      <c r="BS52" s="65">
        <v>25998</v>
      </c>
      <c r="BT52" s="33">
        <f t="shared" si="13"/>
        <v>0</v>
      </c>
      <c r="BU52" s="65">
        <v>45056</v>
      </c>
      <c r="BV52" s="33">
        <f t="shared" si="14"/>
        <v>0</v>
      </c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</row>
    <row r="53" spans="1:245" s="63" customFormat="1" ht="32.25" customHeight="1">
      <c r="A53" s="85" t="s">
        <v>74</v>
      </c>
      <c r="B53" s="48">
        <v>120830</v>
      </c>
      <c r="C53" s="48">
        <v>209802</v>
      </c>
      <c r="D53" s="48">
        <v>128890</v>
      </c>
      <c r="E53" s="48">
        <v>18919</v>
      </c>
      <c r="F53" s="48">
        <v>55539</v>
      </c>
      <c r="G53" s="48">
        <v>0</v>
      </c>
      <c r="H53" s="48">
        <v>54432</v>
      </c>
      <c r="I53" s="48">
        <v>0</v>
      </c>
      <c r="J53" s="48">
        <v>113531</v>
      </c>
      <c r="K53" s="48">
        <v>8273</v>
      </c>
      <c r="L53" s="48">
        <v>1913265</v>
      </c>
      <c r="M53" s="48">
        <v>27774</v>
      </c>
      <c r="N53" s="48">
        <v>15266</v>
      </c>
      <c r="O53" s="48">
        <v>10420</v>
      </c>
      <c r="P53" s="48">
        <v>1650</v>
      </c>
      <c r="Q53" s="48">
        <v>438</v>
      </c>
      <c r="R53" s="48">
        <v>1197716</v>
      </c>
      <c r="S53" s="48">
        <v>1188708</v>
      </c>
      <c r="T53" s="48">
        <v>4710</v>
      </c>
      <c r="U53" s="48">
        <v>4298</v>
      </c>
      <c r="V53" s="48">
        <v>0</v>
      </c>
      <c r="W53" s="48">
        <v>258696</v>
      </c>
      <c r="X53" s="48">
        <v>271</v>
      </c>
      <c r="Y53" s="48">
        <v>128487</v>
      </c>
      <c r="Z53" s="48">
        <v>260416</v>
      </c>
      <c r="AA53" s="48">
        <v>57246</v>
      </c>
      <c r="AB53" s="48">
        <v>0</v>
      </c>
      <c r="AC53" s="48">
        <v>203170</v>
      </c>
      <c r="AD53" s="48">
        <v>14496</v>
      </c>
      <c r="AE53" s="48">
        <v>0</v>
      </c>
      <c r="AF53" s="48">
        <v>0</v>
      </c>
      <c r="AG53" s="48">
        <v>0</v>
      </c>
      <c r="AH53" s="48">
        <v>38</v>
      </c>
      <c r="AI53" s="48">
        <v>0</v>
      </c>
      <c r="AJ53" s="48">
        <v>0</v>
      </c>
      <c r="AK53" s="48">
        <v>0</v>
      </c>
      <c r="AL53" s="48">
        <v>0</v>
      </c>
      <c r="AM53" s="48">
        <v>25371</v>
      </c>
      <c r="AN53" s="48">
        <f>'第３７表国保（事業会計）決算（最初のページのみ印刷）'!B53-L53</f>
        <v>178991</v>
      </c>
      <c r="AO53" s="79">
        <v>0</v>
      </c>
      <c r="AP53" s="79">
        <v>0</v>
      </c>
      <c r="AQ53" s="48">
        <v>0</v>
      </c>
      <c r="AR53" s="79">
        <v>0</v>
      </c>
      <c r="AS53" s="48">
        <v>0</v>
      </c>
      <c r="AT53" s="48">
        <v>13147</v>
      </c>
      <c r="AU53" s="48">
        <v>20026</v>
      </c>
      <c r="AV53" s="79">
        <v>0</v>
      </c>
      <c r="AW53" s="48">
        <v>0</v>
      </c>
      <c r="AX53" s="48">
        <v>5434</v>
      </c>
      <c r="AY53" s="48">
        <f t="shared" si="15"/>
        <v>-5434</v>
      </c>
      <c r="AZ53" s="48">
        <v>160410</v>
      </c>
      <c r="BA53" s="48">
        <v>178991</v>
      </c>
      <c r="BB53" s="48">
        <v>127180</v>
      </c>
      <c r="BC53" s="48">
        <v>145761</v>
      </c>
      <c r="BD53" s="48">
        <v>14294</v>
      </c>
      <c r="BE53" s="48">
        <v>3</v>
      </c>
      <c r="BF53" s="48">
        <v>0</v>
      </c>
      <c r="BG53" s="48">
        <v>2748</v>
      </c>
      <c r="BH53" s="48">
        <v>4932</v>
      </c>
      <c r="BI53" s="48">
        <v>123418</v>
      </c>
      <c r="BJ53" s="61"/>
      <c r="BK53" s="66">
        <v>1913265</v>
      </c>
      <c r="BL53" s="62">
        <f t="shared" si="9"/>
        <v>0</v>
      </c>
      <c r="BM53" s="66">
        <v>0</v>
      </c>
      <c r="BN53" s="62">
        <f t="shared" si="10"/>
        <v>0</v>
      </c>
      <c r="BO53" s="66">
        <v>160410</v>
      </c>
      <c r="BP53" s="62">
        <f t="shared" si="11"/>
        <v>0</v>
      </c>
      <c r="BQ53" s="62">
        <v>178991</v>
      </c>
      <c r="BR53" s="62">
        <f t="shared" si="12"/>
        <v>0</v>
      </c>
      <c r="BS53" s="66">
        <v>127180</v>
      </c>
      <c r="BT53" s="62">
        <f t="shared" si="13"/>
        <v>0</v>
      </c>
      <c r="BU53" s="66">
        <v>145761</v>
      </c>
      <c r="BV53" s="62">
        <f t="shared" si="14"/>
        <v>0</v>
      </c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</row>
    <row r="54" spans="1:245" ht="32.25" customHeight="1">
      <c r="A54" s="84" t="s">
        <v>75</v>
      </c>
      <c r="B54" s="47">
        <v>97903</v>
      </c>
      <c r="C54" s="47">
        <v>161455</v>
      </c>
      <c r="D54" s="47">
        <v>114177</v>
      </c>
      <c r="E54" s="47">
        <v>24125</v>
      </c>
      <c r="F54" s="47">
        <v>32642</v>
      </c>
      <c r="G54" s="47">
        <v>0</v>
      </c>
      <c r="H54" s="47">
        <v>57410</v>
      </c>
      <c r="I54" s="47">
        <v>33455</v>
      </c>
      <c r="J54" s="47">
        <v>55202</v>
      </c>
      <c r="K54" s="47">
        <v>1239</v>
      </c>
      <c r="L54" s="47">
        <v>1315256</v>
      </c>
      <c r="M54" s="47">
        <v>36868</v>
      </c>
      <c r="N54" s="47">
        <v>31335</v>
      </c>
      <c r="O54" s="47">
        <v>4122</v>
      </c>
      <c r="P54" s="47">
        <v>1173</v>
      </c>
      <c r="Q54" s="47">
        <v>238</v>
      </c>
      <c r="R54" s="47">
        <v>802846</v>
      </c>
      <c r="S54" s="47">
        <v>794933</v>
      </c>
      <c r="T54" s="47">
        <v>5570</v>
      </c>
      <c r="U54" s="47">
        <v>2343</v>
      </c>
      <c r="V54" s="47">
        <v>0</v>
      </c>
      <c r="W54" s="47">
        <v>174303</v>
      </c>
      <c r="X54" s="47">
        <v>178</v>
      </c>
      <c r="Y54" s="47">
        <v>89649</v>
      </c>
      <c r="Z54" s="47">
        <v>176481</v>
      </c>
      <c r="AA54" s="47">
        <v>26958</v>
      </c>
      <c r="AB54" s="47">
        <v>0</v>
      </c>
      <c r="AC54" s="47">
        <v>149523</v>
      </c>
      <c r="AD54" s="47">
        <v>12022</v>
      </c>
      <c r="AE54" s="47">
        <v>3637</v>
      </c>
      <c r="AF54" s="47">
        <v>0</v>
      </c>
      <c r="AG54" s="47">
        <v>3637</v>
      </c>
      <c r="AH54" s="47">
        <v>9</v>
      </c>
      <c r="AI54" s="47">
        <v>0</v>
      </c>
      <c r="AJ54" s="47">
        <v>0</v>
      </c>
      <c r="AK54" s="47">
        <v>0</v>
      </c>
      <c r="AL54" s="47">
        <v>0</v>
      </c>
      <c r="AM54" s="47">
        <v>19263</v>
      </c>
      <c r="AN54" s="47">
        <f>'第３７表国保（事業会計）決算（最初のページのみ印刷）'!B54-L54</f>
        <v>68871</v>
      </c>
      <c r="AO54" s="78">
        <v>0</v>
      </c>
      <c r="AP54" s="78">
        <v>0</v>
      </c>
      <c r="AQ54" s="47">
        <v>0</v>
      </c>
      <c r="AR54" s="78">
        <v>0</v>
      </c>
      <c r="AS54" s="47">
        <v>0</v>
      </c>
      <c r="AT54" s="47">
        <v>0</v>
      </c>
      <c r="AU54" s="47">
        <v>0</v>
      </c>
      <c r="AV54" s="78">
        <v>0</v>
      </c>
      <c r="AW54" s="47">
        <v>0</v>
      </c>
      <c r="AX54" s="47">
        <v>13423</v>
      </c>
      <c r="AY54" s="47">
        <f t="shared" si="15"/>
        <v>-13423</v>
      </c>
      <c r="AZ54" s="47">
        <v>55448</v>
      </c>
      <c r="BA54" s="47">
        <v>68871</v>
      </c>
      <c r="BB54" s="47">
        <v>31323</v>
      </c>
      <c r="BC54" s="47">
        <v>44746</v>
      </c>
      <c r="BD54" s="47">
        <v>24665</v>
      </c>
      <c r="BE54" s="47">
        <v>5</v>
      </c>
      <c r="BF54" s="47">
        <v>1255</v>
      </c>
      <c r="BG54" s="47">
        <v>1723</v>
      </c>
      <c r="BH54" s="47">
        <v>3266</v>
      </c>
      <c r="BI54" s="47">
        <v>87427</v>
      </c>
      <c r="BJ54" s="45"/>
      <c r="BK54" s="65">
        <v>1315256</v>
      </c>
      <c r="BL54" s="33">
        <f t="shared" si="9"/>
        <v>0</v>
      </c>
      <c r="BM54" s="65">
        <v>0</v>
      </c>
      <c r="BN54" s="33">
        <f t="shared" si="10"/>
        <v>0</v>
      </c>
      <c r="BO54" s="65">
        <v>55448</v>
      </c>
      <c r="BP54" s="33">
        <f t="shared" si="11"/>
        <v>0</v>
      </c>
      <c r="BQ54" s="33">
        <v>68871</v>
      </c>
      <c r="BR54" s="33">
        <f t="shared" si="12"/>
        <v>0</v>
      </c>
      <c r="BS54" s="65">
        <v>31323</v>
      </c>
      <c r="BT54" s="33">
        <f t="shared" si="13"/>
        <v>0</v>
      </c>
      <c r="BU54" s="65">
        <v>44746</v>
      </c>
      <c r="BV54" s="33">
        <f t="shared" si="14"/>
        <v>0</v>
      </c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</row>
    <row r="55" spans="1:245" ht="32.25" customHeight="1">
      <c r="A55" s="84" t="s">
        <v>76</v>
      </c>
      <c r="B55" s="47">
        <v>42387</v>
      </c>
      <c r="C55" s="47">
        <v>96730</v>
      </c>
      <c r="D55" s="47">
        <v>49838</v>
      </c>
      <c r="E55" s="47">
        <v>4819</v>
      </c>
      <c r="F55" s="47">
        <v>19680</v>
      </c>
      <c r="G55" s="47">
        <v>3776</v>
      </c>
      <c r="H55" s="47">
        <v>21563</v>
      </c>
      <c r="I55" s="47">
        <v>0</v>
      </c>
      <c r="J55" s="47">
        <v>64486</v>
      </c>
      <c r="K55" s="47">
        <v>83</v>
      </c>
      <c r="L55" s="47">
        <v>851756</v>
      </c>
      <c r="M55" s="47">
        <v>22220</v>
      </c>
      <c r="N55" s="47">
        <v>16662</v>
      </c>
      <c r="O55" s="47">
        <v>215</v>
      </c>
      <c r="P55" s="47">
        <v>548</v>
      </c>
      <c r="Q55" s="47">
        <v>4795</v>
      </c>
      <c r="R55" s="47">
        <v>633912</v>
      </c>
      <c r="S55" s="47">
        <v>628239</v>
      </c>
      <c r="T55" s="47">
        <v>3590</v>
      </c>
      <c r="U55" s="47">
        <v>2083</v>
      </c>
      <c r="V55" s="47">
        <v>0</v>
      </c>
      <c r="W55" s="47">
        <v>63755</v>
      </c>
      <c r="X55" s="47">
        <v>67</v>
      </c>
      <c r="Y55" s="47">
        <v>29726</v>
      </c>
      <c r="Z55" s="47">
        <v>70447</v>
      </c>
      <c r="AA55" s="47">
        <v>11249</v>
      </c>
      <c r="AB55" s="47">
        <v>0</v>
      </c>
      <c r="AC55" s="47">
        <v>59198</v>
      </c>
      <c r="AD55" s="47">
        <v>3883</v>
      </c>
      <c r="AE55" s="47">
        <v>0</v>
      </c>
      <c r="AF55" s="47">
        <v>0</v>
      </c>
      <c r="AG55" s="47">
        <v>0</v>
      </c>
      <c r="AH55" s="47">
        <v>8</v>
      </c>
      <c r="AI55" s="47">
        <v>0</v>
      </c>
      <c r="AJ55" s="47">
        <v>0</v>
      </c>
      <c r="AK55" s="47">
        <v>0</v>
      </c>
      <c r="AL55" s="47">
        <v>0</v>
      </c>
      <c r="AM55" s="47">
        <v>27738</v>
      </c>
      <c r="AN55" s="47">
        <f>'第３７表国保（事業会計）決算（最初のページのみ印刷）'!B55-L55</f>
        <v>64807</v>
      </c>
      <c r="AO55" s="78">
        <v>0</v>
      </c>
      <c r="AP55" s="78">
        <v>0</v>
      </c>
      <c r="AQ55" s="47">
        <v>0</v>
      </c>
      <c r="AR55" s="78">
        <v>0</v>
      </c>
      <c r="AS55" s="47">
        <v>0</v>
      </c>
      <c r="AT55" s="47">
        <v>0</v>
      </c>
      <c r="AU55" s="47">
        <v>0</v>
      </c>
      <c r="AV55" s="78">
        <v>0</v>
      </c>
      <c r="AW55" s="47">
        <v>0</v>
      </c>
      <c r="AX55" s="47">
        <v>0</v>
      </c>
      <c r="AY55" s="47">
        <f t="shared" si="15"/>
        <v>0</v>
      </c>
      <c r="AZ55" s="47">
        <v>64807</v>
      </c>
      <c r="BA55" s="47">
        <v>64807</v>
      </c>
      <c r="BB55" s="47">
        <v>59988</v>
      </c>
      <c r="BC55" s="47">
        <v>59988</v>
      </c>
      <c r="BD55" s="47">
        <v>16748</v>
      </c>
      <c r="BE55" s="47">
        <v>3</v>
      </c>
      <c r="BF55" s="47">
        <v>0</v>
      </c>
      <c r="BG55" s="47">
        <v>876</v>
      </c>
      <c r="BH55" s="47">
        <v>1592</v>
      </c>
      <c r="BI55" s="47">
        <v>40328</v>
      </c>
      <c r="BJ55" s="45"/>
      <c r="BK55" s="65">
        <v>851756</v>
      </c>
      <c r="BL55" s="33">
        <f t="shared" si="9"/>
        <v>0</v>
      </c>
      <c r="BM55" s="65">
        <v>0</v>
      </c>
      <c r="BN55" s="33">
        <f t="shared" si="10"/>
        <v>0</v>
      </c>
      <c r="BO55" s="65">
        <v>64807</v>
      </c>
      <c r="BP55" s="33">
        <f t="shared" si="11"/>
        <v>0</v>
      </c>
      <c r="BQ55" s="33">
        <v>64807</v>
      </c>
      <c r="BR55" s="33">
        <f t="shared" si="12"/>
        <v>0</v>
      </c>
      <c r="BS55" s="65">
        <v>59988</v>
      </c>
      <c r="BT55" s="33">
        <f t="shared" si="13"/>
        <v>0</v>
      </c>
      <c r="BU55" s="65">
        <v>59988</v>
      </c>
      <c r="BV55" s="33">
        <f t="shared" si="14"/>
        <v>0</v>
      </c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</row>
    <row r="56" spans="1:245" ht="32.25" customHeight="1">
      <c r="A56" s="82" t="s">
        <v>77</v>
      </c>
      <c r="B56" s="47">
        <v>4799</v>
      </c>
      <c r="C56" s="47">
        <v>182699</v>
      </c>
      <c r="D56" s="47">
        <v>82839</v>
      </c>
      <c r="E56" s="47">
        <v>14205</v>
      </c>
      <c r="F56" s="47">
        <v>40818</v>
      </c>
      <c r="G56" s="47">
        <v>0</v>
      </c>
      <c r="H56" s="47">
        <v>27816</v>
      </c>
      <c r="I56" s="47">
        <v>0</v>
      </c>
      <c r="J56" s="47">
        <v>302381</v>
      </c>
      <c r="K56" s="47">
        <v>26</v>
      </c>
      <c r="L56" s="47">
        <v>1439705</v>
      </c>
      <c r="M56" s="47">
        <v>25180</v>
      </c>
      <c r="N56" s="47">
        <v>19437</v>
      </c>
      <c r="O56" s="47">
        <v>2757</v>
      </c>
      <c r="P56" s="47">
        <v>714</v>
      </c>
      <c r="Q56" s="47">
        <v>2272</v>
      </c>
      <c r="R56" s="47">
        <v>1102792</v>
      </c>
      <c r="S56" s="47">
        <v>1090281</v>
      </c>
      <c r="T56" s="47">
        <v>9522</v>
      </c>
      <c r="U56" s="47">
        <v>2989</v>
      </c>
      <c r="V56" s="47">
        <v>0</v>
      </c>
      <c r="W56" s="47">
        <v>99645</v>
      </c>
      <c r="X56" s="47">
        <v>102</v>
      </c>
      <c r="Y56" s="47">
        <v>48105</v>
      </c>
      <c r="Z56" s="47">
        <v>101960</v>
      </c>
      <c r="AA56" s="47">
        <v>101960</v>
      </c>
      <c r="AB56" s="47">
        <v>0</v>
      </c>
      <c r="AC56" s="47">
        <v>0</v>
      </c>
      <c r="AD56" s="47">
        <v>7988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53933</v>
      </c>
      <c r="AN56" s="47">
        <f>'第３７表国保（事業会計）決算（最初のページのみ印刷）'!B56-L56</f>
        <v>424103</v>
      </c>
      <c r="AO56" s="78">
        <v>0</v>
      </c>
      <c r="AP56" s="78">
        <v>0</v>
      </c>
      <c r="AQ56" s="47">
        <v>0</v>
      </c>
      <c r="AR56" s="78">
        <v>0</v>
      </c>
      <c r="AS56" s="47">
        <v>0</v>
      </c>
      <c r="AT56" s="47">
        <v>0</v>
      </c>
      <c r="AU56" s="47">
        <v>0</v>
      </c>
      <c r="AV56" s="78">
        <v>0</v>
      </c>
      <c r="AW56" s="47">
        <v>0</v>
      </c>
      <c r="AX56" s="47">
        <v>0</v>
      </c>
      <c r="AY56" s="47">
        <f t="shared" si="15"/>
        <v>0</v>
      </c>
      <c r="AZ56" s="47">
        <v>424103</v>
      </c>
      <c r="BA56" s="47">
        <v>424103</v>
      </c>
      <c r="BB56" s="47">
        <v>342577</v>
      </c>
      <c r="BC56" s="47">
        <v>342577</v>
      </c>
      <c r="BD56" s="47">
        <v>16175</v>
      </c>
      <c r="BE56" s="47">
        <v>3</v>
      </c>
      <c r="BF56" s="47">
        <v>0</v>
      </c>
      <c r="BG56" s="47">
        <v>1469</v>
      </c>
      <c r="BH56" s="47">
        <v>2661</v>
      </c>
      <c r="BI56" s="47">
        <v>33823</v>
      </c>
      <c r="BJ56" s="45"/>
      <c r="BK56" s="65">
        <v>1439705</v>
      </c>
      <c r="BL56" s="33">
        <f t="shared" si="9"/>
        <v>0</v>
      </c>
      <c r="BM56" s="65">
        <v>0</v>
      </c>
      <c r="BN56" s="33">
        <f t="shared" si="10"/>
        <v>0</v>
      </c>
      <c r="BO56" s="65">
        <v>424103</v>
      </c>
      <c r="BP56" s="33">
        <f t="shared" si="11"/>
        <v>0</v>
      </c>
      <c r="BQ56" s="33">
        <v>424103</v>
      </c>
      <c r="BR56" s="33">
        <f t="shared" si="12"/>
        <v>0</v>
      </c>
      <c r="BS56" s="65">
        <v>342577</v>
      </c>
      <c r="BT56" s="33">
        <f t="shared" si="13"/>
        <v>0</v>
      </c>
      <c r="BU56" s="65">
        <v>342577</v>
      </c>
      <c r="BV56" s="33">
        <f t="shared" si="14"/>
        <v>0</v>
      </c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</row>
    <row r="57" spans="1:245" ht="32.25" customHeight="1">
      <c r="A57" s="82" t="s">
        <v>78</v>
      </c>
      <c r="B57" s="47">
        <v>132019</v>
      </c>
      <c r="C57" s="47">
        <v>271208</v>
      </c>
      <c r="D57" s="47">
        <v>250316</v>
      </c>
      <c r="E57" s="47">
        <v>129868</v>
      </c>
      <c r="F57" s="47">
        <v>70139</v>
      </c>
      <c r="G57" s="47">
        <v>0</v>
      </c>
      <c r="H57" s="47">
        <v>50309</v>
      </c>
      <c r="I57" s="47">
        <v>0</v>
      </c>
      <c r="J57" s="47">
        <v>316459</v>
      </c>
      <c r="K57" s="47">
        <v>11594</v>
      </c>
      <c r="L57" s="47">
        <v>2821301</v>
      </c>
      <c r="M57" s="47">
        <v>25263</v>
      </c>
      <c r="N57" s="47">
        <v>23889</v>
      </c>
      <c r="O57" s="47">
        <v>38</v>
      </c>
      <c r="P57" s="47">
        <v>1243</v>
      </c>
      <c r="Q57" s="47">
        <v>93</v>
      </c>
      <c r="R57" s="47">
        <v>2028183</v>
      </c>
      <c r="S57" s="47">
        <v>2008712</v>
      </c>
      <c r="T57" s="47">
        <v>13909</v>
      </c>
      <c r="U57" s="47">
        <v>5562</v>
      </c>
      <c r="V57" s="47">
        <v>0</v>
      </c>
      <c r="W57" s="47">
        <v>189369</v>
      </c>
      <c r="X57" s="47">
        <v>194</v>
      </c>
      <c r="Y57" s="47">
        <v>97598</v>
      </c>
      <c r="Z57" s="47">
        <v>170421</v>
      </c>
      <c r="AA57" s="47">
        <v>27133</v>
      </c>
      <c r="AB57" s="47">
        <v>0</v>
      </c>
      <c r="AC57" s="47">
        <v>143288</v>
      </c>
      <c r="AD57" s="47">
        <v>16330</v>
      </c>
      <c r="AE57" s="47">
        <v>125889</v>
      </c>
      <c r="AF57" s="47">
        <v>0</v>
      </c>
      <c r="AG57" s="47">
        <v>125889</v>
      </c>
      <c r="AH57" s="47">
        <v>59960</v>
      </c>
      <c r="AI57" s="47">
        <v>0</v>
      </c>
      <c r="AJ57" s="47">
        <v>0</v>
      </c>
      <c r="AK57" s="47">
        <v>0</v>
      </c>
      <c r="AL57" s="47">
        <v>0</v>
      </c>
      <c r="AM57" s="47">
        <v>108094</v>
      </c>
      <c r="AN57" s="47">
        <f>'第３７表国保（事業会計）決算（最初のページのみ印刷）'!B57-L57</f>
        <v>479530</v>
      </c>
      <c r="AO57" s="78">
        <v>0</v>
      </c>
      <c r="AP57" s="78">
        <v>0</v>
      </c>
      <c r="AQ57" s="47">
        <v>0</v>
      </c>
      <c r="AR57" s="78">
        <v>0</v>
      </c>
      <c r="AS57" s="47">
        <v>0</v>
      </c>
      <c r="AT57" s="47">
        <v>73148</v>
      </c>
      <c r="AU57" s="47">
        <v>0</v>
      </c>
      <c r="AV57" s="78">
        <v>0</v>
      </c>
      <c r="AW57" s="47">
        <v>30622</v>
      </c>
      <c r="AX57" s="47">
        <v>0</v>
      </c>
      <c r="AY57" s="47">
        <f t="shared" si="15"/>
        <v>30622</v>
      </c>
      <c r="AZ57" s="47">
        <v>437004</v>
      </c>
      <c r="BA57" s="47">
        <v>479530</v>
      </c>
      <c r="BB57" s="47">
        <v>307136</v>
      </c>
      <c r="BC57" s="47">
        <v>349662</v>
      </c>
      <c r="BD57" s="47">
        <v>18926</v>
      </c>
      <c r="BE57" s="47">
        <v>3</v>
      </c>
      <c r="BF57" s="47">
        <v>0</v>
      </c>
      <c r="BG57" s="47">
        <v>2826</v>
      </c>
      <c r="BH57" s="47">
        <v>5337</v>
      </c>
      <c r="BI57" s="47">
        <v>81925</v>
      </c>
      <c r="BJ57" s="45"/>
      <c r="BK57" s="65">
        <v>2821301</v>
      </c>
      <c r="BL57" s="33">
        <f t="shared" si="9"/>
        <v>0</v>
      </c>
      <c r="BM57" s="65">
        <v>0</v>
      </c>
      <c r="BN57" s="33">
        <f t="shared" si="10"/>
        <v>0</v>
      </c>
      <c r="BO57" s="65">
        <v>437004</v>
      </c>
      <c r="BP57" s="33">
        <f t="shared" si="11"/>
        <v>0</v>
      </c>
      <c r="BQ57" s="33">
        <v>479530</v>
      </c>
      <c r="BR57" s="33">
        <f t="shared" si="12"/>
        <v>0</v>
      </c>
      <c r="BS57" s="65">
        <v>307136</v>
      </c>
      <c r="BT57" s="33">
        <f t="shared" si="13"/>
        <v>0</v>
      </c>
      <c r="BU57" s="65">
        <v>349662</v>
      </c>
      <c r="BV57" s="33">
        <f t="shared" si="14"/>
        <v>0</v>
      </c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</row>
    <row r="58" spans="1:245" s="63" customFormat="1" ht="32.25" customHeight="1">
      <c r="A58" s="88" t="s">
        <v>79</v>
      </c>
      <c r="B58" s="48">
        <v>16261</v>
      </c>
      <c r="C58" s="48">
        <v>74402</v>
      </c>
      <c r="D58" s="48">
        <v>52268</v>
      </c>
      <c r="E58" s="48">
        <v>26771</v>
      </c>
      <c r="F58" s="48">
        <v>25421</v>
      </c>
      <c r="G58" s="48">
        <v>0</v>
      </c>
      <c r="H58" s="48">
        <v>76</v>
      </c>
      <c r="I58" s="48">
        <v>2000</v>
      </c>
      <c r="J58" s="48">
        <v>44325</v>
      </c>
      <c r="K58" s="48">
        <v>105</v>
      </c>
      <c r="L58" s="48">
        <v>584818</v>
      </c>
      <c r="M58" s="48">
        <v>11397</v>
      </c>
      <c r="N58" s="48">
        <v>9028</v>
      </c>
      <c r="O58" s="48">
        <v>1877</v>
      </c>
      <c r="P58" s="48">
        <v>392</v>
      </c>
      <c r="Q58" s="48">
        <v>100</v>
      </c>
      <c r="R58" s="48">
        <v>422618</v>
      </c>
      <c r="S58" s="48">
        <v>420521</v>
      </c>
      <c r="T58" s="48">
        <v>990</v>
      </c>
      <c r="U58" s="48">
        <v>1107</v>
      </c>
      <c r="V58" s="48">
        <v>0</v>
      </c>
      <c r="W58" s="48">
        <v>44043</v>
      </c>
      <c r="X58" s="48">
        <v>44</v>
      </c>
      <c r="Y58" s="48">
        <v>23494</v>
      </c>
      <c r="Z58" s="48">
        <v>44603</v>
      </c>
      <c r="AA58" s="48">
        <v>4780</v>
      </c>
      <c r="AB58" s="48">
        <v>0</v>
      </c>
      <c r="AC58" s="48">
        <v>39823</v>
      </c>
      <c r="AD58" s="48">
        <v>9378</v>
      </c>
      <c r="AE58" s="48">
        <v>3050</v>
      </c>
      <c r="AF58" s="48">
        <v>3050</v>
      </c>
      <c r="AG58" s="48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26191</v>
      </c>
      <c r="AN58" s="48">
        <f>'第３７表国保（事業会計）決算（最初のページのみ印刷）'!B58-L58</f>
        <v>65567</v>
      </c>
      <c r="AO58" s="79">
        <v>0</v>
      </c>
      <c r="AP58" s="79">
        <v>0</v>
      </c>
      <c r="AQ58" s="48">
        <v>0</v>
      </c>
      <c r="AR58" s="79">
        <v>0</v>
      </c>
      <c r="AS58" s="48">
        <v>0</v>
      </c>
      <c r="AT58" s="48">
        <v>0</v>
      </c>
      <c r="AU58" s="48">
        <v>0</v>
      </c>
      <c r="AV58" s="79">
        <v>0</v>
      </c>
      <c r="AW58" s="48">
        <v>0</v>
      </c>
      <c r="AX58" s="48">
        <v>0</v>
      </c>
      <c r="AY58" s="48">
        <f t="shared" si="15"/>
        <v>0</v>
      </c>
      <c r="AZ58" s="48">
        <v>65567</v>
      </c>
      <c r="BA58" s="48">
        <v>65567</v>
      </c>
      <c r="BB58" s="48">
        <v>28757</v>
      </c>
      <c r="BC58" s="48">
        <v>28757</v>
      </c>
      <c r="BD58" s="48">
        <v>7258</v>
      </c>
      <c r="BE58" s="48">
        <v>7</v>
      </c>
      <c r="BF58" s="48">
        <v>0</v>
      </c>
      <c r="BG58" s="48">
        <v>571</v>
      </c>
      <c r="BH58" s="48">
        <v>1068</v>
      </c>
      <c r="BI58" s="48">
        <v>39247</v>
      </c>
      <c r="BJ58" s="61"/>
      <c r="BK58" s="66">
        <v>584818</v>
      </c>
      <c r="BL58" s="62">
        <f t="shared" si="9"/>
        <v>0</v>
      </c>
      <c r="BM58" s="66">
        <v>0</v>
      </c>
      <c r="BN58" s="62">
        <f t="shared" si="10"/>
        <v>0</v>
      </c>
      <c r="BO58" s="66">
        <v>65567</v>
      </c>
      <c r="BP58" s="62">
        <f t="shared" si="11"/>
        <v>0</v>
      </c>
      <c r="BQ58" s="62">
        <v>65567</v>
      </c>
      <c r="BR58" s="62">
        <f t="shared" si="12"/>
        <v>0</v>
      </c>
      <c r="BS58" s="66">
        <v>28757</v>
      </c>
      <c r="BT58" s="62">
        <f t="shared" si="13"/>
        <v>0</v>
      </c>
      <c r="BU58" s="66">
        <v>28757</v>
      </c>
      <c r="BV58" s="62">
        <f t="shared" si="14"/>
        <v>0</v>
      </c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</row>
    <row r="59" spans="1:245" ht="32.25" customHeight="1">
      <c r="A59" s="82" t="s">
        <v>80</v>
      </c>
      <c r="B59" s="47">
        <v>96410</v>
      </c>
      <c r="C59" s="47">
        <v>226381</v>
      </c>
      <c r="D59" s="47">
        <v>154330</v>
      </c>
      <c r="E59" s="47">
        <v>28907</v>
      </c>
      <c r="F59" s="47">
        <v>93870</v>
      </c>
      <c r="G59" s="47">
        <v>0</v>
      </c>
      <c r="H59" s="47">
        <v>31553</v>
      </c>
      <c r="I59" s="47">
        <v>0</v>
      </c>
      <c r="J59" s="47">
        <v>159326</v>
      </c>
      <c r="K59" s="47">
        <v>1265</v>
      </c>
      <c r="L59" s="47">
        <v>2102963</v>
      </c>
      <c r="M59" s="47">
        <v>26764</v>
      </c>
      <c r="N59" s="47">
        <v>24150</v>
      </c>
      <c r="O59" s="47">
        <v>1626</v>
      </c>
      <c r="P59" s="47">
        <v>907</v>
      </c>
      <c r="Q59" s="47">
        <v>81</v>
      </c>
      <c r="R59" s="47">
        <v>1508000</v>
      </c>
      <c r="S59" s="47">
        <v>1485486</v>
      </c>
      <c r="T59" s="47">
        <v>18481</v>
      </c>
      <c r="U59" s="47">
        <v>4033</v>
      </c>
      <c r="V59" s="47">
        <v>0</v>
      </c>
      <c r="W59" s="47">
        <v>170845</v>
      </c>
      <c r="X59" s="47">
        <v>188</v>
      </c>
      <c r="Y59" s="47">
        <v>76169</v>
      </c>
      <c r="Z59" s="47">
        <v>142587</v>
      </c>
      <c r="AA59" s="47">
        <v>142587</v>
      </c>
      <c r="AB59" s="47">
        <v>0</v>
      </c>
      <c r="AC59" s="47">
        <v>0</v>
      </c>
      <c r="AD59" s="47">
        <v>12168</v>
      </c>
      <c r="AE59" s="47">
        <v>0</v>
      </c>
      <c r="AF59" s="47">
        <v>0</v>
      </c>
      <c r="AG59" s="47">
        <v>0</v>
      </c>
      <c r="AH59" s="47">
        <v>99158</v>
      </c>
      <c r="AI59" s="47">
        <v>0</v>
      </c>
      <c r="AJ59" s="47">
        <v>0</v>
      </c>
      <c r="AK59" s="47">
        <v>0</v>
      </c>
      <c r="AL59" s="47">
        <v>0</v>
      </c>
      <c r="AM59" s="47">
        <v>67084</v>
      </c>
      <c r="AN59" s="47">
        <f>'第３７表国保（事業会計）決算（最初のページのみ印刷）'!B59-L59</f>
        <v>298069</v>
      </c>
      <c r="AO59" s="78">
        <v>0</v>
      </c>
      <c r="AP59" s="78">
        <v>0</v>
      </c>
      <c r="AQ59" s="47">
        <v>0</v>
      </c>
      <c r="AR59" s="78">
        <v>0</v>
      </c>
      <c r="AS59" s="47">
        <v>0</v>
      </c>
      <c r="AT59" s="47">
        <v>0</v>
      </c>
      <c r="AU59" s="47">
        <v>4243</v>
      </c>
      <c r="AV59" s="78">
        <v>0</v>
      </c>
      <c r="AW59" s="47">
        <v>0</v>
      </c>
      <c r="AX59" s="47">
        <v>0</v>
      </c>
      <c r="AY59" s="47">
        <f t="shared" si="15"/>
        <v>0</v>
      </c>
      <c r="AZ59" s="47">
        <v>298069</v>
      </c>
      <c r="BA59" s="47">
        <v>298069</v>
      </c>
      <c r="BB59" s="47">
        <v>269162</v>
      </c>
      <c r="BC59" s="47">
        <v>269162</v>
      </c>
      <c r="BD59" s="47">
        <v>19278</v>
      </c>
      <c r="BE59" s="47">
        <v>3</v>
      </c>
      <c r="BF59" s="47">
        <v>0</v>
      </c>
      <c r="BG59" s="47">
        <v>2091</v>
      </c>
      <c r="BH59" s="47">
        <v>4156</v>
      </c>
      <c r="BI59" s="47">
        <v>285268</v>
      </c>
      <c r="BJ59" s="45"/>
      <c r="BK59" s="65">
        <v>2102963</v>
      </c>
      <c r="BL59" s="33">
        <f t="shared" si="9"/>
        <v>0</v>
      </c>
      <c r="BM59" s="65">
        <v>0</v>
      </c>
      <c r="BN59" s="33">
        <f t="shared" si="10"/>
        <v>0</v>
      </c>
      <c r="BO59" s="65">
        <v>298069</v>
      </c>
      <c r="BP59" s="33">
        <f t="shared" si="11"/>
        <v>0</v>
      </c>
      <c r="BQ59" s="33">
        <v>298069</v>
      </c>
      <c r="BR59" s="33">
        <f t="shared" si="12"/>
        <v>0</v>
      </c>
      <c r="BS59" s="65">
        <v>269162</v>
      </c>
      <c r="BT59" s="33">
        <f t="shared" si="13"/>
        <v>0</v>
      </c>
      <c r="BU59" s="65">
        <v>269162</v>
      </c>
      <c r="BV59" s="33">
        <f t="shared" si="14"/>
        <v>0</v>
      </c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</row>
    <row r="60" spans="1:245" ht="32.25" customHeight="1">
      <c r="A60" s="82" t="s">
        <v>81</v>
      </c>
      <c r="B60" s="47">
        <v>4294</v>
      </c>
      <c r="C60" s="47">
        <v>131472</v>
      </c>
      <c r="D60" s="47">
        <v>95345</v>
      </c>
      <c r="E60" s="47">
        <v>9228</v>
      </c>
      <c r="F60" s="47">
        <v>56334</v>
      </c>
      <c r="G60" s="47">
        <v>0</v>
      </c>
      <c r="H60" s="47">
        <v>29783</v>
      </c>
      <c r="I60" s="47">
        <v>0</v>
      </c>
      <c r="J60" s="47">
        <v>76412</v>
      </c>
      <c r="K60" s="47">
        <v>10421</v>
      </c>
      <c r="L60" s="47">
        <v>1177396</v>
      </c>
      <c r="M60" s="47">
        <v>17875</v>
      </c>
      <c r="N60" s="47">
        <v>16814</v>
      </c>
      <c r="O60" s="47">
        <v>104</v>
      </c>
      <c r="P60" s="47">
        <v>659</v>
      </c>
      <c r="Q60" s="47">
        <v>298</v>
      </c>
      <c r="R60" s="47">
        <v>917216</v>
      </c>
      <c r="S60" s="47">
        <v>909182</v>
      </c>
      <c r="T60" s="47">
        <v>5640</v>
      </c>
      <c r="U60" s="47">
        <v>2394</v>
      </c>
      <c r="V60" s="47">
        <v>0</v>
      </c>
      <c r="W60" s="47">
        <v>89069</v>
      </c>
      <c r="X60" s="47">
        <v>90</v>
      </c>
      <c r="Y60" s="47">
        <v>40038</v>
      </c>
      <c r="Z60" s="47">
        <v>96627</v>
      </c>
      <c r="AA60" s="47">
        <v>96627</v>
      </c>
      <c r="AB60" s="47">
        <v>0</v>
      </c>
      <c r="AC60" s="47">
        <v>0</v>
      </c>
      <c r="AD60" s="47">
        <v>7642</v>
      </c>
      <c r="AE60" s="47">
        <v>0</v>
      </c>
      <c r="AF60" s="47">
        <v>0</v>
      </c>
      <c r="AG60" s="47">
        <v>0</v>
      </c>
      <c r="AH60" s="47">
        <v>17</v>
      </c>
      <c r="AI60" s="47">
        <v>0</v>
      </c>
      <c r="AJ60" s="47">
        <v>0</v>
      </c>
      <c r="AK60" s="47">
        <v>0</v>
      </c>
      <c r="AL60" s="47">
        <v>0</v>
      </c>
      <c r="AM60" s="47">
        <v>8822</v>
      </c>
      <c r="AN60" s="47">
        <f>'第３７表国保（事業会計）決算（最初のページのみ印刷）'!B60-L60</f>
        <v>200508</v>
      </c>
      <c r="AO60" s="78">
        <v>0</v>
      </c>
      <c r="AP60" s="78">
        <v>0</v>
      </c>
      <c r="AQ60" s="47">
        <v>0</v>
      </c>
      <c r="AR60" s="78">
        <v>0</v>
      </c>
      <c r="AS60" s="47">
        <v>0</v>
      </c>
      <c r="AT60" s="47">
        <v>16763</v>
      </c>
      <c r="AU60" s="47">
        <v>3</v>
      </c>
      <c r="AV60" s="78">
        <v>0</v>
      </c>
      <c r="AW60" s="47">
        <v>0</v>
      </c>
      <c r="AX60" s="47">
        <v>9595</v>
      </c>
      <c r="AY60" s="47">
        <f t="shared" si="15"/>
        <v>-9595</v>
      </c>
      <c r="AZ60" s="47">
        <v>174150</v>
      </c>
      <c r="BA60" s="47">
        <v>200508</v>
      </c>
      <c r="BB60" s="47">
        <v>112907</v>
      </c>
      <c r="BC60" s="47">
        <v>139265</v>
      </c>
      <c r="BD60" s="47">
        <v>7564</v>
      </c>
      <c r="BE60" s="47">
        <v>2</v>
      </c>
      <c r="BF60" s="47">
        <v>0</v>
      </c>
      <c r="BG60" s="47">
        <v>1291</v>
      </c>
      <c r="BH60" s="47">
        <v>2508</v>
      </c>
      <c r="BI60" s="47">
        <v>65305</v>
      </c>
      <c r="BJ60" s="45"/>
      <c r="BK60" s="65">
        <v>1177396</v>
      </c>
      <c r="BL60" s="33">
        <f t="shared" si="9"/>
        <v>0</v>
      </c>
      <c r="BM60" s="65">
        <v>0</v>
      </c>
      <c r="BN60" s="33">
        <f t="shared" si="10"/>
        <v>0</v>
      </c>
      <c r="BO60" s="65">
        <v>174150</v>
      </c>
      <c r="BP60" s="33">
        <f t="shared" si="11"/>
        <v>0</v>
      </c>
      <c r="BQ60" s="33">
        <v>200508</v>
      </c>
      <c r="BR60" s="33">
        <f t="shared" si="12"/>
        <v>0</v>
      </c>
      <c r="BS60" s="65">
        <v>112907</v>
      </c>
      <c r="BT60" s="33">
        <f t="shared" si="13"/>
        <v>0</v>
      </c>
      <c r="BU60" s="65">
        <v>139265</v>
      </c>
      <c r="BV60" s="33">
        <f t="shared" si="14"/>
        <v>0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</row>
    <row r="61" spans="1:245" ht="32.25" customHeight="1">
      <c r="A61" s="84" t="s">
        <v>82</v>
      </c>
      <c r="B61" s="47">
        <v>214413</v>
      </c>
      <c r="C61" s="47">
        <v>464123</v>
      </c>
      <c r="D61" s="47">
        <v>241512</v>
      </c>
      <c r="E61" s="47">
        <v>0</v>
      </c>
      <c r="F61" s="47">
        <v>141443</v>
      </c>
      <c r="G61" s="47">
        <v>0</v>
      </c>
      <c r="H61" s="47">
        <v>100069</v>
      </c>
      <c r="I61" s="47">
        <v>0</v>
      </c>
      <c r="J61" s="47">
        <v>415580</v>
      </c>
      <c r="K61" s="47">
        <v>973</v>
      </c>
      <c r="L61" s="47">
        <v>3914278</v>
      </c>
      <c r="M61" s="47">
        <v>56572</v>
      </c>
      <c r="N61" s="47">
        <v>50096</v>
      </c>
      <c r="O61" s="47">
        <v>4150</v>
      </c>
      <c r="P61" s="47">
        <v>1983</v>
      </c>
      <c r="Q61" s="47">
        <v>343</v>
      </c>
      <c r="R61" s="47">
        <v>2786801</v>
      </c>
      <c r="S61" s="47">
        <v>2752874</v>
      </c>
      <c r="T61" s="47">
        <v>25670</v>
      </c>
      <c r="U61" s="47">
        <v>8257</v>
      </c>
      <c r="V61" s="47">
        <v>0</v>
      </c>
      <c r="W61" s="47">
        <v>304531</v>
      </c>
      <c r="X61" s="47">
        <v>304</v>
      </c>
      <c r="Y61" s="47">
        <v>168462</v>
      </c>
      <c r="Z61" s="47">
        <v>296794</v>
      </c>
      <c r="AA61" s="47">
        <v>54162</v>
      </c>
      <c r="AB61" s="47">
        <v>242632</v>
      </c>
      <c r="AC61" s="47">
        <v>0</v>
      </c>
      <c r="AD61" s="47">
        <v>11931</v>
      </c>
      <c r="AE61" s="47">
        <v>46550</v>
      </c>
      <c r="AF61" s="47">
        <v>0</v>
      </c>
      <c r="AG61" s="47">
        <v>46550</v>
      </c>
      <c r="AH61" s="47">
        <v>6</v>
      </c>
      <c r="AI61" s="47">
        <v>0</v>
      </c>
      <c r="AJ61" s="47">
        <v>0</v>
      </c>
      <c r="AK61" s="47">
        <v>0</v>
      </c>
      <c r="AL61" s="47">
        <v>0</v>
      </c>
      <c r="AM61" s="47">
        <v>242327</v>
      </c>
      <c r="AN61" s="47">
        <f>'第３７表国保（事業会計）決算（最初のページのみ印刷）'!B61-L61</f>
        <v>1040327</v>
      </c>
      <c r="AO61" s="78">
        <v>0</v>
      </c>
      <c r="AP61" s="78">
        <v>0</v>
      </c>
      <c r="AQ61" s="47">
        <v>0</v>
      </c>
      <c r="AR61" s="78">
        <v>0</v>
      </c>
      <c r="AS61" s="47">
        <v>0</v>
      </c>
      <c r="AT61" s="47">
        <v>74921</v>
      </c>
      <c r="AU61" s="47">
        <v>0</v>
      </c>
      <c r="AV61" s="78">
        <v>0</v>
      </c>
      <c r="AW61" s="47">
        <v>0</v>
      </c>
      <c r="AX61" s="47">
        <v>48913</v>
      </c>
      <c r="AY61" s="47">
        <f t="shared" si="15"/>
        <v>-48913</v>
      </c>
      <c r="AZ61" s="47">
        <v>916493</v>
      </c>
      <c r="BA61" s="47">
        <v>1040327</v>
      </c>
      <c r="BB61" s="47">
        <v>916493</v>
      </c>
      <c r="BC61" s="47">
        <v>1040327</v>
      </c>
      <c r="BD61" s="47">
        <v>33963</v>
      </c>
      <c r="BE61" s="47">
        <v>5</v>
      </c>
      <c r="BF61" s="47">
        <v>0</v>
      </c>
      <c r="BG61" s="47">
        <v>4267</v>
      </c>
      <c r="BH61" s="47">
        <v>8385</v>
      </c>
      <c r="BI61" s="47">
        <v>186709</v>
      </c>
      <c r="BJ61" s="45"/>
      <c r="BK61" s="65">
        <v>3914278</v>
      </c>
      <c r="BL61" s="33">
        <f t="shared" si="9"/>
        <v>0</v>
      </c>
      <c r="BM61" s="65">
        <v>0</v>
      </c>
      <c r="BN61" s="33">
        <f t="shared" si="10"/>
        <v>0</v>
      </c>
      <c r="BO61" s="65">
        <v>916493</v>
      </c>
      <c r="BP61" s="33">
        <f t="shared" si="11"/>
        <v>0</v>
      </c>
      <c r="BQ61" s="33">
        <v>1040327</v>
      </c>
      <c r="BR61" s="33">
        <f t="shared" si="12"/>
        <v>0</v>
      </c>
      <c r="BS61" s="65">
        <v>916493</v>
      </c>
      <c r="BT61" s="33">
        <f t="shared" si="13"/>
        <v>0</v>
      </c>
      <c r="BU61" s="65">
        <v>1040327</v>
      </c>
      <c r="BV61" s="33">
        <f t="shared" si="14"/>
        <v>0</v>
      </c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</row>
    <row r="62" spans="1:245" ht="32.25" customHeight="1">
      <c r="A62" s="84" t="s">
        <v>83</v>
      </c>
      <c r="B62" s="47">
        <v>0</v>
      </c>
      <c r="C62" s="47">
        <v>20414</v>
      </c>
      <c r="D62" s="47">
        <v>21189</v>
      </c>
      <c r="E62" s="47">
        <v>666</v>
      </c>
      <c r="F62" s="47">
        <v>7424</v>
      </c>
      <c r="G62" s="47">
        <v>0</v>
      </c>
      <c r="H62" s="47">
        <v>13099</v>
      </c>
      <c r="I62" s="47">
        <v>0</v>
      </c>
      <c r="J62" s="47">
        <v>51073</v>
      </c>
      <c r="K62" s="47">
        <v>1134</v>
      </c>
      <c r="L62" s="47">
        <v>305731</v>
      </c>
      <c r="M62" s="47">
        <v>13990</v>
      </c>
      <c r="N62" s="47">
        <v>13397</v>
      </c>
      <c r="O62" s="47">
        <v>252</v>
      </c>
      <c r="P62" s="47">
        <v>308</v>
      </c>
      <c r="Q62" s="47">
        <v>33</v>
      </c>
      <c r="R62" s="47">
        <v>206590</v>
      </c>
      <c r="S62" s="47">
        <v>204948</v>
      </c>
      <c r="T62" s="47">
        <v>1040</v>
      </c>
      <c r="U62" s="47">
        <v>602</v>
      </c>
      <c r="V62" s="47">
        <v>0</v>
      </c>
      <c r="W62" s="47">
        <v>29406</v>
      </c>
      <c r="X62" s="47">
        <v>28</v>
      </c>
      <c r="Y62" s="47">
        <v>15064</v>
      </c>
      <c r="Z62" s="47">
        <v>26835</v>
      </c>
      <c r="AA62" s="47">
        <v>26835</v>
      </c>
      <c r="AB62" s="47">
        <v>0</v>
      </c>
      <c r="AC62" s="47">
        <v>0</v>
      </c>
      <c r="AD62" s="47">
        <v>2036</v>
      </c>
      <c r="AE62" s="47">
        <v>0</v>
      </c>
      <c r="AF62" s="47">
        <v>0</v>
      </c>
      <c r="AG62" s="47">
        <v>0</v>
      </c>
      <c r="AH62" s="47">
        <v>24</v>
      </c>
      <c r="AI62" s="47">
        <v>0</v>
      </c>
      <c r="AJ62" s="47">
        <v>0</v>
      </c>
      <c r="AK62" s="47">
        <v>0</v>
      </c>
      <c r="AL62" s="47">
        <v>0</v>
      </c>
      <c r="AM62" s="47">
        <v>11758</v>
      </c>
      <c r="AN62" s="47">
        <f>'第３７表国保（事業会計）決算（最初のページのみ印刷）'!B62-L62</f>
        <v>41125</v>
      </c>
      <c r="AO62" s="78">
        <v>0</v>
      </c>
      <c r="AP62" s="78">
        <v>0</v>
      </c>
      <c r="AQ62" s="47">
        <v>0</v>
      </c>
      <c r="AR62" s="78">
        <v>0</v>
      </c>
      <c r="AS62" s="47">
        <v>0</v>
      </c>
      <c r="AT62" s="47">
        <v>7175</v>
      </c>
      <c r="AU62" s="47">
        <v>8711</v>
      </c>
      <c r="AV62" s="78">
        <v>0</v>
      </c>
      <c r="AW62" s="47">
        <v>0</v>
      </c>
      <c r="AX62" s="47">
        <v>2876</v>
      </c>
      <c r="AY62" s="47">
        <f t="shared" si="15"/>
        <v>-2876</v>
      </c>
      <c r="AZ62" s="47">
        <v>31074</v>
      </c>
      <c r="BA62" s="47">
        <v>41125</v>
      </c>
      <c r="BB62" s="47">
        <v>16867</v>
      </c>
      <c r="BC62" s="47">
        <v>26918</v>
      </c>
      <c r="BD62" s="47">
        <v>9350</v>
      </c>
      <c r="BE62" s="47">
        <v>1</v>
      </c>
      <c r="BF62" s="47">
        <v>0</v>
      </c>
      <c r="BG62" s="47">
        <v>278</v>
      </c>
      <c r="BH62" s="47">
        <v>600</v>
      </c>
      <c r="BI62" s="47">
        <v>0</v>
      </c>
      <c r="BJ62" s="45"/>
      <c r="BK62" s="65">
        <v>305731</v>
      </c>
      <c r="BL62" s="33">
        <f t="shared" si="9"/>
        <v>0</v>
      </c>
      <c r="BM62" s="65">
        <v>0</v>
      </c>
      <c r="BN62" s="33">
        <f t="shared" si="10"/>
        <v>0</v>
      </c>
      <c r="BO62" s="65">
        <v>31074</v>
      </c>
      <c r="BP62" s="33">
        <f t="shared" si="11"/>
        <v>0</v>
      </c>
      <c r="BQ62" s="33">
        <v>41125</v>
      </c>
      <c r="BR62" s="33">
        <f t="shared" si="12"/>
        <v>0</v>
      </c>
      <c r="BS62" s="65">
        <v>16867</v>
      </c>
      <c r="BT62" s="33">
        <f t="shared" si="13"/>
        <v>0</v>
      </c>
      <c r="BU62" s="65">
        <v>26918</v>
      </c>
      <c r="BV62" s="33">
        <f t="shared" si="14"/>
        <v>0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</row>
    <row r="63" spans="1:245" s="63" customFormat="1" ht="32.25" customHeight="1">
      <c r="A63" s="85" t="s">
        <v>84</v>
      </c>
      <c r="B63" s="48">
        <v>6842</v>
      </c>
      <c r="C63" s="48">
        <v>108331</v>
      </c>
      <c r="D63" s="48">
        <v>89034</v>
      </c>
      <c r="E63" s="48">
        <v>53615</v>
      </c>
      <c r="F63" s="48">
        <v>28541</v>
      </c>
      <c r="G63" s="48">
        <v>0</v>
      </c>
      <c r="H63" s="48">
        <v>6878</v>
      </c>
      <c r="I63" s="48">
        <v>83</v>
      </c>
      <c r="J63" s="48">
        <v>175375</v>
      </c>
      <c r="K63" s="48">
        <v>4732</v>
      </c>
      <c r="L63" s="48">
        <v>1089293</v>
      </c>
      <c r="M63" s="48">
        <v>45833</v>
      </c>
      <c r="N63" s="48">
        <v>42025</v>
      </c>
      <c r="O63" s="48">
        <v>1945</v>
      </c>
      <c r="P63" s="48">
        <v>853</v>
      </c>
      <c r="Q63" s="48">
        <v>1010</v>
      </c>
      <c r="R63" s="48">
        <v>678155</v>
      </c>
      <c r="S63" s="48">
        <v>671164</v>
      </c>
      <c r="T63" s="48">
        <v>4930</v>
      </c>
      <c r="U63" s="48">
        <v>2061</v>
      </c>
      <c r="V63" s="48">
        <v>0</v>
      </c>
      <c r="W63" s="48">
        <v>126195</v>
      </c>
      <c r="X63" s="48">
        <v>133</v>
      </c>
      <c r="Y63" s="48">
        <v>62033</v>
      </c>
      <c r="Z63" s="48">
        <v>118646</v>
      </c>
      <c r="AA63" s="48">
        <v>20563</v>
      </c>
      <c r="AB63" s="48">
        <v>0</v>
      </c>
      <c r="AC63" s="48">
        <v>98083</v>
      </c>
      <c r="AD63" s="48">
        <v>11768</v>
      </c>
      <c r="AE63" s="48">
        <v>0</v>
      </c>
      <c r="AF63" s="48">
        <v>0</v>
      </c>
      <c r="AG63" s="48">
        <v>0</v>
      </c>
      <c r="AH63" s="48">
        <v>94</v>
      </c>
      <c r="AI63" s="48">
        <v>0</v>
      </c>
      <c r="AJ63" s="48">
        <v>0</v>
      </c>
      <c r="AK63" s="48">
        <v>0</v>
      </c>
      <c r="AL63" s="48">
        <v>0</v>
      </c>
      <c r="AM63" s="48">
        <v>46436</v>
      </c>
      <c r="AN63" s="48">
        <f>'第３７表国保（事業会計）決算（最初のページのみ印刷）'!B63-L63</f>
        <v>72707</v>
      </c>
      <c r="AO63" s="79">
        <v>0</v>
      </c>
      <c r="AP63" s="79">
        <v>0</v>
      </c>
      <c r="AQ63" s="48">
        <v>0</v>
      </c>
      <c r="AR63" s="79">
        <v>0</v>
      </c>
      <c r="AS63" s="48">
        <v>10325</v>
      </c>
      <c r="AT63" s="48">
        <v>0</v>
      </c>
      <c r="AU63" s="48">
        <v>15993</v>
      </c>
      <c r="AV63" s="79">
        <v>0</v>
      </c>
      <c r="AW63" s="48">
        <v>0</v>
      </c>
      <c r="AX63" s="48">
        <v>7465</v>
      </c>
      <c r="AY63" s="48">
        <f t="shared" si="15"/>
        <v>-7465</v>
      </c>
      <c r="AZ63" s="48">
        <v>75567</v>
      </c>
      <c r="BA63" s="48">
        <v>72707</v>
      </c>
      <c r="BB63" s="48">
        <v>-42853</v>
      </c>
      <c r="BC63" s="48">
        <v>-45713</v>
      </c>
      <c r="BD63" s="48">
        <v>31272</v>
      </c>
      <c r="BE63" s="48">
        <v>4</v>
      </c>
      <c r="BF63" s="48">
        <v>1152</v>
      </c>
      <c r="BG63" s="48">
        <v>1250</v>
      </c>
      <c r="BH63" s="48">
        <v>2411</v>
      </c>
      <c r="BI63" s="48">
        <v>53196</v>
      </c>
      <c r="BJ63" s="61"/>
      <c r="BK63" s="66">
        <v>1089293</v>
      </c>
      <c r="BL63" s="62">
        <f t="shared" si="9"/>
        <v>0</v>
      </c>
      <c r="BM63" s="66">
        <v>0</v>
      </c>
      <c r="BN63" s="62">
        <f t="shared" si="10"/>
        <v>0</v>
      </c>
      <c r="BO63" s="66">
        <v>75567</v>
      </c>
      <c r="BP63" s="62">
        <f t="shared" si="11"/>
        <v>0</v>
      </c>
      <c r="BQ63" s="62">
        <v>72707</v>
      </c>
      <c r="BR63" s="62">
        <f t="shared" si="12"/>
        <v>0</v>
      </c>
      <c r="BS63" s="66">
        <v>-42853</v>
      </c>
      <c r="BT63" s="62">
        <f t="shared" si="13"/>
        <v>0</v>
      </c>
      <c r="BU63" s="66">
        <v>-45713</v>
      </c>
      <c r="BV63" s="62">
        <f t="shared" si="14"/>
        <v>0</v>
      </c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</row>
    <row r="64" spans="1:245" ht="32.25" customHeight="1" thickBot="1">
      <c r="A64" s="84" t="s">
        <v>89</v>
      </c>
      <c r="B64" s="47">
        <v>54977</v>
      </c>
      <c r="C64" s="47">
        <v>120401</v>
      </c>
      <c r="D64" s="47">
        <v>51231</v>
      </c>
      <c r="E64" s="47">
        <v>1784</v>
      </c>
      <c r="F64" s="47">
        <v>16924</v>
      </c>
      <c r="G64" s="47">
        <v>0</v>
      </c>
      <c r="H64" s="47">
        <v>32523</v>
      </c>
      <c r="I64" s="47">
        <v>0</v>
      </c>
      <c r="J64" s="47">
        <v>312529</v>
      </c>
      <c r="K64" s="47">
        <v>1895</v>
      </c>
      <c r="L64" s="47">
        <v>1327734</v>
      </c>
      <c r="M64" s="47">
        <v>26754</v>
      </c>
      <c r="N64" s="47">
        <v>24702</v>
      </c>
      <c r="O64" s="47">
        <v>286</v>
      </c>
      <c r="P64" s="47">
        <v>830</v>
      </c>
      <c r="Q64" s="47">
        <v>936</v>
      </c>
      <c r="R64" s="47">
        <v>787206</v>
      </c>
      <c r="S64" s="47">
        <v>777736</v>
      </c>
      <c r="T64" s="47">
        <v>7066</v>
      </c>
      <c r="U64" s="47">
        <v>2404</v>
      </c>
      <c r="V64" s="47">
        <v>0</v>
      </c>
      <c r="W64" s="47">
        <v>117144</v>
      </c>
      <c r="X64" s="47">
        <v>118</v>
      </c>
      <c r="Y64" s="47">
        <v>65135</v>
      </c>
      <c r="Z64" s="47">
        <v>121826</v>
      </c>
      <c r="AA64" s="47">
        <v>24510</v>
      </c>
      <c r="AB64" s="47">
        <v>0</v>
      </c>
      <c r="AC64" s="47">
        <v>97316</v>
      </c>
      <c r="AD64" s="47">
        <v>7131</v>
      </c>
      <c r="AE64" s="47">
        <v>0</v>
      </c>
      <c r="AF64" s="47">
        <v>0</v>
      </c>
      <c r="AG64" s="47">
        <v>0</v>
      </c>
      <c r="AH64" s="47">
        <v>23</v>
      </c>
      <c r="AI64" s="47">
        <v>0</v>
      </c>
      <c r="AJ64" s="47">
        <v>0</v>
      </c>
      <c r="AK64" s="47">
        <v>0</v>
      </c>
      <c r="AL64" s="47">
        <v>0</v>
      </c>
      <c r="AM64" s="47">
        <v>202397</v>
      </c>
      <c r="AN64" s="47">
        <f>'第３７表国保（事業会計）決算（最初のページのみ印刷）'!B64-L64</f>
        <v>116449</v>
      </c>
      <c r="AO64" s="78">
        <v>0</v>
      </c>
      <c r="AP64" s="78">
        <v>0</v>
      </c>
      <c r="AQ64" s="47">
        <v>0</v>
      </c>
      <c r="AR64" s="78">
        <v>0</v>
      </c>
      <c r="AS64" s="47">
        <v>0</v>
      </c>
      <c r="AT64" s="47">
        <v>15644</v>
      </c>
      <c r="AU64" s="47">
        <v>0</v>
      </c>
      <c r="AV64" s="78">
        <v>0</v>
      </c>
      <c r="AW64" s="47">
        <v>0</v>
      </c>
      <c r="AX64" s="47">
        <v>13925</v>
      </c>
      <c r="AY64" s="47">
        <f t="shared" si="15"/>
        <v>-13925</v>
      </c>
      <c r="AZ64" s="47">
        <v>86880</v>
      </c>
      <c r="BA64" s="47">
        <v>116449</v>
      </c>
      <c r="BB64" s="47">
        <v>78969</v>
      </c>
      <c r="BC64" s="47">
        <v>108538</v>
      </c>
      <c r="BD64" s="47">
        <v>22305</v>
      </c>
      <c r="BE64" s="47">
        <v>6</v>
      </c>
      <c r="BF64" s="47">
        <v>0</v>
      </c>
      <c r="BG64" s="47">
        <v>1183</v>
      </c>
      <c r="BH64" s="47">
        <v>2531</v>
      </c>
      <c r="BI64" s="47">
        <v>50956</v>
      </c>
      <c r="BJ64" s="45"/>
      <c r="BK64" s="65">
        <v>1327734</v>
      </c>
      <c r="BL64" s="33">
        <f t="shared" si="9"/>
        <v>0</v>
      </c>
      <c r="BM64" s="65">
        <v>0</v>
      </c>
      <c r="BN64" s="33">
        <f t="shared" si="10"/>
        <v>0</v>
      </c>
      <c r="BO64" s="65">
        <v>86880</v>
      </c>
      <c r="BP64" s="33">
        <f t="shared" si="11"/>
        <v>0</v>
      </c>
      <c r="BQ64" s="33">
        <v>116449</v>
      </c>
      <c r="BR64" s="33">
        <f t="shared" si="12"/>
        <v>0</v>
      </c>
      <c r="BS64" s="65">
        <v>78969</v>
      </c>
      <c r="BT64" s="33">
        <f t="shared" si="13"/>
        <v>0</v>
      </c>
      <c r="BU64" s="65">
        <v>108538</v>
      </c>
      <c r="BV64" s="33">
        <f t="shared" si="14"/>
        <v>0</v>
      </c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</row>
    <row r="65" spans="1:245" ht="32.25" customHeight="1" thickBot="1" thickTop="1">
      <c r="A65" s="86" t="s">
        <v>85</v>
      </c>
      <c r="B65" s="87">
        <f aca="true" t="shared" si="16" ref="B65:W65">SUM(B19:B64)</f>
        <v>2287806</v>
      </c>
      <c r="C65" s="87">
        <f t="shared" si="16"/>
        <v>6265958</v>
      </c>
      <c r="D65" s="87">
        <f t="shared" si="16"/>
        <v>4417678</v>
      </c>
      <c r="E65" s="87">
        <f t="shared" si="16"/>
        <v>817503</v>
      </c>
      <c r="F65" s="87">
        <f t="shared" si="16"/>
        <v>1548388</v>
      </c>
      <c r="G65" s="87">
        <f t="shared" si="16"/>
        <v>3776</v>
      </c>
      <c r="H65" s="87">
        <f t="shared" si="16"/>
        <v>2048011</v>
      </c>
      <c r="I65" s="87">
        <f t="shared" si="16"/>
        <v>421211</v>
      </c>
      <c r="J65" s="87">
        <f t="shared" si="16"/>
        <v>4693411</v>
      </c>
      <c r="K65" s="87">
        <f t="shared" si="16"/>
        <v>137411</v>
      </c>
      <c r="L65" s="87">
        <f t="shared" si="16"/>
        <v>55383201</v>
      </c>
      <c r="M65" s="87">
        <f t="shared" si="16"/>
        <v>1296082</v>
      </c>
      <c r="N65" s="87">
        <f t="shared" si="16"/>
        <v>1022446</v>
      </c>
      <c r="O65" s="87">
        <f t="shared" si="16"/>
        <v>178847</v>
      </c>
      <c r="P65" s="87">
        <f t="shared" si="16"/>
        <v>42033</v>
      </c>
      <c r="Q65" s="87">
        <f t="shared" si="16"/>
        <v>52756</v>
      </c>
      <c r="R65" s="87">
        <f t="shared" si="16"/>
        <v>36086565</v>
      </c>
      <c r="S65" s="87">
        <f t="shared" si="16"/>
        <v>35342894</v>
      </c>
      <c r="T65" s="87">
        <f t="shared" si="16"/>
        <v>636724</v>
      </c>
      <c r="U65" s="87">
        <f t="shared" si="16"/>
        <v>106947</v>
      </c>
      <c r="V65" s="87">
        <f t="shared" si="16"/>
        <v>0</v>
      </c>
      <c r="W65" s="87">
        <f t="shared" si="16"/>
        <v>6127831</v>
      </c>
      <c r="X65" s="87">
        <f aca="true" t="shared" si="17" ref="X65:BC65">SUM(X19:X64)</f>
        <v>6278</v>
      </c>
      <c r="Y65" s="87">
        <f t="shared" si="17"/>
        <v>3044278</v>
      </c>
      <c r="Z65" s="87">
        <f t="shared" si="17"/>
        <v>5982416</v>
      </c>
      <c r="AA65" s="87">
        <f t="shared" si="17"/>
        <v>2571400</v>
      </c>
      <c r="AB65" s="87">
        <f t="shared" si="17"/>
        <v>615782</v>
      </c>
      <c r="AC65" s="87">
        <f t="shared" si="17"/>
        <v>2795234</v>
      </c>
      <c r="AD65" s="87">
        <f t="shared" si="17"/>
        <v>532046</v>
      </c>
      <c r="AE65" s="87">
        <f t="shared" si="17"/>
        <v>214646</v>
      </c>
      <c r="AF65" s="87">
        <f t="shared" si="17"/>
        <v>16198</v>
      </c>
      <c r="AG65" s="87">
        <f t="shared" si="17"/>
        <v>198448</v>
      </c>
      <c r="AH65" s="87">
        <f t="shared" si="17"/>
        <v>760066</v>
      </c>
      <c r="AI65" s="87">
        <f t="shared" si="17"/>
        <v>27</v>
      </c>
      <c r="AJ65" s="87">
        <f t="shared" si="17"/>
        <v>0</v>
      </c>
      <c r="AK65" s="87">
        <f t="shared" si="17"/>
        <v>27</v>
      </c>
      <c r="AL65" s="87">
        <f t="shared" si="17"/>
        <v>0</v>
      </c>
      <c r="AM65" s="87">
        <f t="shared" si="17"/>
        <v>1332966</v>
      </c>
      <c r="AN65" s="87">
        <f t="shared" si="17"/>
        <v>5552498</v>
      </c>
      <c r="AO65" s="87">
        <f t="shared" si="17"/>
        <v>0</v>
      </c>
      <c r="AP65" s="87">
        <f t="shared" si="17"/>
        <v>46811</v>
      </c>
      <c r="AQ65" s="87">
        <f t="shared" si="17"/>
        <v>46811</v>
      </c>
      <c r="AR65" s="87">
        <f t="shared" si="17"/>
        <v>0</v>
      </c>
      <c r="AS65" s="87">
        <f t="shared" si="17"/>
        <v>28787</v>
      </c>
      <c r="AT65" s="87">
        <f t="shared" si="17"/>
        <v>471614</v>
      </c>
      <c r="AU65" s="87">
        <f t="shared" si="17"/>
        <v>320103</v>
      </c>
      <c r="AV65" s="87">
        <f t="shared" si="17"/>
        <v>0</v>
      </c>
      <c r="AW65" s="87">
        <f t="shared" si="17"/>
        <v>61938</v>
      </c>
      <c r="AX65" s="87">
        <f t="shared" si="17"/>
        <v>138963</v>
      </c>
      <c r="AY65" s="87">
        <f t="shared" si="17"/>
        <v>-77025</v>
      </c>
      <c r="AZ65" s="87">
        <f t="shared" si="17"/>
        <v>4985835</v>
      </c>
      <c r="BA65" s="87">
        <f t="shared" si="17"/>
        <v>5505687</v>
      </c>
      <c r="BB65" s="87">
        <f t="shared" si="17"/>
        <v>3091742</v>
      </c>
      <c r="BC65" s="87">
        <f t="shared" si="17"/>
        <v>3611594</v>
      </c>
      <c r="BD65" s="87">
        <f aca="true" t="shared" si="18" ref="BD65:BI65">SUM(BD19:BD64)</f>
        <v>923513</v>
      </c>
      <c r="BE65" s="87">
        <f t="shared" si="18"/>
        <v>148</v>
      </c>
      <c r="BF65" s="87">
        <f t="shared" si="18"/>
        <v>5386</v>
      </c>
      <c r="BG65" s="87">
        <f t="shared" si="18"/>
        <v>67838</v>
      </c>
      <c r="BH65" s="87">
        <f t="shared" si="18"/>
        <v>127229</v>
      </c>
      <c r="BI65" s="87">
        <f t="shared" si="18"/>
        <v>94015969</v>
      </c>
      <c r="BJ65" s="45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</row>
    <row r="66" spans="1:245" ht="32.25" customHeight="1" thickTop="1">
      <c r="A66" s="89" t="s">
        <v>86</v>
      </c>
      <c r="B66" s="90">
        <f aca="true" t="shared" si="19" ref="B66:AG66">SUM(B65,B18)</f>
        <v>11435814</v>
      </c>
      <c r="C66" s="90">
        <f t="shared" si="19"/>
        <v>25310994</v>
      </c>
      <c r="D66" s="90">
        <f t="shared" si="19"/>
        <v>16530296</v>
      </c>
      <c r="E66" s="90">
        <f t="shared" si="19"/>
        <v>2697662</v>
      </c>
      <c r="F66" s="90">
        <f t="shared" si="19"/>
        <v>6368360</v>
      </c>
      <c r="G66" s="90">
        <f t="shared" si="19"/>
        <v>3776</v>
      </c>
      <c r="H66" s="90">
        <f t="shared" si="19"/>
        <v>7460498</v>
      </c>
      <c r="I66" s="90">
        <f t="shared" si="19"/>
        <v>703091</v>
      </c>
      <c r="J66" s="90">
        <f t="shared" si="19"/>
        <v>12994387</v>
      </c>
      <c r="K66" s="90">
        <f t="shared" si="19"/>
        <v>828433</v>
      </c>
      <c r="L66" s="90">
        <f>SUM(L65,L18)</f>
        <v>229074319</v>
      </c>
      <c r="M66" s="90">
        <f t="shared" si="19"/>
        <v>3907909</v>
      </c>
      <c r="N66" s="90">
        <f t="shared" si="19"/>
        <v>2357397</v>
      </c>
      <c r="O66" s="90">
        <f t="shared" si="19"/>
        <v>1067571</v>
      </c>
      <c r="P66" s="90">
        <f t="shared" si="19"/>
        <v>167196</v>
      </c>
      <c r="Q66" s="90">
        <f t="shared" si="19"/>
        <v>315745</v>
      </c>
      <c r="R66" s="90">
        <f t="shared" si="19"/>
        <v>152365683</v>
      </c>
      <c r="S66" s="90">
        <f t="shared" si="19"/>
        <v>150441615</v>
      </c>
      <c r="T66" s="90">
        <f t="shared" si="19"/>
        <v>1433405</v>
      </c>
      <c r="U66" s="90">
        <f t="shared" si="19"/>
        <v>490663</v>
      </c>
      <c r="V66" s="90">
        <f t="shared" si="19"/>
        <v>0</v>
      </c>
      <c r="W66" s="90">
        <f t="shared" si="19"/>
        <v>27184044</v>
      </c>
      <c r="X66" s="90">
        <f t="shared" si="19"/>
        <v>28268</v>
      </c>
      <c r="Y66" s="90">
        <f t="shared" si="19"/>
        <v>12657618</v>
      </c>
      <c r="Z66" s="90">
        <f t="shared" si="19"/>
        <v>25277162</v>
      </c>
      <c r="AA66" s="90">
        <f t="shared" si="19"/>
        <v>10213459</v>
      </c>
      <c r="AB66" s="90">
        <f t="shared" si="19"/>
        <v>1213087</v>
      </c>
      <c r="AC66" s="90">
        <f t="shared" si="19"/>
        <v>13850616</v>
      </c>
      <c r="AD66" s="90">
        <f t="shared" si="19"/>
        <v>1728357</v>
      </c>
      <c r="AE66" s="90">
        <f t="shared" si="19"/>
        <v>525962</v>
      </c>
      <c r="AF66" s="90">
        <f t="shared" si="19"/>
        <v>280053</v>
      </c>
      <c r="AG66" s="90">
        <f t="shared" si="19"/>
        <v>245909</v>
      </c>
      <c r="AH66" s="90">
        <f aca="true" t="shared" si="20" ref="AH66:BI66">SUM(AH65,AH18)</f>
        <v>833892</v>
      </c>
      <c r="AI66" s="90">
        <f t="shared" si="20"/>
        <v>61420</v>
      </c>
      <c r="AJ66" s="90">
        <f t="shared" si="20"/>
        <v>61393</v>
      </c>
      <c r="AK66" s="90">
        <f t="shared" si="20"/>
        <v>27</v>
      </c>
      <c r="AL66" s="90">
        <f t="shared" si="20"/>
        <v>0</v>
      </c>
      <c r="AM66" s="90">
        <f t="shared" si="20"/>
        <v>4504004</v>
      </c>
      <c r="AN66" s="91">
        <f t="shared" si="20"/>
        <v>16818591</v>
      </c>
      <c r="AO66" s="90">
        <f t="shared" si="20"/>
        <v>0</v>
      </c>
      <c r="AP66" s="90">
        <f t="shared" si="20"/>
        <v>46811</v>
      </c>
      <c r="AQ66" s="90">
        <f t="shared" si="20"/>
        <v>46811</v>
      </c>
      <c r="AR66" s="90">
        <f t="shared" si="20"/>
        <v>0</v>
      </c>
      <c r="AS66" s="90">
        <f t="shared" si="20"/>
        <v>36397</v>
      </c>
      <c r="AT66" s="90">
        <f t="shared" si="20"/>
        <v>3030569</v>
      </c>
      <c r="AU66" s="90">
        <f t="shared" si="20"/>
        <v>2445270</v>
      </c>
      <c r="AV66" s="90">
        <f t="shared" si="20"/>
        <v>0</v>
      </c>
      <c r="AW66" s="90">
        <f t="shared" si="20"/>
        <v>82117</v>
      </c>
      <c r="AX66" s="90">
        <f t="shared" si="20"/>
        <v>713206</v>
      </c>
      <c r="AY66" s="90">
        <f t="shared" si="20"/>
        <v>-631089</v>
      </c>
      <c r="AZ66" s="90">
        <f t="shared" si="20"/>
        <v>13146519</v>
      </c>
      <c r="BA66" s="90">
        <f t="shared" si="20"/>
        <v>16771780</v>
      </c>
      <c r="BB66" s="90">
        <f t="shared" si="20"/>
        <v>8842885</v>
      </c>
      <c r="BC66" s="90">
        <f t="shared" si="20"/>
        <v>12468146</v>
      </c>
      <c r="BD66" s="90">
        <f t="shared" si="20"/>
        <v>2509459</v>
      </c>
      <c r="BE66" s="90">
        <f t="shared" si="20"/>
        <v>406</v>
      </c>
      <c r="BF66" s="90">
        <f t="shared" si="20"/>
        <v>79833</v>
      </c>
      <c r="BG66" s="90">
        <f t="shared" si="20"/>
        <v>303390</v>
      </c>
      <c r="BH66" s="90">
        <f t="shared" si="20"/>
        <v>542921</v>
      </c>
      <c r="BI66" s="90">
        <f t="shared" si="20"/>
        <v>96004721</v>
      </c>
      <c r="BJ66" s="45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</row>
    <row r="67" spans="1:73" s="46" customFormat="1" ht="36.75" customHeight="1">
      <c r="A67" s="50" t="s">
        <v>128</v>
      </c>
      <c r="B67" s="50">
        <v>52</v>
      </c>
      <c r="C67" s="50">
        <v>52</v>
      </c>
      <c r="D67" s="50">
        <v>52</v>
      </c>
      <c r="E67" s="50">
        <v>52</v>
      </c>
      <c r="F67" s="50">
        <v>52</v>
      </c>
      <c r="G67" s="50">
        <v>52</v>
      </c>
      <c r="H67" s="50">
        <v>52</v>
      </c>
      <c r="I67" s="50">
        <v>52</v>
      </c>
      <c r="J67" s="50">
        <v>52</v>
      </c>
      <c r="K67" s="50">
        <v>52</v>
      </c>
      <c r="L67" s="50">
        <v>52</v>
      </c>
      <c r="M67" s="50">
        <v>52</v>
      </c>
      <c r="N67" s="50">
        <v>52</v>
      </c>
      <c r="O67" s="50">
        <v>52</v>
      </c>
      <c r="P67" s="50">
        <v>52</v>
      </c>
      <c r="Q67" s="50">
        <v>52</v>
      </c>
      <c r="R67" s="50">
        <v>52</v>
      </c>
      <c r="S67" s="50">
        <v>52</v>
      </c>
      <c r="T67" s="50">
        <v>52</v>
      </c>
      <c r="U67" s="50">
        <v>52</v>
      </c>
      <c r="V67" s="51">
        <v>52</v>
      </c>
      <c r="W67" s="50">
        <v>52</v>
      </c>
      <c r="X67" s="50">
        <v>52</v>
      </c>
      <c r="Y67" s="50">
        <v>52</v>
      </c>
      <c r="Z67" s="50">
        <v>52</v>
      </c>
      <c r="AA67" s="50">
        <v>52</v>
      </c>
      <c r="AB67" s="50">
        <v>52</v>
      </c>
      <c r="AC67" s="50">
        <v>52</v>
      </c>
      <c r="AD67" s="50">
        <v>52</v>
      </c>
      <c r="AE67" s="50">
        <v>52</v>
      </c>
      <c r="AF67" s="50">
        <v>52</v>
      </c>
      <c r="AG67" s="50">
        <v>52</v>
      </c>
      <c r="AH67" s="50">
        <v>52</v>
      </c>
      <c r="AI67" s="50">
        <v>52</v>
      </c>
      <c r="AJ67" s="50">
        <v>52</v>
      </c>
      <c r="AK67" s="50">
        <v>52</v>
      </c>
      <c r="AL67" s="50">
        <v>52</v>
      </c>
      <c r="AM67" s="50">
        <v>52</v>
      </c>
      <c r="AN67" s="50"/>
      <c r="AO67" s="50">
        <v>52</v>
      </c>
      <c r="AP67" s="50">
        <v>52</v>
      </c>
      <c r="AQ67" s="50">
        <v>52</v>
      </c>
      <c r="AR67" s="50">
        <v>52</v>
      </c>
      <c r="AS67" s="50">
        <v>52</v>
      </c>
      <c r="AT67" s="50">
        <v>52</v>
      </c>
      <c r="AU67" s="50"/>
      <c r="AV67" s="50">
        <v>52</v>
      </c>
      <c r="AW67" s="50">
        <v>52</v>
      </c>
      <c r="AX67" s="50">
        <v>52</v>
      </c>
      <c r="AY67" s="50"/>
      <c r="AZ67" s="50">
        <v>52</v>
      </c>
      <c r="BA67" s="50">
        <v>52</v>
      </c>
      <c r="BB67" s="50">
        <v>52</v>
      </c>
      <c r="BC67" s="50">
        <v>52</v>
      </c>
      <c r="BD67" s="50">
        <v>52</v>
      </c>
      <c r="BE67" s="50">
        <v>52</v>
      </c>
      <c r="BF67" s="50">
        <v>52</v>
      </c>
      <c r="BG67" s="50">
        <v>52</v>
      </c>
      <c r="BH67" s="50">
        <v>52</v>
      </c>
      <c r="BI67" s="46">
        <v>52</v>
      </c>
      <c r="BK67" s="46">
        <v>52</v>
      </c>
      <c r="BM67" s="64">
        <v>52</v>
      </c>
      <c r="BO67" s="46">
        <v>52</v>
      </c>
      <c r="BQ67" s="46">
        <v>52</v>
      </c>
      <c r="BS67" s="46">
        <v>52</v>
      </c>
      <c r="BU67" s="46">
        <v>52</v>
      </c>
    </row>
    <row r="68" spans="1:73" s="46" customFormat="1" ht="36.75" customHeight="1">
      <c r="A68" s="46" t="s">
        <v>129</v>
      </c>
      <c r="B68" s="46">
        <v>1</v>
      </c>
      <c r="C68" s="46">
        <v>1</v>
      </c>
      <c r="D68" s="46">
        <v>1</v>
      </c>
      <c r="E68" s="46">
        <v>1</v>
      </c>
      <c r="F68" s="46">
        <v>1</v>
      </c>
      <c r="G68" s="46">
        <v>1</v>
      </c>
      <c r="H68" s="46">
        <v>1</v>
      </c>
      <c r="I68" s="46">
        <v>1</v>
      </c>
      <c r="J68" s="46">
        <v>1</v>
      </c>
      <c r="K68" s="46">
        <v>1</v>
      </c>
      <c r="L68" s="46">
        <v>1</v>
      </c>
      <c r="M68" s="46">
        <v>1</v>
      </c>
      <c r="N68" s="46">
        <v>1</v>
      </c>
      <c r="O68" s="46">
        <v>1</v>
      </c>
      <c r="P68" s="46">
        <v>1</v>
      </c>
      <c r="Q68" s="46">
        <v>1</v>
      </c>
      <c r="R68" s="46">
        <v>1</v>
      </c>
      <c r="S68" s="46">
        <v>1</v>
      </c>
      <c r="T68" s="46">
        <v>1</v>
      </c>
      <c r="U68" s="46">
        <v>1</v>
      </c>
      <c r="V68" s="52">
        <v>1</v>
      </c>
      <c r="W68" s="46">
        <v>1</v>
      </c>
      <c r="X68" s="46">
        <v>1</v>
      </c>
      <c r="Y68" s="46">
        <v>1</v>
      </c>
      <c r="Z68" s="46">
        <v>1</v>
      </c>
      <c r="AA68" s="46">
        <v>1</v>
      </c>
      <c r="AB68" s="46">
        <v>1</v>
      </c>
      <c r="AC68" s="46">
        <v>1</v>
      </c>
      <c r="AD68" s="46">
        <v>1</v>
      </c>
      <c r="AE68" s="46">
        <v>1</v>
      </c>
      <c r="AF68" s="46">
        <v>1</v>
      </c>
      <c r="AG68" s="46">
        <v>1</v>
      </c>
      <c r="AH68" s="46">
        <v>1</v>
      </c>
      <c r="AI68" s="46">
        <v>1</v>
      </c>
      <c r="AJ68" s="46">
        <v>1</v>
      </c>
      <c r="AK68" s="46">
        <v>1</v>
      </c>
      <c r="AL68" s="46">
        <v>1</v>
      </c>
      <c r="AM68" s="46">
        <v>1</v>
      </c>
      <c r="AO68" s="46">
        <v>1</v>
      </c>
      <c r="AP68" s="46">
        <v>1</v>
      </c>
      <c r="AQ68" s="46">
        <v>1</v>
      </c>
      <c r="AR68" s="46">
        <v>1</v>
      </c>
      <c r="AS68" s="46">
        <v>1</v>
      </c>
      <c r="AT68" s="46">
        <v>1</v>
      </c>
      <c r="AV68" s="46">
        <v>1</v>
      </c>
      <c r="AW68" s="46">
        <v>1</v>
      </c>
      <c r="AX68" s="46">
        <v>1</v>
      </c>
      <c r="AZ68" s="46">
        <v>1</v>
      </c>
      <c r="BA68" s="46">
        <v>1</v>
      </c>
      <c r="BB68" s="46">
        <v>1</v>
      </c>
      <c r="BC68" s="46">
        <v>1</v>
      </c>
      <c r="BD68" s="46">
        <v>2</v>
      </c>
      <c r="BE68" s="46">
        <v>2</v>
      </c>
      <c r="BF68" s="46">
        <v>2</v>
      </c>
      <c r="BG68" s="46">
        <v>2</v>
      </c>
      <c r="BH68" s="46">
        <v>2</v>
      </c>
      <c r="BI68" s="46">
        <v>2</v>
      </c>
      <c r="BK68" s="46">
        <v>1</v>
      </c>
      <c r="BM68" s="45">
        <v>1</v>
      </c>
      <c r="BO68" s="46">
        <v>1</v>
      </c>
      <c r="BQ68" s="46">
        <v>1</v>
      </c>
      <c r="BS68" s="46">
        <v>1</v>
      </c>
      <c r="BU68" s="46">
        <v>1</v>
      </c>
    </row>
    <row r="69" spans="1:73" s="46" customFormat="1" ht="36.75" customHeight="1">
      <c r="A69" s="46" t="s">
        <v>130</v>
      </c>
      <c r="B69" s="46">
        <v>14</v>
      </c>
      <c r="C69" s="46">
        <v>15</v>
      </c>
      <c r="D69" s="46">
        <v>16</v>
      </c>
      <c r="E69" s="46">
        <v>17</v>
      </c>
      <c r="F69" s="46">
        <v>18</v>
      </c>
      <c r="G69" s="46">
        <v>19</v>
      </c>
      <c r="H69" s="46">
        <v>20</v>
      </c>
      <c r="I69" s="46">
        <v>21</v>
      </c>
      <c r="J69" s="46">
        <v>22</v>
      </c>
      <c r="K69" s="46">
        <v>23</v>
      </c>
      <c r="L69" s="46">
        <v>53</v>
      </c>
      <c r="M69" s="46">
        <v>25</v>
      </c>
      <c r="N69" s="46">
        <v>26</v>
      </c>
      <c r="O69" s="46">
        <v>27</v>
      </c>
      <c r="P69" s="46">
        <v>28</v>
      </c>
      <c r="Q69" s="46">
        <v>29</v>
      </c>
      <c r="R69" s="46">
        <v>30</v>
      </c>
      <c r="S69" s="46">
        <v>31</v>
      </c>
      <c r="T69" s="46">
        <v>32</v>
      </c>
      <c r="U69" s="46">
        <v>33</v>
      </c>
      <c r="V69" s="52">
        <v>35</v>
      </c>
      <c r="W69" s="46">
        <v>36</v>
      </c>
      <c r="X69" s="46">
        <v>37</v>
      </c>
      <c r="Y69" s="46">
        <v>38</v>
      </c>
      <c r="Z69" s="46">
        <v>39</v>
      </c>
      <c r="AA69" s="46">
        <v>40</v>
      </c>
      <c r="AB69" s="46">
        <v>41</v>
      </c>
      <c r="AC69" s="46">
        <v>42</v>
      </c>
      <c r="AD69" s="46">
        <v>43</v>
      </c>
      <c r="AE69" s="46">
        <v>44</v>
      </c>
      <c r="AF69" s="46">
        <v>45</v>
      </c>
      <c r="AG69" s="46">
        <v>46</v>
      </c>
      <c r="AH69" s="46">
        <v>47</v>
      </c>
      <c r="AI69" s="46">
        <v>48</v>
      </c>
      <c r="AJ69" s="46">
        <v>49</v>
      </c>
      <c r="AK69" s="46">
        <v>50</v>
      </c>
      <c r="AL69" s="46">
        <v>51</v>
      </c>
      <c r="AM69" s="46">
        <v>52</v>
      </c>
      <c r="AO69" s="46">
        <v>54</v>
      </c>
      <c r="AP69" s="46">
        <v>55</v>
      </c>
      <c r="AQ69" s="46">
        <v>56</v>
      </c>
      <c r="AR69" s="46">
        <v>58</v>
      </c>
      <c r="AS69" s="46">
        <v>59</v>
      </c>
      <c r="AT69" s="46">
        <v>60</v>
      </c>
      <c r="AV69" s="46">
        <v>61</v>
      </c>
      <c r="AW69" s="46">
        <v>62</v>
      </c>
      <c r="AX69" s="46">
        <v>63</v>
      </c>
      <c r="AZ69" s="46">
        <v>64</v>
      </c>
      <c r="BA69" s="46">
        <v>65</v>
      </c>
      <c r="BB69" s="46">
        <v>66</v>
      </c>
      <c r="BC69" s="46">
        <v>67</v>
      </c>
      <c r="BD69" s="46">
        <v>4</v>
      </c>
      <c r="BE69" s="46">
        <v>9</v>
      </c>
      <c r="BF69" s="46">
        <v>10</v>
      </c>
      <c r="BG69" s="46">
        <v>11</v>
      </c>
      <c r="BH69" s="46">
        <v>13</v>
      </c>
      <c r="BI69" s="46">
        <v>15</v>
      </c>
      <c r="BK69" s="46">
        <v>53</v>
      </c>
      <c r="BM69" s="45">
        <v>56</v>
      </c>
      <c r="BO69" s="46">
        <v>64</v>
      </c>
      <c r="BQ69" s="46">
        <v>65</v>
      </c>
      <c r="BS69" s="46">
        <v>66</v>
      </c>
      <c r="BU69" s="46">
        <v>67</v>
      </c>
    </row>
  </sheetData>
  <sheetProtection/>
  <mergeCells count="46">
    <mergeCell ref="BF1:BI1"/>
    <mergeCell ref="T3:T4"/>
    <mergeCell ref="AK3:AK4"/>
    <mergeCell ref="AJ3:AJ4"/>
    <mergeCell ref="AA3:AA4"/>
    <mergeCell ref="AB3:AB4"/>
    <mergeCell ref="AC3:AC4"/>
    <mergeCell ref="AF3:AF4"/>
    <mergeCell ref="V2:V3"/>
    <mergeCell ref="AP3:AP4"/>
    <mergeCell ref="W2:W3"/>
    <mergeCell ref="X2:X3"/>
    <mergeCell ref="P3:P4"/>
    <mergeCell ref="S3:S4"/>
    <mergeCell ref="AX3:AX4"/>
    <mergeCell ref="AS3:AS4"/>
    <mergeCell ref="AT3:AT4"/>
    <mergeCell ref="AU3:AU4"/>
    <mergeCell ref="AW3:AW4"/>
    <mergeCell ref="AV2:AV4"/>
    <mergeCell ref="H3:H4"/>
    <mergeCell ref="Q3:Q4"/>
    <mergeCell ref="N3:N4"/>
    <mergeCell ref="B3:B4"/>
    <mergeCell ref="E3:E4"/>
    <mergeCell ref="G3:G4"/>
    <mergeCell ref="O3:O4"/>
    <mergeCell ref="F3:F4"/>
    <mergeCell ref="C2:C3"/>
    <mergeCell ref="AY3:AY4"/>
    <mergeCell ref="AZ3:AZ4"/>
    <mergeCell ref="U3:U4"/>
    <mergeCell ref="AG3:AG4"/>
    <mergeCell ref="AO3:AO4"/>
    <mergeCell ref="AQ3:AQ4"/>
    <mergeCell ref="AL2:AL3"/>
    <mergeCell ref="AM2:AM3"/>
    <mergeCell ref="Y2:Y3"/>
    <mergeCell ref="AR2:AR4"/>
    <mergeCell ref="BG2:BG4"/>
    <mergeCell ref="BI2:BI3"/>
    <mergeCell ref="BA3:BA4"/>
    <mergeCell ref="BB3:BB4"/>
    <mergeCell ref="BC3:BC4"/>
    <mergeCell ref="BH2:BH3"/>
    <mergeCell ref="BD2:BD3"/>
  </mergeCells>
  <printOptions/>
  <pageMargins left="0.7874015748031497" right="0.7874015748031497" top="0.7874015748031497" bottom="0.3937007874015748" header="0.4330708661417323" footer="0.2755905511811024"/>
  <pageSetup firstPageNumber="263" useFirstPageNumber="1" fitToHeight="10" horizontalDpi="600" verticalDpi="600" orientation="portrait" paperSize="9" scale="34" r:id="rId3"/>
  <headerFooter alignWithMargins="0">
    <oddHeader>&amp;L&amp;24
　　第３７表　国民健康保険事業会計（事業勘定）決算の状況</oddHeader>
    <oddFooter>&amp;C&amp;28&amp;P</oddFooter>
  </headerFooter>
  <colBreaks count="5" manualBreakCount="5">
    <brk id="11" max="96" man="1"/>
    <brk id="21" max="96" man="1"/>
    <brk id="31" max="91" man="1"/>
    <brk id="40" max="91" man="1"/>
    <brk id="51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2014-03-07T05:14:22Z</cp:lastPrinted>
  <dcterms:modified xsi:type="dcterms:W3CDTF">2014-03-30T15:15:16Z</dcterms:modified>
  <cp:category/>
  <cp:version/>
  <cp:contentType/>
  <cp:contentStatus/>
</cp:coreProperties>
</file>