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hc\disk\049_下水道係\022_経営比較分析表R3\令和3年度決算\"/>
    </mc:Choice>
  </mc:AlternateContent>
  <workbookProtection workbookAlgorithmName="SHA-512" workbookHashValue="WjCQCQMw+rQPqUKCmSXuFJp2EVu/wLto5K/YOyNYKH0cxPZeUO/sZ28jx2WlyXgc4UrxBEdwq+KFs3wrX41QpA==" workbookSaltValue="4JByHyczpPQKkw9ad5hJo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<sst xmlns="http://schemas.openxmlformats.org/spreadsheetml/2006/main" count="275" uniqueCount="119">
  <si>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</si>
  <si>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</si>
  <si>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</si>
  <si>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</si>
  <si>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</si>
  <si>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</si>
  <si>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</si>
  <si>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</si>
  <si>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</si>
  <si>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</si>
  <si>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</si>
  <si>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</si>
  <si>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</si>
  <si>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</si>
  <si>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</si>
  <si>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</si>
  <si>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</si>
  <si>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</si>
  <si>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</si>
  <si>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</si>
  <si>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</si>
  <si>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</si>
  <si>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</si>
  <si>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</si>
  <si>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</si>
  <si>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</si>
  <si>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</si>
  <si>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</si>
  <si>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</si>
  <si>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</si>
  <si>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</si>
  <si>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</si>
  <si>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</si>
  <si>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</si>
  <si>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</si>
  <si>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</si>
  <si>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</si>
  <si>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</si>
  <si>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</si>
  <si>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</si>
  <si>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</si>
  <si>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</si>
  <si>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</si>
  <si>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</si>
  <si>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</si>
  <si>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</si>
  <si>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</si>
  <si>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</si>
  <si>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</si>
  <si>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</si>
  <si>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</si>
  <si>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</si>
  <si>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</si>
  <si>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</si>
  <si>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</si>
  <si>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</si>
  <si>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</si>
  <si>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</si>
  <si>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</si>
  <si>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</si>
  <si>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</si>
  <si>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</si>
  <si>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</si>
  <si>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</si>
  <si>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</si>
  <si>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</si>
  <si>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</si>
  <si>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</si>
  <si>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</si>
  <si>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</si>
  <si>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</si>
  <si>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</si>
  <si>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</si>
  <si>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</si>
  <si>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</si>
  <si>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</si>
  <si>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</si>
  <si>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</si>
  <si>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</si>
  <si>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</si>
  <si>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</si>
  <si>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</si>
  <si>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</si>
  <si>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</si>
  <si>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</si>
  <si>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</si>
  <si>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</si>
  <si>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</si>
  <si>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</si>
  <si>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</si>
  <si>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</si>
  <si>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</si>
  <si>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</si>
  <si>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</si>
  <si>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</si>
  <si>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</si>
  <si>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</si>
  <si>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</si>
  <si>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富岡町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</si>
  <si>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</si>
  <si>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</si>
  <si>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</si>
  <si>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</si>
  <si>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</si>
  <si>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</si>
  <si>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</si>
  <si>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</si>
  <si>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</si>
  <si>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</si>
  <si>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</si>
  <si>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</si>
  <si>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</si>
  <si>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</si>
  <si>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</si>
  <si>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</si>
  <si>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</si>
  <si>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人口減少やこれに伴う使用料収入減に対応できる安定した経営基盤の確立を目指し、他事業との共同処理や、近隣の自治体と施設の広域的な管理体制や汚泥処理の共同化を実現するなど、経営の効率化を図っていく。令和5年度に特定環境保全公共下水道（蛇谷須処理区）を公共下水道に接続して統合、令和8年度に農業集落排水処理施設（上手岡地区）を公共下水道に接続して統合し、施設の維持管理の効率化を図る予定としている。
　また、処理場の運転管理等業務委託の広域化、及び汚泥処理の共同化について、近隣自治体と連携を図ることによって、最適化を目指していく。</t>
    <rPh sb="161" eb="163">
      <t>コウキョウ</t>
    </rPh>
    <rPh sb="163" eb="166">
      <t>ゲスイドウ</t>
    </rPh>
    <rPh sb="167" eb="169">
      <t>セツゾク</t>
    </rPh>
    <rPh sb="171" eb="173">
      <t>トウゴウ</t>
    </rPh>
    <rPh sb="189" eb="191">
      <t>ヨテイ</t>
    </rPh>
    <rPh sb="211" eb="213">
      <t>ギョウム</t>
    </rPh>
    <rPh sb="213" eb="215">
      <t>イタク</t>
    </rPh>
    <rPh sb="244" eb="245">
      <t>ハカ</t>
    </rPh>
    <rPh sb="253" eb="256">
      <t>サイテキカ</t>
    </rPh>
    <rPh sb="257" eb="259">
      <t>メザ</t>
    </rPh>
    <phoneticPr fontId="4"/>
  </si>
  <si>
    <t>　東日本大震災により被災した施設の災害復旧工事を行ったことにより、当該箇所の施設の更新が進んだものの、整備後30年以上経過している管渠等施設は数多く存在している。今後はストックマネジメント計画に基づき施設・設備の更新を行う予定。
　現時点では、処理施設の機械・電気設備に大きな不具合等がみられないことから、将来においても法令に基づく点検・調査など維持管理に努め、施設・設備の長寿命化を図り、更新費用の低減と平準化を図ることで持続可能な事業運営を目指す。</t>
    <rPh sb="10" eb="12">
      <t>ヒサイ</t>
    </rPh>
    <rPh sb="14" eb="16">
      <t>シセツ</t>
    </rPh>
    <rPh sb="17" eb="23">
      <t>サイガイフッキュウコウジ</t>
    </rPh>
    <rPh sb="24" eb="25">
      <t>オコナ</t>
    </rPh>
    <rPh sb="33" eb="37">
      <t>トウガイカショ</t>
    </rPh>
    <rPh sb="38" eb="40">
      <t>シセツ</t>
    </rPh>
    <rPh sb="41" eb="43">
      <t>コウシン</t>
    </rPh>
    <rPh sb="44" eb="45">
      <t>スス</t>
    </rPh>
    <rPh sb="51" eb="54">
      <t>セイビゴ</t>
    </rPh>
    <rPh sb="56" eb="57">
      <t>ネン</t>
    </rPh>
    <rPh sb="57" eb="59">
      <t>イジョウ</t>
    </rPh>
    <rPh sb="59" eb="61">
      <t>ケイカ</t>
    </rPh>
    <rPh sb="65" eb="68">
      <t>カンキョトウ</t>
    </rPh>
    <rPh sb="68" eb="70">
      <t>シセツ</t>
    </rPh>
    <rPh sb="71" eb="73">
      <t>カズオオ</t>
    </rPh>
    <rPh sb="74" eb="76">
      <t>ソンザイ</t>
    </rPh>
    <rPh sb="97" eb="98">
      <t>モト</t>
    </rPh>
    <rPh sb="111" eb="113">
      <t>ヨテイ</t>
    </rPh>
    <rPh sb="192" eb="193">
      <t>ハカ</t>
    </rPh>
    <phoneticPr fontId="4"/>
  </si>
  <si>
    <t>　当町は町内居住者数が以前の１割程度まで減少していることから、有収水量が少なく使用料収益は低いレベルにある。
　これらのことから、経営の健全性・効率性評価の指標となる各値は低いレベルにあり、健全度は低い。
　町内への帰還や移住の増加・事業再開等により、有収水量は緩やかに増加傾向にあるので、これを維持しつつ、処理区統合や施設維持管理業務共同発注等の施策により、維持管理コストを縮減し経営の健全性・効率性を向上させる必要がある。</t>
    <rPh sb="31" eb="32">
      <t>ユウ</t>
    </rPh>
    <rPh sb="32" eb="33">
      <t>シュウ</t>
    </rPh>
    <rPh sb="33" eb="35">
      <t>スイリョウ</t>
    </rPh>
    <rPh sb="36" eb="37">
      <t>スク</t>
    </rPh>
    <rPh sb="45" eb="46">
      <t>ヒク</t>
    </rPh>
    <rPh sb="65" eb="67">
      <t>ケイエイ</t>
    </rPh>
    <rPh sb="68" eb="71">
      <t>ケンゼンセイ</t>
    </rPh>
    <rPh sb="72" eb="75">
      <t>コウリツセイ</t>
    </rPh>
    <rPh sb="75" eb="77">
      <t>ヒョウカ</t>
    </rPh>
    <rPh sb="78" eb="80">
      <t>シヒョウ</t>
    </rPh>
    <rPh sb="83" eb="84">
      <t>カク</t>
    </rPh>
    <rPh sb="84" eb="85">
      <t>アタイ</t>
    </rPh>
    <rPh sb="86" eb="87">
      <t>ヒク</t>
    </rPh>
    <rPh sb="95" eb="97">
      <t>ケンゼン</t>
    </rPh>
    <rPh sb="97" eb="98">
      <t>ド</t>
    </rPh>
    <rPh sb="99" eb="100">
      <t>ヒク</t>
    </rPh>
    <rPh sb="104" eb="106">
      <t>チョウナイ</t>
    </rPh>
    <rPh sb="108" eb="110">
      <t>キカン</t>
    </rPh>
    <rPh sb="111" eb="113">
      <t>イジュウ</t>
    </rPh>
    <rPh sb="114" eb="116">
      <t>ゾウカ</t>
    </rPh>
    <rPh sb="117" eb="119">
      <t>ジギョウ</t>
    </rPh>
    <rPh sb="119" eb="121">
      <t>サイカイ</t>
    </rPh>
    <rPh sb="121" eb="122">
      <t>トウ</t>
    </rPh>
    <rPh sb="131" eb="132">
      <t>ユル</t>
    </rPh>
    <rPh sb="137" eb="139">
      <t>ケイコウ</t>
    </rPh>
    <rPh sb="148" eb="150">
      <t>イジ</t>
    </rPh>
    <rPh sb="154" eb="157">
      <t>ショリク</t>
    </rPh>
    <rPh sb="157" eb="159">
      <t>トウゴウ</t>
    </rPh>
    <rPh sb="160" eb="168">
      <t>シセツイジカンリギョウム</t>
    </rPh>
    <rPh sb="168" eb="172">
      <t>キョウドウハッチュウ</t>
    </rPh>
    <rPh sb="172" eb="173">
      <t>トウ</t>
    </rPh>
    <rPh sb="174" eb="176">
      <t>シサク</t>
    </rPh>
    <rPh sb="180" eb="184">
      <t>イジカンリ</t>
    </rPh>
    <rPh sb="188" eb="190">
      <t>シュクゲン</t>
    </rPh>
    <rPh sb="191" eb="193">
      <t>ケイエイ</t>
    </rPh>
    <rPh sb="194" eb="197">
      <t>ケンゼンセイ</t>
    </rPh>
    <rPh sb="198" eb="201">
      <t>コウリツセイ</t>
    </rPh>
    <rPh sb="202" eb="204">
      <t>コウジョウ</t>
    </rPh>
    <rPh sb="207" eb="20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</si>
</sst>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D7F-4B74-86F5-30842BCA29A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0.32</c:v>
                </c:pt>
                <c:pt idx="4">
                  <c:v>0.1</c:v>
                </c:pt>
              </c:numCache>
            </c:numRef>
          </c:val>
          <c:smooth val="0"/>
          <c:extLst>
            <c:ext xmlns:c16="http://schemas.microsoft.com/office/drawing/2014/chart" uri="{C3380CC4-5D6E-409C-BE32-E72D297353CC}">
              <c16:uniqueId val="{00000001-1D7F-4B74-86F5-30842BCA29A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33.700000000000003</c:v>
                </c:pt>
                <c:pt idx="4">
                  <c:v>34.44</c:v>
                </c:pt>
              </c:numCache>
            </c:numRef>
          </c:val>
          <c:extLst>
            <c:ext xmlns:c16="http://schemas.microsoft.com/office/drawing/2014/chart" uri="{C3380CC4-5D6E-409C-BE32-E72D297353CC}">
              <c16:uniqueId val="{00000000-58F0-45A7-A8A8-83B27B76355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49.47</c:v>
                </c:pt>
                <c:pt idx="4">
                  <c:v>48.19</c:v>
                </c:pt>
              </c:numCache>
            </c:numRef>
          </c:val>
          <c:smooth val="0"/>
          <c:extLst>
            <c:ext xmlns:c16="http://schemas.microsoft.com/office/drawing/2014/chart" uri="{C3380CC4-5D6E-409C-BE32-E72D297353CC}">
              <c16:uniqueId val="{00000001-58F0-45A7-A8A8-83B27B76355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FDF-44CF-A165-88752258A1D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82.06</c:v>
                </c:pt>
                <c:pt idx="4">
                  <c:v>82.26</c:v>
                </c:pt>
              </c:numCache>
            </c:numRef>
          </c:val>
          <c:smooth val="0"/>
          <c:extLst>
            <c:ext xmlns:c16="http://schemas.microsoft.com/office/drawing/2014/chart" uri="{C3380CC4-5D6E-409C-BE32-E72D297353CC}">
              <c16:uniqueId val="{00000001-9FDF-44CF-A165-88752258A1D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25.66</c:v>
                </c:pt>
                <c:pt idx="4">
                  <c:v>37.74</c:v>
                </c:pt>
              </c:numCache>
            </c:numRef>
          </c:val>
          <c:extLst>
            <c:ext xmlns:c16="http://schemas.microsoft.com/office/drawing/2014/chart" uri="{C3380CC4-5D6E-409C-BE32-E72D297353CC}">
              <c16:uniqueId val="{00000000-53CD-4BA9-A603-689FD6E487E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CD-4BA9-A603-689FD6E487E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25-43F1-8E75-FF5398C8EB7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25-43F1-8E75-FF5398C8EB7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9D-42A2-998D-6FFEBDD56C8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9D-42A2-998D-6FFEBDD56C8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F9-410C-B8EB-60505B2102C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F9-410C-B8EB-60505B2102C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95-4D83-AF8B-EC5B400F7A7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95-4D83-AF8B-EC5B400F7A7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B5D-460C-9D86-67820118DA1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1245.0999999999999</c:v>
                </c:pt>
                <c:pt idx="4">
                  <c:v>1108.8</c:v>
                </c:pt>
              </c:numCache>
            </c:numRef>
          </c:val>
          <c:smooth val="0"/>
          <c:extLst>
            <c:ext xmlns:c16="http://schemas.microsoft.com/office/drawing/2014/chart" uri="{C3380CC4-5D6E-409C-BE32-E72D297353CC}">
              <c16:uniqueId val="{00000001-0B5D-460C-9D86-67820118DA1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66.510000000000005</c:v>
                </c:pt>
                <c:pt idx="4">
                  <c:v>28.82</c:v>
                </c:pt>
              </c:numCache>
            </c:numRef>
          </c:val>
          <c:extLst>
            <c:ext xmlns:c16="http://schemas.microsoft.com/office/drawing/2014/chart" uri="{C3380CC4-5D6E-409C-BE32-E72D297353CC}">
              <c16:uniqueId val="{00000000-FBC3-4EA0-827E-A2B1A345722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79.77</c:v>
                </c:pt>
                <c:pt idx="4">
                  <c:v>79.63</c:v>
                </c:pt>
              </c:numCache>
            </c:numRef>
          </c:val>
          <c:smooth val="0"/>
          <c:extLst>
            <c:ext xmlns:c16="http://schemas.microsoft.com/office/drawing/2014/chart" uri="{C3380CC4-5D6E-409C-BE32-E72D297353CC}">
              <c16:uniqueId val="{00000001-FBC3-4EA0-827E-A2B1A345722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272.08999999999997</c:v>
                </c:pt>
                <c:pt idx="4">
                  <c:v>646.37</c:v>
                </c:pt>
              </c:numCache>
            </c:numRef>
          </c:val>
          <c:extLst>
            <c:ext xmlns:c16="http://schemas.microsoft.com/office/drawing/2014/chart" uri="{C3380CC4-5D6E-409C-BE32-E72D297353CC}">
              <c16:uniqueId val="{00000000-E636-4428-B2F6-B01CE2397A6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214.56</c:v>
                </c:pt>
                <c:pt idx="4">
                  <c:v>213.66</c:v>
                </c:pt>
              </c:numCache>
            </c:numRef>
          </c:val>
          <c:smooth val="0"/>
          <c:extLst>
            <c:ext xmlns:c16="http://schemas.microsoft.com/office/drawing/2014/chart" uri="{C3380CC4-5D6E-409C-BE32-E72D297353CC}">
              <c16:uniqueId val="{00000001-E636-4428-B2F6-B01CE2397A6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CB19" sqref="CB1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福島県　富岡町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Cd2</v>
      </c>
      <c r="X8" s="65"/>
      <c r="Y8" s="65"/>
      <c r="Z8" s="65"/>
      <c r="AA8" s="65"/>
      <c r="AB8" s="65"/>
      <c r="AC8" s="65"/>
      <c r="AD8" s="66" t="str">
        <f>データ!$M$6</f>
        <v>非設置</v>
      </c>
      <c r="AE8" s="66"/>
      <c r="AF8" s="66"/>
      <c r="AG8" s="66"/>
      <c r="AH8" s="66"/>
      <c r="AI8" s="66"/>
      <c r="AJ8" s="66"/>
      <c r="AK8" s="3"/>
      <c r="AL8" s="54">
        <f>データ!S6</f>
        <v>12043</v>
      </c>
      <c r="AM8" s="54"/>
      <c r="AN8" s="54"/>
      <c r="AO8" s="54"/>
      <c r="AP8" s="54"/>
      <c r="AQ8" s="54"/>
      <c r="AR8" s="54"/>
      <c r="AS8" s="54"/>
      <c r="AT8" s="53">
        <f>データ!T6</f>
        <v>68.39</v>
      </c>
      <c r="AU8" s="53"/>
      <c r="AV8" s="53"/>
      <c r="AW8" s="53"/>
      <c r="AX8" s="53"/>
      <c r="AY8" s="53"/>
      <c r="AZ8" s="53"/>
      <c r="BA8" s="53"/>
      <c r="BB8" s="53">
        <f>データ!U6</f>
        <v>176.09</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t="str">
        <f>データ!O6</f>
        <v>該当数値なし</v>
      </c>
      <c r="J10" s="53"/>
      <c r="K10" s="53"/>
      <c r="L10" s="53"/>
      <c r="M10" s="53"/>
      <c r="N10" s="53"/>
      <c r="O10" s="53"/>
      <c r="P10" s="53">
        <f>データ!P6</f>
        <v>76.77</v>
      </c>
      <c r="Q10" s="53"/>
      <c r="R10" s="53"/>
      <c r="S10" s="53"/>
      <c r="T10" s="53"/>
      <c r="U10" s="53"/>
      <c r="V10" s="53"/>
      <c r="W10" s="53">
        <f>データ!Q6</f>
        <v>44.85</v>
      </c>
      <c r="X10" s="53"/>
      <c r="Y10" s="53"/>
      <c r="Z10" s="53"/>
      <c r="AA10" s="53"/>
      <c r="AB10" s="53"/>
      <c r="AC10" s="53"/>
      <c r="AD10" s="54">
        <f>データ!R6</f>
        <v>2646</v>
      </c>
      <c r="AE10" s="54"/>
      <c r="AF10" s="54"/>
      <c r="AG10" s="54"/>
      <c r="AH10" s="54"/>
      <c r="AI10" s="54"/>
      <c r="AJ10" s="54"/>
      <c r="AK10" s="2"/>
      <c r="AL10" s="54">
        <f>データ!V6</f>
        <v>7600</v>
      </c>
      <c r="AM10" s="54"/>
      <c r="AN10" s="54"/>
      <c r="AO10" s="54"/>
      <c r="AP10" s="54"/>
      <c r="AQ10" s="54"/>
      <c r="AR10" s="54"/>
      <c r="AS10" s="54"/>
      <c r="AT10" s="53">
        <f>データ!W6</f>
        <v>3.16</v>
      </c>
      <c r="AU10" s="53"/>
      <c r="AV10" s="53"/>
      <c r="AW10" s="53"/>
      <c r="AX10" s="53"/>
      <c r="AY10" s="53"/>
      <c r="AZ10" s="53"/>
      <c r="BA10" s="53"/>
      <c r="BB10" s="53">
        <f>データ!X6</f>
        <v>2405.06</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79"/>
      <c r="BN16" s="79"/>
      <c r="BO16" s="79"/>
      <c r="BP16" s="79"/>
      <c r="BQ16" s="79"/>
      <c r="BR16" s="79"/>
      <c r="BS16" s="79"/>
      <c r="BT16" s="79"/>
      <c r="BU16" s="79"/>
      <c r="BV16" s="79"/>
      <c r="BW16" s="79"/>
      <c r="BX16" s="79"/>
      <c r="BY16" s="79"/>
      <c r="BZ16" s="3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79"/>
      <c r="BN17" s="79"/>
      <c r="BO17" s="79"/>
      <c r="BP17" s="79"/>
      <c r="BQ17" s="79"/>
      <c r="BR17" s="79"/>
      <c r="BS17" s="79"/>
      <c r="BT17" s="79"/>
      <c r="BU17" s="79"/>
      <c r="BV17" s="79"/>
      <c r="BW17" s="79"/>
      <c r="BX17" s="79"/>
      <c r="BY17" s="79"/>
      <c r="BZ17" s="3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79"/>
      <c r="BN18" s="79"/>
      <c r="BO18" s="79"/>
      <c r="BP18" s="79"/>
      <c r="BQ18" s="79"/>
      <c r="BR18" s="79"/>
      <c r="BS18" s="79"/>
      <c r="BT18" s="79"/>
      <c r="BU18" s="79"/>
      <c r="BV18" s="79"/>
      <c r="BW18" s="79"/>
      <c r="BX18" s="79"/>
      <c r="BY18" s="79"/>
      <c r="BZ18" s="3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79"/>
      <c r="BN19" s="79"/>
      <c r="BO19" s="79"/>
      <c r="BP19" s="79"/>
      <c r="BQ19" s="79"/>
      <c r="BR19" s="79"/>
      <c r="BS19" s="79"/>
      <c r="BT19" s="79"/>
      <c r="BU19" s="79"/>
      <c r="BV19" s="79"/>
      <c r="BW19" s="79"/>
      <c r="BX19" s="79"/>
      <c r="BY19" s="79"/>
      <c r="BZ19" s="3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79"/>
      <c r="BN20" s="79"/>
      <c r="BO20" s="79"/>
      <c r="BP20" s="79"/>
      <c r="BQ20" s="79"/>
      <c r="BR20" s="79"/>
      <c r="BS20" s="79"/>
      <c r="BT20" s="79"/>
      <c r="BU20" s="79"/>
      <c r="BV20" s="79"/>
      <c r="BW20" s="79"/>
      <c r="BX20" s="79"/>
      <c r="BY20" s="79"/>
      <c r="BZ20" s="3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79"/>
      <c r="BN21" s="79"/>
      <c r="BO21" s="79"/>
      <c r="BP21" s="79"/>
      <c r="BQ21" s="79"/>
      <c r="BR21" s="79"/>
      <c r="BS21" s="79"/>
      <c r="BT21" s="79"/>
      <c r="BU21" s="79"/>
      <c r="BV21" s="79"/>
      <c r="BW21" s="79"/>
      <c r="BX21" s="79"/>
      <c r="BY21" s="79"/>
      <c r="BZ21" s="3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79"/>
      <c r="BN22" s="79"/>
      <c r="BO22" s="79"/>
      <c r="BP22" s="79"/>
      <c r="BQ22" s="79"/>
      <c r="BR22" s="79"/>
      <c r="BS22" s="79"/>
      <c r="BT22" s="79"/>
      <c r="BU22" s="79"/>
      <c r="BV22" s="79"/>
      <c r="BW22" s="79"/>
      <c r="BX22" s="79"/>
      <c r="BY22" s="79"/>
      <c r="BZ22" s="3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79"/>
      <c r="BN23" s="79"/>
      <c r="BO23" s="79"/>
      <c r="BP23" s="79"/>
      <c r="BQ23" s="79"/>
      <c r="BR23" s="79"/>
      <c r="BS23" s="79"/>
      <c r="BT23" s="79"/>
      <c r="BU23" s="79"/>
      <c r="BV23" s="79"/>
      <c r="BW23" s="79"/>
      <c r="BX23" s="79"/>
      <c r="BY23" s="79"/>
      <c r="BZ23" s="3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79"/>
      <c r="BN24" s="79"/>
      <c r="BO24" s="79"/>
      <c r="BP24" s="79"/>
      <c r="BQ24" s="79"/>
      <c r="BR24" s="79"/>
      <c r="BS24" s="79"/>
      <c r="BT24" s="79"/>
      <c r="BU24" s="79"/>
      <c r="BV24" s="79"/>
      <c r="BW24" s="79"/>
      <c r="BX24" s="79"/>
      <c r="BY24" s="79"/>
      <c r="BZ24" s="3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79"/>
      <c r="BN25" s="79"/>
      <c r="BO25" s="79"/>
      <c r="BP25" s="79"/>
      <c r="BQ25" s="79"/>
      <c r="BR25" s="79"/>
      <c r="BS25" s="79"/>
      <c r="BT25" s="79"/>
      <c r="BU25" s="79"/>
      <c r="BV25" s="79"/>
      <c r="BW25" s="79"/>
      <c r="BX25" s="79"/>
      <c r="BY25" s="79"/>
      <c r="BZ25" s="3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79"/>
      <c r="BN26" s="79"/>
      <c r="BO26" s="79"/>
      <c r="BP26" s="79"/>
      <c r="BQ26" s="79"/>
      <c r="BR26" s="79"/>
      <c r="BS26" s="79"/>
      <c r="BT26" s="79"/>
      <c r="BU26" s="79"/>
      <c r="BV26" s="79"/>
      <c r="BW26" s="79"/>
      <c r="BX26" s="79"/>
      <c r="BY26" s="79"/>
      <c r="BZ26" s="3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79"/>
      <c r="BN27" s="79"/>
      <c r="BO27" s="79"/>
      <c r="BP27" s="79"/>
      <c r="BQ27" s="79"/>
      <c r="BR27" s="79"/>
      <c r="BS27" s="79"/>
      <c r="BT27" s="79"/>
      <c r="BU27" s="79"/>
      <c r="BV27" s="79"/>
      <c r="BW27" s="79"/>
      <c r="BX27" s="79"/>
      <c r="BY27" s="79"/>
      <c r="BZ27" s="3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79"/>
      <c r="BN28" s="79"/>
      <c r="BO28" s="79"/>
      <c r="BP28" s="79"/>
      <c r="BQ28" s="79"/>
      <c r="BR28" s="79"/>
      <c r="BS28" s="79"/>
      <c r="BT28" s="79"/>
      <c r="BU28" s="79"/>
      <c r="BV28" s="79"/>
      <c r="BW28" s="79"/>
      <c r="BX28" s="79"/>
      <c r="BY28" s="79"/>
      <c r="BZ28" s="3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79"/>
      <c r="BN29" s="79"/>
      <c r="BO29" s="79"/>
      <c r="BP29" s="79"/>
      <c r="BQ29" s="79"/>
      <c r="BR29" s="79"/>
      <c r="BS29" s="79"/>
      <c r="BT29" s="79"/>
      <c r="BU29" s="79"/>
      <c r="BV29" s="79"/>
      <c r="BW29" s="79"/>
      <c r="BX29" s="79"/>
      <c r="BY29" s="79"/>
      <c r="BZ29" s="3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79"/>
      <c r="BN30" s="79"/>
      <c r="BO30" s="79"/>
      <c r="BP30" s="79"/>
      <c r="BQ30" s="79"/>
      <c r="BR30" s="79"/>
      <c r="BS30" s="79"/>
      <c r="BT30" s="79"/>
      <c r="BU30" s="79"/>
      <c r="BV30" s="79"/>
      <c r="BW30" s="79"/>
      <c r="BX30" s="79"/>
      <c r="BY30" s="79"/>
      <c r="BZ30" s="3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79"/>
      <c r="BN31" s="79"/>
      <c r="BO31" s="79"/>
      <c r="BP31" s="79"/>
      <c r="BQ31" s="79"/>
      <c r="BR31" s="79"/>
      <c r="BS31" s="79"/>
      <c r="BT31" s="79"/>
      <c r="BU31" s="79"/>
      <c r="BV31" s="79"/>
      <c r="BW31" s="79"/>
      <c r="BX31" s="79"/>
      <c r="BY31" s="79"/>
      <c r="BZ31" s="3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79"/>
      <c r="BN32" s="79"/>
      <c r="BO32" s="79"/>
      <c r="BP32" s="79"/>
      <c r="BQ32" s="79"/>
      <c r="BR32" s="79"/>
      <c r="BS32" s="79"/>
      <c r="BT32" s="79"/>
      <c r="BU32" s="79"/>
      <c r="BV32" s="79"/>
      <c r="BW32" s="79"/>
      <c r="BX32" s="79"/>
      <c r="BY32" s="79"/>
      <c r="BZ32" s="3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79"/>
      <c r="BN33" s="79"/>
      <c r="BO33" s="79"/>
      <c r="BP33" s="79"/>
      <c r="BQ33" s="79"/>
      <c r="BR33" s="79"/>
      <c r="BS33" s="79"/>
      <c r="BT33" s="79"/>
      <c r="BU33" s="79"/>
      <c r="BV33" s="79"/>
      <c r="BW33" s="79"/>
      <c r="BX33" s="79"/>
      <c r="BY33" s="79"/>
      <c r="BZ33" s="3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79"/>
      <c r="BN34" s="79"/>
      <c r="BO34" s="79"/>
      <c r="BP34" s="79"/>
      <c r="BQ34" s="79"/>
      <c r="BR34" s="79"/>
      <c r="BS34" s="79"/>
      <c r="BT34" s="79"/>
      <c r="BU34" s="79"/>
      <c r="BV34" s="79"/>
      <c r="BW34" s="79"/>
      <c r="BX34" s="79"/>
      <c r="BY34" s="79"/>
      <c r="BZ34" s="3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79"/>
      <c r="BN35" s="79"/>
      <c r="BO35" s="79"/>
      <c r="BP35" s="79"/>
      <c r="BQ35" s="79"/>
      <c r="BR35" s="79"/>
      <c r="BS35" s="79"/>
      <c r="BT35" s="79"/>
      <c r="BU35" s="79"/>
      <c r="BV35" s="79"/>
      <c r="BW35" s="79"/>
      <c r="BX35" s="79"/>
      <c r="BY35" s="79"/>
      <c r="BZ35" s="3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79"/>
      <c r="BN36" s="79"/>
      <c r="BO36" s="79"/>
      <c r="BP36" s="79"/>
      <c r="BQ36" s="79"/>
      <c r="BR36" s="79"/>
      <c r="BS36" s="79"/>
      <c r="BT36" s="79"/>
      <c r="BU36" s="79"/>
      <c r="BV36" s="79"/>
      <c r="BW36" s="79"/>
      <c r="BX36" s="79"/>
      <c r="BY36" s="79"/>
      <c r="BZ36" s="3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79"/>
      <c r="BN37" s="79"/>
      <c r="BO37" s="79"/>
      <c r="BP37" s="79"/>
      <c r="BQ37" s="79"/>
      <c r="BR37" s="79"/>
      <c r="BS37" s="79"/>
      <c r="BT37" s="79"/>
      <c r="BU37" s="79"/>
      <c r="BV37" s="79"/>
      <c r="BW37" s="79"/>
      <c r="BX37" s="79"/>
      <c r="BY37" s="79"/>
      <c r="BZ37" s="3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79"/>
      <c r="BN38" s="79"/>
      <c r="BO38" s="79"/>
      <c r="BP38" s="79"/>
      <c r="BQ38" s="79"/>
      <c r="BR38" s="79"/>
      <c r="BS38" s="79"/>
      <c r="BT38" s="79"/>
      <c r="BU38" s="79"/>
      <c r="BV38" s="79"/>
      <c r="BW38" s="79"/>
      <c r="BX38" s="79"/>
      <c r="BY38" s="79"/>
      <c r="BZ38" s="3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79"/>
      <c r="BN39" s="79"/>
      <c r="BO39" s="79"/>
      <c r="BP39" s="79"/>
      <c r="BQ39" s="79"/>
      <c r="BR39" s="79"/>
      <c r="BS39" s="79"/>
      <c r="BT39" s="79"/>
      <c r="BU39" s="79"/>
      <c r="BV39" s="79"/>
      <c r="BW39" s="79"/>
      <c r="BX39" s="79"/>
      <c r="BY39" s="79"/>
      <c r="BZ39" s="3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79"/>
      <c r="BN40" s="79"/>
      <c r="BO40" s="79"/>
      <c r="BP40" s="79"/>
      <c r="BQ40" s="79"/>
      <c r="BR40" s="79"/>
      <c r="BS40" s="79"/>
      <c r="BT40" s="79"/>
      <c r="BU40" s="79"/>
      <c r="BV40" s="79"/>
      <c r="BW40" s="79"/>
      <c r="BX40" s="79"/>
      <c r="BY40" s="79"/>
      <c r="BZ40" s="3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79"/>
      <c r="BN41" s="79"/>
      <c r="BO41" s="79"/>
      <c r="BP41" s="79"/>
      <c r="BQ41" s="79"/>
      <c r="BR41" s="79"/>
      <c r="BS41" s="79"/>
      <c r="BT41" s="79"/>
      <c r="BU41" s="79"/>
      <c r="BV41" s="79"/>
      <c r="BW41" s="79"/>
      <c r="BX41" s="79"/>
      <c r="BY41" s="79"/>
      <c r="BZ41" s="3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79"/>
      <c r="BN42" s="79"/>
      <c r="BO42" s="79"/>
      <c r="BP42" s="79"/>
      <c r="BQ42" s="79"/>
      <c r="BR42" s="79"/>
      <c r="BS42" s="79"/>
      <c r="BT42" s="79"/>
      <c r="BU42" s="79"/>
      <c r="BV42" s="79"/>
      <c r="BW42" s="79"/>
      <c r="BX42" s="79"/>
      <c r="BY42" s="79"/>
      <c r="BZ42" s="3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79"/>
      <c r="BN43" s="79"/>
      <c r="BO43" s="79"/>
      <c r="BP43" s="79"/>
      <c r="BQ43" s="79"/>
      <c r="BR43" s="79"/>
      <c r="BS43" s="79"/>
      <c r="BT43" s="79"/>
      <c r="BU43" s="79"/>
      <c r="BV43" s="79"/>
      <c r="BW43" s="79"/>
      <c r="BX43" s="79"/>
      <c r="BY43" s="79"/>
      <c r="BZ43" s="3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79"/>
      <c r="BN47" s="79"/>
      <c r="BO47" s="79"/>
      <c r="BP47" s="79"/>
      <c r="BQ47" s="79"/>
      <c r="BR47" s="79"/>
      <c r="BS47" s="79"/>
      <c r="BT47" s="79"/>
      <c r="BU47" s="79"/>
      <c r="BV47" s="79"/>
      <c r="BW47" s="79"/>
      <c r="BX47" s="79"/>
      <c r="BY47" s="79"/>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79"/>
      <c r="BN48" s="79"/>
      <c r="BO48" s="79"/>
      <c r="BP48" s="79"/>
      <c r="BQ48" s="79"/>
      <c r="BR48" s="79"/>
      <c r="BS48" s="79"/>
      <c r="BT48" s="79"/>
      <c r="BU48" s="79"/>
      <c r="BV48" s="79"/>
      <c r="BW48" s="79"/>
      <c r="BX48" s="79"/>
      <c r="BY48" s="79"/>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79"/>
      <c r="BN49" s="79"/>
      <c r="BO49" s="79"/>
      <c r="BP49" s="79"/>
      <c r="BQ49" s="79"/>
      <c r="BR49" s="79"/>
      <c r="BS49" s="79"/>
      <c r="BT49" s="79"/>
      <c r="BU49" s="79"/>
      <c r="BV49" s="79"/>
      <c r="BW49" s="79"/>
      <c r="BX49" s="79"/>
      <c r="BY49" s="79"/>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79"/>
      <c r="BN50" s="79"/>
      <c r="BO50" s="79"/>
      <c r="BP50" s="79"/>
      <c r="BQ50" s="79"/>
      <c r="BR50" s="79"/>
      <c r="BS50" s="79"/>
      <c r="BT50" s="79"/>
      <c r="BU50" s="79"/>
      <c r="BV50" s="79"/>
      <c r="BW50" s="79"/>
      <c r="BX50" s="79"/>
      <c r="BY50" s="79"/>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79"/>
      <c r="BN51" s="79"/>
      <c r="BO51" s="79"/>
      <c r="BP51" s="79"/>
      <c r="BQ51" s="79"/>
      <c r="BR51" s="79"/>
      <c r="BS51" s="79"/>
      <c r="BT51" s="79"/>
      <c r="BU51" s="79"/>
      <c r="BV51" s="79"/>
      <c r="BW51" s="79"/>
      <c r="BX51" s="79"/>
      <c r="BY51" s="79"/>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79"/>
      <c r="BN52" s="79"/>
      <c r="BO52" s="79"/>
      <c r="BP52" s="79"/>
      <c r="BQ52" s="79"/>
      <c r="BR52" s="79"/>
      <c r="BS52" s="79"/>
      <c r="BT52" s="79"/>
      <c r="BU52" s="79"/>
      <c r="BV52" s="79"/>
      <c r="BW52" s="79"/>
      <c r="BX52" s="79"/>
      <c r="BY52" s="79"/>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79"/>
      <c r="BN53" s="79"/>
      <c r="BO53" s="79"/>
      <c r="BP53" s="79"/>
      <c r="BQ53" s="79"/>
      <c r="BR53" s="79"/>
      <c r="BS53" s="79"/>
      <c r="BT53" s="79"/>
      <c r="BU53" s="79"/>
      <c r="BV53" s="79"/>
      <c r="BW53" s="79"/>
      <c r="BX53" s="79"/>
      <c r="BY53" s="79"/>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79"/>
      <c r="BN54" s="79"/>
      <c r="BO54" s="79"/>
      <c r="BP54" s="79"/>
      <c r="BQ54" s="79"/>
      <c r="BR54" s="79"/>
      <c r="BS54" s="79"/>
      <c r="BT54" s="79"/>
      <c r="BU54" s="79"/>
      <c r="BV54" s="79"/>
      <c r="BW54" s="79"/>
      <c r="BX54" s="79"/>
      <c r="BY54" s="79"/>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79"/>
      <c r="BN55" s="79"/>
      <c r="BO55" s="79"/>
      <c r="BP55" s="79"/>
      <c r="BQ55" s="79"/>
      <c r="BR55" s="79"/>
      <c r="BS55" s="79"/>
      <c r="BT55" s="79"/>
      <c r="BU55" s="79"/>
      <c r="BV55" s="79"/>
      <c r="BW55" s="79"/>
      <c r="BX55" s="79"/>
      <c r="BY55" s="79"/>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79"/>
      <c r="BN56" s="79"/>
      <c r="BO56" s="79"/>
      <c r="BP56" s="79"/>
      <c r="BQ56" s="79"/>
      <c r="BR56" s="79"/>
      <c r="BS56" s="79"/>
      <c r="BT56" s="79"/>
      <c r="BU56" s="79"/>
      <c r="BV56" s="79"/>
      <c r="BW56" s="79"/>
      <c r="BX56" s="79"/>
      <c r="BY56" s="79"/>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79"/>
      <c r="BN57" s="79"/>
      <c r="BO57" s="79"/>
      <c r="BP57" s="79"/>
      <c r="BQ57" s="79"/>
      <c r="BR57" s="79"/>
      <c r="BS57" s="79"/>
      <c r="BT57" s="79"/>
      <c r="BU57" s="79"/>
      <c r="BV57" s="79"/>
      <c r="BW57" s="79"/>
      <c r="BX57" s="79"/>
      <c r="BY57" s="79"/>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79"/>
      <c r="BN58" s="79"/>
      <c r="BO58" s="79"/>
      <c r="BP58" s="79"/>
      <c r="BQ58" s="79"/>
      <c r="BR58" s="79"/>
      <c r="BS58" s="79"/>
      <c r="BT58" s="79"/>
      <c r="BU58" s="79"/>
      <c r="BV58" s="79"/>
      <c r="BW58" s="79"/>
      <c r="BX58" s="79"/>
      <c r="BY58" s="79"/>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79"/>
      <c r="BN59" s="79"/>
      <c r="BO59" s="79"/>
      <c r="BP59" s="79"/>
      <c r="BQ59" s="79"/>
      <c r="BR59" s="79"/>
      <c r="BS59" s="79"/>
      <c r="BT59" s="79"/>
      <c r="BU59" s="79"/>
      <c r="BV59" s="79"/>
      <c r="BW59" s="79"/>
      <c r="BX59" s="79"/>
      <c r="BY59" s="79"/>
      <c r="BZ59" s="30"/>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79"/>
      <c r="BN60" s="79"/>
      <c r="BO60" s="79"/>
      <c r="BP60" s="79"/>
      <c r="BQ60" s="79"/>
      <c r="BR60" s="79"/>
      <c r="BS60" s="79"/>
      <c r="BT60" s="79"/>
      <c r="BU60" s="79"/>
      <c r="BV60" s="79"/>
      <c r="BW60" s="79"/>
      <c r="BX60" s="79"/>
      <c r="BY60" s="79"/>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79"/>
      <c r="BN61" s="79"/>
      <c r="BO61" s="79"/>
      <c r="BP61" s="79"/>
      <c r="BQ61" s="79"/>
      <c r="BR61" s="79"/>
      <c r="BS61" s="79"/>
      <c r="BT61" s="79"/>
      <c r="BU61" s="79"/>
      <c r="BV61" s="79"/>
      <c r="BW61" s="79"/>
      <c r="BX61" s="79"/>
      <c r="BY61" s="79"/>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79"/>
      <c r="BN62" s="79"/>
      <c r="BO62" s="79"/>
      <c r="BP62" s="79"/>
      <c r="BQ62" s="79"/>
      <c r="BR62" s="79"/>
      <c r="BS62" s="79"/>
      <c r="BT62" s="79"/>
      <c r="BU62" s="79"/>
      <c r="BV62" s="79"/>
      <c r="BW62" s="79"/>
      <c r="BX62" s="79"/>
      <c r="BY62" s="79"/>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79"/>
      <c r="BN66" s="79"/>
      <c r="BO66" s="79"/>
      <c r="BP66" s="79"/>
      <c r="BQ66" s="79"/>
      <c r="BR66" s="79"/>
      <c r="BS66" s="79"/>
      <c r="BT66" s="79"/>
      <c r="BU66" s="79"/>
      <c r="BV66" s="79"/>
      <c r="BW66" s="79"/>
      <c r="BX66" s="79"/>
      <c r="BY66" s="79"/>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79"/>
      <c r="BN67" s="79"/>
      <c r="BO67" s="79"/>
      <c r="BP67" s="79"/>
      <c r="BQ67" s="79"/>
      <c r="BR67" s="79"/>
      <c r="BS67" s="79"/>
      <c r="BT67" s="79"/>
      <c r="BU67" s="79"/>
      <c r="BV67" s="79"/>
      <c r="BW67" s="79"/>
      <c r="BX67" s="79"/>
      <c r="BY67" s="79"/>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79"/>
      <c r="BN68" s="79"/>
      <c r="BO68" s="79"/>
      <c r="BP68" s="79"/>
      <c r="BQ68" s="79"/>
      <c r="BR68" s="79"/>
      <c r="BS68" s="79"/>
      <c r="BT68" s="79"/>
      <c r="BU68" s="79"/>
      <c r="BV68" s="79"/>
      <c r="BW68" s="79"/>
      <c r="BX68" s="79"/>
      <c r="BY68" s="79"/>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79"/>
      <c r="BN69" s="79"/>
      <c r="BO69" s="79"/>
      <c r="BP69" s="79"/>
      <c r="BQ69" s="79"/>
      <c r="BR69" s="79"/>
      <c r="BS69" s="79"/>
      <c r="BT69" s="79"/>
      <c r="BU69" s="79"/>
      <c r="BV69" s="79"/>
      <c r="BW69" s="79"/>
      <c r="BX69" s="79"/>
      <c r="BY69" s="79"/>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79"/>
      <c r="BN70" s="79"/>
      <c r="BO70" s="79"/>
      <c r="BP70" s="79"/>
      <c r="BQ70" s="79"/>
      <c r="BR70" s="79"/>
      <c r="BS70" s="79"/>
      <c r="BT70" s="79"/>
      <c r="BU70" s="79"/>
      <c r="BV70" s="79"/>
      <c r="BW70" s="79"/>
      <c r="BX70" s="79"/>
      <c r="BY70" s="79"/>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79"/>
      <c r="BN71" s="79"/>
      <c r="BO71" s="79"/>
      <c r="BP71" s="79"/>
      <c r="BQ71" s="79"/>
      <c r="BR71" s="79"/>
      <c r="BS71" s="79"/>
      <c r="BT71" s="79"/>
      <c r="BU71" s="79"/>
      <c r="BV71" s="79"/>
      <c r="BW71" s="79"/>
      <c r="BX71" s="79"/>
      <c r="BY71" s="79"/>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79"/>
      <c r="BN72" s="79"/>
      <c r="BO72" s="79"/>
      <c r="BP72" s="79"/>
      <c r="BQ72" s="79"/>
      <c r="BR72" s="79"/>
      <c r="BS72" s="79"/>
      <c r="BT72" s="79"/>
      <c r="BU72" s="79"/>
      <c r="BV72" s="79"/>
      <c r="BW72" s="79"/>
      <c r="BX72" s="79"/>
      <c r="BY72" s="79"/>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79"/>
      <c r="BN73" s="79"/>
      <c r="BO73" s="79"/>
      <c r="BP73" s="79"/>
      <c r="BQ73" s="79"/>
      <c r="BR73" s="79"/>
      <c r="BS73" s="79"/>
      <c r="BT73" s="79"/>
      <c r="BU73" s="79"/>
      <c r="BV73" s="79"/>
      <c r="BW73" s="79"/>
      <c r="BX73" s="79"/>
      <c r="BY73" s="79"/>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79"/>
      <c r="BN74" s="79"/>
      <c r="BO74" s="79"/>
      <c r="BP74" s="79"/>
      <c r="BQ74" s="79"/>
      <c r="BR74" s="79"/>
      <c r="BS74" s="79"/>
      <c r="BT74" s="79"/>
      <c r="BU74" s="79"/>
      <c r="BV74" s="79"/>
      <c r="BW74" s="79"/>
      <c r="BX74" s="79"/>
      <c r="BY74" s="79"/>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79"/>
      <c r="BN75" s="79"/>
      <c r="BO75" s="79"/>
      <c r="BP75" s="79"/>
      <c r="BQ75" s="79"/>
      <c r="BR75" s="79"/>
      <c r="BS75" s="79"/>
      <c r="BT75" s="79"/>
      <c r="BU75" s="79"/>
      <c r="BV75" s="79"/>
      <c r="BW75" s="79"/>
      <c r="BX75" s="79"/>
      <c r="BY75" s="79"/>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79"/>
      <c r="BN76" s="79"/>
      <c r="BO76" s="79"/>
      <c r="BP76" s="79"/>
      <c r="BQ76" s="79"/>
      <c r="BR76" s="79"/>
      <c r="BS76" s="79"/>
      <c r="BT76" s="79"/>
      <c r="BU76" s="79"/>
      <c r="BV76" s="79"/>
      <c r="BW76" s="79"/>
      <c r="BX76" s="79"/>
      <c r="BY76" s="79"/>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79"/>
      <c r="BN77" s="79"/>
      <c r="BO77" s="79"/>
      <c r="BP77" s="79"/>
      <c r="BQ77" s="79"/>
      <c r="BR77" s="79"/>
      <c r="BS77" s="79"/>
      <c r="BT77" s="79"/>
      <c r="BU77" s="79"/>
      <c r="BV77" s="79"/>
      <c r="BW77" s="79"/>
      <c r="BX77" s="79"/>
      <c r="BY77" s="79"/>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79"/>
      <c r="BN78" s="79"/>
      <c r="BO78" s="79"/>
      <c r="BP78" s="79"/>
      <c r="BQ78" s="79"/>
      <c r="BR78" s="79"/>
      <c r="BS78" s="79"/>
      <c r="BT78" s="79"/>
      <c r="BU78" s="79"/>
      <c r="BV78" s="79"/>
      <c r="BW78" s="79"/>
      <c r="BX78" s="79"/>
      <c r="BY78" s="79"/>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79"/>
      <c r="BN79" s="79"/>
      <c r="BO79" s="79"/>
      <c r="BP79" s="79"/>
      <c r="BQ79" s="79"/>
      <c r="BR79" s="79"/>
      <c r="BS79" s="79"/>
      <c r="BT79" s="79"/>
      <c r="BU79" s="79"/>
      <c r="BV79" s="79"/>
      <c r="BW79" s="79"/>
      <c r="BX79" s="79"/>
      <c r="BY79" s="79"/>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79"/>
      <c r="BN80" s="79"/>
      <c r="BO80" s="79"/>
      <c r="BP80" s="79"/>
      <c r="BQ80" s="79"/>
      <c r="BR80" s="79"/>
      <c r="BS80" s="79"/>
      <c r="BT80" s="79"/>
      <c r="BU80" s="79"/>
      <c r="BV80" s="79"/>
      <c r="BW80" s="79"/>
      <c r="BX80" s="79"/>
      <c r="BY80" s="79"/>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79"/>
      <c r="BN81" s="79"/>
      <c r="BO81" s="79"/>
      <c r="BP81" s="79"/>
      <c r="BQ81" s="79"/>
      <c r="BR81" s="79"/>
      <c r="BS81" s="79"/>
      <c r="BT81" s="79"/>
      <c r="BU81" s="79"/>
      <c r="BV81" s="79"/>
      <c r="BW81" s="79"/>
      <c r="BX81" s="79"/>
      <c r="BY81" s="79"/>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wZ3LCXOiG/HypMjiRLrykiPx1XljRCbEyXg14CY0hivriii2ROj8NGviXS8eKa4WG6DsVSYAn0X1DhZxlKPpnA==" saltValue="dtvRwjJU2zN0xSvITj2mO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2" t="s">
        <v>54</v>
      </c>
      <c r="I3" s="73"/>
      <c r="J3" s="73"/>
      <c r="K3" s="73"/>
      <c r="L3" s="73"/>
      <c r="M3" s="73"/>
      <c r="N3" s="73"/>
      <c r="O3" s="73"/>
      <c r="P3" s="73"/>
      <c r="Q3" s="73"/>
      <c r="R3" s="73"/>
      <c r="S3" s="73"/>
      <c r="T3" s="73"/>
      <c r="U3" s="73"/>
      <c r="V3" s="73"/>
      <c r="W3" s="73"/>
      <c r="X3" s="74"/>
      <c r="Y3" s="78" t="s">
        <v>55</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56</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5" x14ac:dyDescent="0.15">
      <c r="A4" s="14" t="s">
        <v>57</v>
      </c>
      <c r="B4" s="16"/>
      <c r="C4" s="16"/>
      <c r="D4" s="16"/>
      <c r="E4" s="16"/>
      <c r="F4" s="16"/>
      <c r="G4" s="16"/>
      <c r="H4" s="75"/>
      <c r="I4" s="76"/>
      <c r="J4" s="76"/>
      <c r="K4" s="76"/>
      <c r="L4" s="76"/>
      <c r="M4" s="76"/>
      <c r="N4" s="76"/>
      <c r="O4" s="76"/>
      <c r="P4" s="76"/>
      <c r="Q4" s="76"/>
      <c r="R4" s="76"/>
      <c r="S4" s="76"/>
      <c r="T4" s="76"/>
      <c r="U4" s="76"/>
      <c r="V4" s="76"/>
      <c r="W4" s="76"/>
      <c r="X4" s="77"/>
      <c r="Y4" s="71" t="s">
        <v>58</v>
      </c>
      <c r="Z4" s="71"/>
      <c r="AA4" s="71"/>
      <c r="AB4" s="71"/>
      <c r="AC4" s="71"/>
      <c r="AD4" s="71"/>
      <c r="AE4" s="71"/>
      <c r="AF4" s="71"/>
      <c r="AG4" s="71"/>
      <c r="AH4" s="71"/>
      <c r="AI4" s="71"/>
      <c r="AJ4" s="71" t="s">
        <v>59</v>
      </c>
      <c r="AK4" s="71"/>
      <c r="AL4" s="71"/>
      <c r="AM4" s="71"/>
      <c r="AN4" s="71"/>
      <c r="AO4" s="71"/>
      <c r="AP4" s="71"/>
      <c r="AQ4" s="71"/>
      <c r="AR4" s="71"/>
      <c r="AS4" s="71"/>
      <c r="AT4" s="71"/>
      <c r="AU4" s="71" t="s">
        <v>60</v>
      </c>
      <c r="AV4" s="71"/>
      <c r="AW4" s="71"/>
      <c r="AX4" s="71"/>
      <c r="AY4" s="71"/>
      <c r="AZ4" s="71"/>
      <c r="BA4" s="71"/>
      <c r="BB4" s="71"/>
      <c r="BC4" s="71"/>
      <c r="BD4" s="71"/>
      <c r="BE4" s="71"/>
      <c r="BF4" s="71" t="s">
        <v>61</v>
      </c>
      <c r="BG4" s="71"/>
      <c r="BH4" s="71"/>
      <c r="BI4" s="71"/>
      <c r="BJ4" s="71"/>
      <c r="BK4" s="71"/>
      <c r="BL4" s="71"/>
      <c r="BM4" s="71"/>
      <c r="BN4" s="71"/>
      <c r="BO4" s="71"/>
      <c r="BP4" s="71"/>
      <c r="BQ4" s="71" t="s">
        <v>62</v>
      </c>
      <c r="BR4" s="71"/>
      <c r="BS4" s="71"/>
      <c r="BT4" s="71"/>
      <c r="BU4" s="71"/>
      <c r="BV4" s="71"/>
      <c r="BW4" s="71"/>
      <c r="BX4" s="71"/>
      <c r="BY4" s="71"/>
      <c r="BZ4" s="71"/>
      <c r="CA4" s="71"/>
      <c r="CB4" s="71" t="s">
        <v>63</v>
      </c>
      <c r="CC4" s="71"/>
      <c r="CD4" s="71"/>
      <c r="CE4" s="71"/>
      <c r="CF4" s="71"/>
      <c r="CG4" s="71"/>
      <c r="CH4" s="71"/>
      <c r="CI4" s="71"/>
      <c r="CJ4" s="71"/>
      <c r="CK4" s="71"/>
      <c r="CL4" s="71"/>
      <c r="CM4" s="71" t="s">
        <v>64</v>
      </c>
      <c r="CN4" s="71"/>
      <c r="CO4" s="71"/>
      <c r="CP4" s="71"/>
      <c r="CQ4" s="71"/>
      <c r="CR4" s="71"/>
      <c r="CS4" s="71"/>
      <c r="CT4" s="71"/>
      <c r="CU4" s="71"/>
      <c r="CV4" s="71"/>
      <c r="CW4" s="71"/>
      <c r="CX4" s="71" t="s">
        <v>65</v>
      </c>
      <c r="CY4" s="71"/>
      <c r="CZ4" s="71"/>
      <c r="DA4" s="71"/>
      <c r="DB4" s="71"/>
      <c r="DC4" s="71"/>
      <c r="DD4" s="71"/>
      <c r="DE4" s="71"/>
      <c r="DF4" s="71"/>
      <c r="DG4" s="71"/>
      <c r="DH4" s="71"/>
      <c r="DI4" s="71" t="s">
        <v>66</v>
      </c>
      <c r="DJ4" s="71"/>
      <c r="DK4" s="71"/>
      <c r="DL4" s="71"/>
      <c r="DM4" s="71"/>
      <c r="DN4" s="71"/>
      <c r="DO4" s="71"/>
      <c r="DP4" s="71"/>
      <c r="DQ4" s="71"/>
      <c r="DR4" s="71"/>
      <c r="DS4" s="71"/>
      <c r="DT4" s="71" t="s">
        <v>67</v>
      </c>
      <c r="DU4" s="71"/>
      <c r="DV4" s="71"/>
      <c r="DW4" s="71"/>
      <c r="DX4" s="71"/>
      <c r="DY4" s="71"/>
      <c r="DZ4" s="71"/>
      <c r="EA4" s="71"/>
      <c r="EB4" s="71"/>
      <c r="EC4" s="71"/>
      <c r="ED4" s="71"/>
      <c r="EE4" s="71" t="s">
        <v>68</v>
      </c>
      <c r="EF4" s="71"/>
      <c r="EG4" s="71"/>
      <c r="EH4" s="71"/>
      <c r="EI4" s="71"/>
      <c r="EJ4" s="71"/>
      <c r="EK4" s="71"/>
      <c r="EL4" s="71"/>
      <c r="EM4" s="71"/>
      <c r="EN4" s="71"/>
      <c r="EO4" s="71"/>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75434</v>
      </c>
      <c r="D6" s="19">
        <f t="shared" si="3"/>
        <v>47</v>
      </c>
      <c r="E6" s="19">
        <f t="shared" si="3"/>
        <v>17</v>
      </c>
      <c r="F6" s="19">
        <f t="shared" si="3"/>
        <v>1</v>
      </c>
      <c r="G6" s="19">
        <f t="shared" si="3"/>
        <v>0</v>
      </c>
      <c r="H6" s="19" t="str">
        <f t="shared" si="3"/>
        <v>福島県　富岡町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76.77</v>
      </c>
      <c r="Q6" s="20">
        <f t="shared" si="3"/>
        <v>44.85</v>
      </c>
      <c r="R6" s="20">
        <f t="shared" si="3"/>
        <v>2646</v>
      </c>
      <c r="S6" s="20">
        <f t="shared" si="3"/>
        <v>12043</v>
      </c>
      <c r="T6" s="20">
        <f t="shared" si="3"/>
        <v>68.39</v>
      </c>
      <c r="U6" s="20">
        <f t="shared" si="3"/>
        <v>176.09</v>
      </c>
      <c r="V6" s="20">
        <f t="shared" si="3"/>
        <v>7600</v>
      </c>
      <c r="W6" s="20">
        <f t="shared" si="3"/>
        <v>3.16</v>
      </c>
      <c r="X6" s="20">
        <f t="shared" si="3"/>
        <v>2405.06</v>
      </c>
      <c r="Y6" s="21" t="str">
        <f>IF(Y7="",NA(),Y7)</f>
        <v>-</v>
      </c>
      <c r="Z6" s="21" t="str">
        <f t="shared" ref="Z6:AH6" si="4">IF(Z7="",NA(),Z7)</f>
        <v>-</v>
      </c>
      <c r="AA6" s="21" t="str">
        <f t="shared" si="4"/>
        <v>-</v>
      </c>
      <c r="AB6" s="21">
        <f t="shared" si="4"/>
        <v>25.66</v>
      </c>
      <c r="AC6" s="21">
        <f t="shared" si="4"/>
        <v>37.74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1245.0999999999999</v>
      </c>
      <c r="BO6" s="21">
        <f t="shared" si="7"/>
        <v>1108.8</v>
      </c>
      <c r="BP6" s="20" t="str">
        <f>IF(BP7="","",IF(BP7="-","【-】","【"&amp;SUBSTITUTE(TEXT(BP7,"#,##0.00"),"-","△")&amp;"】"))</f>
        <v>【669.11】</v>
      </c>
      <c r="BQ6" s="21" t="str">
        <f>IF(BQ7="",NA(),BQ7)</f>
        <v>-</v>
      </c>
      <c r="BR6" s="21" t="str">
        <f t="shared" ref="BR6:BZ6" si="8">IF(BR7="",NA(),BR7)</f>
        <v>-</v>
      </c>
      <c r="BS6" s="21" t="str">
        <f t="shared" si="8"/>
        <v>-</v>
      </c>
      <c r="BT6" s="21">
        <f t="shared" si="8"/>
        <v>66.510000000000005</v>
      </c>
      <c r="BU6" s="21">
        <f t="shared" si="8"/>
        <v>28.82</v>
      </c>
      <c r="BV6" s="21" t="str">
        <f t="shared" si="8"/>
        <v>-</v>
      </c>
      <c r="BW6" s="21" t="str">
        <f t="shared" si="8"/>
        <v>-</v>
      </c>
      <c r="BX6" s="21" t="str">
        <f t="shared" si="8"/>
        <v>-</v>
      </c>
      <c r="BY6" s="21">
        <f t="shared" si="8"/>
        <v>79.77</v>
      </c>
      <c r="BZ6" s="21">
        <f t="shared" si="8"/>
        <v>79.63</v>
      </c>
      <c r="CA6" s="20" t="str">
        <f>IF(CA7="","",IF(CA7="-","【-】","【"&amp;SUBSTITUTE(TEXT(CA7,"#,##0.00"),"-","△")&amp;"】"))</f>
        <v>【99.73】</v>
      </c>
      <c r="CB6" s="21" t="str">
        <f>IF(CB7="",NA(),CB7)</f>
        <v>-</v>
      </c>
      <c r="CC6" s="21" t="str">
        <f t="shared" ref="CC6:CK6" si="9">IF(CC7="",NA(),CC7)</f>
        <v>-</v>
      </c>
      <c r="CD6" s="21" t="str">
        <f t="shared" si="9"/>
        <v>-</v>
      </c>
      <c r="CE6" s="21">
        <f t="shared" si="9"/>
        <v>272.08999999999997</v>
      </c>
      <c r="CF6" s="21">
        <f t="shared" si="9"/>
        <v>646.37</v>
      </c>
      <c r="CG6" s="21" t="str">
        <f t="shared" si="9"/>
        <v>-</v>
      </c>
      <c r="CH6" s="21" t="str">
        <f t="shared" si="9"/>
        <v>-</v>
      </c>
      <c r="CI6" s="21" t="str">
        <f t="shared" si="9"/>
        <v>-</v>
      </c>
      <c r="CJ6" s="21">
        <f t="shared" si="9"/>
        <v>214.56</v>
      </c>
      <c r="CK6" s="21">
        <f t="shared" si="9"/>
        <v>213.66</v>
      </c>
      <c r="CL6" s="20" t="str">
        <f>IF(CL7="","",IF(CL7="-","【-】","【"&amp;SUBSTITUTE(TEXT(CL7,"#,##0.00"),"-","△")&amp;"】"))</f>
        <v>【134.98】</v>
      </c>
      <c r="CM6" s="21" t="str">
        <f>IF(CM7="",NA(),CM7)</f>
        <v>-</v>
      </c>
      <c r="CN6" s="21" t="str">
        <f t="shared" ref="CN6:CV6" si="10">IF(CN7="",NA(),CN7)</f>
        <v>-</v>
      </c>
      <c r="CO6" s="21" t="str">
        <f t="shared" si="10"/>
        <v>-</v>
      </c>
      <c r="CP6" s="21">
        <f t="shared" si="10"/>
        <v>33.700000000000003</v>
      </c>
      <c r="CQ6" s="21">
        <f t="shared" si="10"/>
        <v>34.44</v>
      </c>
      <c r="CR6" s="21" t="str">
        <f t="shared" si="10"/>
        <v>-</v>
      </c>
      <c r="CS6" s="21" t="str">
        <f t="shared" si="10"/>
        <v>-</v>
      </c>
      <c r="CT6" s="21" t="str">
        <f t="shared" si="10"/>
        <v>-</v>
      </c>
      <c r="CU6" s="21">
        <f t="shared" si="10"/>
        <v>49.47</v>
      </c>
      <c r="CV6" s="21">
        <f t="shared" si="10"/>
        <v>48.19</v>
      </c>
      <c r="CW6" s="20" t="str">
        <f>IF(CW7="","",IF(CW7="-","【-】","【"&amp;SUBSTITUTE(TEXT(CW7,"#,##0.00"),"-","△")&amp;"】"))</f>
        <v>【59.99】</v>
      </c>
      <c r="CX6" s="21" t="str">
        <f>IF(CX7="",NA(),CX7)</f>
        <v>-</v>
      </c>
      <c r="CY6" s="21" t="str">
        <f t="shared" ref="CY6:DG6" si="11">IF(CY7="",NA(),CY7)</f>
        <v>-</v>
      </c>
      <c r="CZ6" s="21" t="str">
        <f t="shared" si="11"/>
        <v>-</v>
      </c>
      <c r="DA6" s="20">
        <f t="shared" si="11"/>
        <v>0</v>
      </c>
      <c r="DB6" s="20">
        <f t="shared" si="11"/>
        <v>0</v>
      </c>
      <c r="DC6" s="21" t="str">
        <f t="shared" si="11"/>
        <v>-</v>
      </c>
      <c r="DD6" s="21" t="str">
        <f t="shared" si="11"/>
        <v>-</v>
      </c>
      <c r="DE6" s="21" t="str">
        <f t="shared" si="11"/>
        <v>-</v>
      </c>
      <c r="DF6" s="21">
        <f t="shared" si="11"/>
        <v>82.06</v>
      </c>
      <c r="DG6" s="21">
        <f t="shared" si="11"/>
        <v>82.26</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0.32</v>
      </c>
      <c r="EN6" s="21">
        <f t="shared" si="14"/>
        <v>0.1</v>
      </c>
      <c r="EO6" s="20" t="str">
        <f>IF(EO7="","",IF(EO7="-","【-】","【"&amp;SUBSTITUTE(TEXT(EO7,"#,##0.00"),"-","△")&amp;"】"))</f>
        <v>【0.24】</v>
      </c>
    </row>
    <row r="7" spans="1:145" s="22" customFormat="1" x14ac:dyDescent="0.15">
      <c r="A7" s="14"/>
      <c r="B7" s="23">
        <v>2021</v>
      </c>
      <c r="C7" s="23">
        <v>75434</v>
      </c>
      <c r="D7" s="23">
        <v>47</v>
      </c>
      <c r="E7" s="23">
        <v>17</v>
      </c>
      <c r="F7" s="23">
        <v>1</v>
      </c>
      <c r="G7" s="23">
        <v>0</v>
      </c>
      <c r="H7" s="23" t="s">
        <v>98</v>
      </c>
      <c r="I7" s="23" t="s">
        <v>99</v>
      </c>
      <c r="J7" s="23" t="s">
        <v>100</v>
      </c>
      <c r="K7" s="23" t="s">
        <v>101</v>
      </c>
      <c r="L7" s="23" t="s">
        <v>102</v>
      </c>
      <c r="M7" s="23" t="s">
        <v>103</v>
      </c>
      <c r="N7" s="24" t="s">
        <v>104</v>
      </c>
      <c r="O7" s="24" t="s">
        <v>105</v>
      </c>
      <c r="P7" s="24">
        <v>76.77</v>
      </c>
      <c r="Q7" s="24">
        <v>44.85</v>
      </c>
      <c r="R7" s="24">
        <v>2646</v>
      </c>
      <c r="S7" s="24">
        <v>12043</v>
      </c>
      <c r="T7" s="24">
        <v>68.39</v>
      </c>
      <c r="U7" s="24">
        <v>176.09</v>
      </c>
      <c r="V7" s="24">
        <v>7600</v>
      </c>
      <c r="W7" s="24">
        <v>3.16</v>
      </c>
      <c r="X7" s="24">
        <v>2405.06</v>
      </c>
      <c r="Y7" s="24" t="s">
        <v>104</v>
      </c>
      <c r="Z7" s="24" t="s">
        <v>104</v>
      </c>
      <c r="AA7" s="24" t="s">
        <v>104</v>
      </c>
      <c r="AB7" s="24">
        <v>25.66</v>
      </c>
      <c r="AC7" s="24">
        <v>37.74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t="s">
        <v>104</v>
      </c>
      <c r="BG7" s="24" t="s">
        <v>104</v>
      </c>
      <c r="BH7" s="24" t="s">
        <v>104</v>
      </c>
      <c r="BI7" s="24">
        <v>0</v>
      </c>
      <c r="BJ7" s="24">
        <v>0</v>
      </c>
      <c r="BK7" s="24" t="s">
        <v>104</v>
      </c>
      <c r="BL7" s="24" t="s">
        <v>104</v>
      </c>
      <c r="BM7" s="24" t="s">
        <v>104</v>
      </c>
      <c r="BN7" s="24">
        <v>1245.0999999999999</v>
      </c>
      <c r="BO7" s="24">
        <v>1108.8</v>
      </c>
      <c r="BP7" s="24">
        <v>669.11</v>
      </c>
      <c r="BQ7" s="24" t="s">
        <v>104</v>
      </c>
      <c r="BR7" s="24" t="s">
        <v>104</v>
      </c>
      <c r="BS7" s="24" t="s">
        <v>104</v>
      </c>
      <c r="BT7" s="24">
        <v>66.510000000000005</v>
      </c>
      <c r="BU7" s="24">
        <v>28.82</v>
      </c>
      <c r="BV7" s="24" t="s">
        <v>104</v>
      </c>
      <c r="BW7" s="24" t="s">
        <v>104</v>
      </c>
      <c r="BX7" s="24" t="s">
        <v>104</v>
      </c>
      <c r="BY7" s="24">
        <v>79.77</v>
      </c>
      <c r="BZ7" s="24">
        <v>79.63</v>
      </c>
      <c r="CA7" s="24">
        <v>99.73</v>
      </c>
      <c r="CB7" s="24" t="s">
        <v>104</v>
      </c>
      <c r="CC7" s="24" t="s">
        <v>104</v>
      </c>
      <c r="CD7" s="24" t="s">
        <v>104</v>
      </c>
      <c r="CE7" s="24">
        <v>272.08999999999997</v>
      </c>
      <c r="CF7" s="24">
        <v>646.37</v>
      </c>
      <c r="CG7" s="24" t="s">
        <v>104</v>
      </c>
      <c r="CH7" s="24" t="s">
        <v>104</v>
      </c>
      <c r="CI7" s="24" t="s">
        <v>104</v>
      </c>
      <c r="CJ7" s="24">
        <v>214.56</v>
      </c>
      <c r="CK7" s="24">
        <v>213.66</v>
      </c>
      <c r="CL7" s="24">
        <v>134.97999999999999</v>
      </c>
      <c r="CM7" s="24" t="s">
        <v>104</v>
      </c>
      <c r="CN7" s="24" t="s">
        <v>104</v>
      </c>
      <c r="CO7" s="24" t="s">
        <v>104</v>
      </c>
      <c r="CP7" s="24">
        <v>33.700000000000003</v>
      </c>
      <c r="CQ7" s="24">
        <v>34.44</v>
      </c>
      <c r="CR7" s="24" t="s">
        <v>104</v>
      </c>
      <c r="CS7" s="24" t="s">
        <v>104</v>
      </c>
      <c r="CT7" s="24" t="s">
        <v>104</v>
      </c>
      <c r="CU7" s="24">
        <v>49.47</v>
      </c>
      <c r="CV7" s="24">
        <v>48.19</v>
      </c>
      <c r="CW7" s="24">
        <v>59.99</v>
      </c>
      <c r="CX7" s="24" t="s">
        <v>104</v>
      </c>
      <c r="CY7" s="24" t="s">
        <v>104</v>
      </c>
      <c r="CZ7" s="24" t="s">
        <v>104</v>
      </c>
      <c r="DA7" s="24">
        <v>0</v>
      </c>
      <c r="DB7" s="24">
        <v>0</v>
      </c>
      <c r="DC7" s="24" t="s">
        <v>104</v>
      </c>
      <c r="DD7" s="24" t="s">
        <v>104</v>
      </c>
      <c r="DE7" s="24" t="s">
        <v>104</v>
      </c>
      <c r="DF7" s="24">
        <v>82.06</v>
      </c>
      <c r="DG7" s="24">
        <v>82.26</v>
      </c>
      <c r="DH7" s="24">
        <v>95.72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v>0</v>
      </c>
      <c r="EI7" s="24">
        <v>0</v>
      </c>
      <c r="EJ7" s="24" t="s">
        <v>104</v>
      </c>
      <c r="EK7" s="24" t="s">
        <v>104</v>
      </c>
      <c r="EL7" s="24" t="s">
        <v>104</v>
      </c>
      <c r="EM7" s="24">
        <v>0.32</v>
      </c>
      <c r="EN7" s="24">
        <v>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