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C:\Users\421\Desktop\"/>
    </mc:Choice>
  </mc:AlternateContent>
  <xr:revisionPtr revIDLastSave="0" documentId="13_ncr:1_{F30C869C-7107-4A3C-ABDE-4E359523309D}" xr6:coauthVersionLast="36" xr6:coauthVersionMax="36" xr10:uidLastSave="{00000000-0000-0000-0000-000000000000}"/>
  <workbookProtection workbookAlgorithmName="SHA-512" workbookHashValue="PdDNoqN6LQ3cKoOIG7oaak6WfpcRijUoouGIR6474cQcA6Y4552fDSSdFNl3VOw4YIp6bjhfNxV0KAW7h6jpVA==" workbookSaltValue="tt1T5r6QLhZlQXXKiFw/mg==" workbookSpinCount="100000" lockStructure="1"/>
  <bookViews>
    <workbookView xWindow="0" yWindow="0" windowWidth="28800" windowHeight="1140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AR12" i="5"/>
  <c r="BY11" i="5"/>
  <c r="DT10" i="5"/>
  <c r="CB10" i="5"/>
  <c r="AJ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W11" i="5" s="1"/>
  <c r="CU6" i="5"/>
  <c r="CV11" i="5" s="1"/>
  <c r="CT6" i="5"/>
  <c r="OZ55" i="4"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G11" i="5"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AT10" i="5" l="1"/>
  <c r="CL10" i="5"/>
  <c r="ED10" i="5"/>
  <c r="V10" i="5"/>
  <c r="BN10" i="5"/>
  <c r="DF10" i="5"/>
  <c r="AF10" i="5"/>
  <c r="BX10" i="5"/>
  <c r="DP10" i="5"/>
  <c r="BD10" i="5"/>
  <c r="CV10" i="5"/>
  <c r="W11" i="5"/>
  <c r="AQ11" i="5"/>
  <c r="AU11" i="5"/>
  <c r="BO11" i="5"/>
  <c r="CI11" i="5"/>
  <c r="CM11" i="5"/>
  <c r="AH12" i="5"/>
  <c r="BB12" i="5"/>
  <c r="BF12" i="5"/>
  <c r="BZ12" i="5"/>
  <c r="CT12" i="5"/>
  <c r="CX12" i="5"/>
  <c r="BL31" i="4"/>
  <c r="FL33" i="4"/>
  <c r="BL54" i="4"/>
  <c r="CA79" i="4"/>
  <c r="W10" i="5"/>
  <c r="AG10" i="5"/>
  <c r="AQ10" i="5"/>
  <c r="AU10" i="5"/>
  <c r="BE10" i="5"/>
  <c r="BO10" i="5"/>
  <c r="BY10" i="5"/>
  <c r="CI10" i="5"/>
  <c r="CM10" i="5"/>
  <c r="CW10" i="5"/>
  <c r="DG10" i="5"/>
  <c r="DQ10" i="5"/>
  <c r="EA10" i="5"/>
  <c r="EE10" i="5"/>
  <c r="GF31" i="4"/>
  <c r="GF54"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<sst xmlns="http://schemas.openxmlformats.org/spreadsheetml/2006/main" count="262" uniqueCount="106">
  <si>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</si>
  <si>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</si>
  <si>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</si>
  <si>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</si>
  <si>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</si>
  <si>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</si>
  <si>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</si>
  <si>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</si>
  <si>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</si>
  <si>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</si>
  <si>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</si>
  <si>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</si>
  <si>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</si>
  <si>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</si>
  <si>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</si>
  <si>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</si>
  <si>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</si>
  <si>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</si>
  <si>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</si>
  <si>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</si>
  <si>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</si>
  <si>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</si>
  <si>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</si>
  <si>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</si>
  <si>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</si>
  <si>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</si>
  <si>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</si>
  <si>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</si>
  <si>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</si>
  <si>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</si>
  <si>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</si>
  <si>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</si>
  <si>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</si>
  <si>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</si>
  <si>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</si>
  <si>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</si>
  <si>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</si>
  <si>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</si>
  <si>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</si>
  <si>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</si>
  <si>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</si>
  <si>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</si>
  <si>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</si>
  <si>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</si>
  <si>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</si>
  <si>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</si>
  <si>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</si>
  <si>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</si>
  <si>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</si>
  <si>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</si>
  <si>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</si>
  <si>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</si>
  <si>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</si>
  <si>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</si>
  <si>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</si>
  <si>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</si>
  <si>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</si>
  <si>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</si>
  <si>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</si>
  <si>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</si>
  <si>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</si>
  <si>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</si>
  <si>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</si>
  <si>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</si>
  <si>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</si>
  <si>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</si>
  <si>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</si>
  <si>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</si>
  <si>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</si>
  <si>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</si>
  <si>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</si>
  <si>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</si>
  <si>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</si>
  <si>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</si>
  <si>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</si>
  <si>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</si>
  <si>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</si>
  <si>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</si>
  <si>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</si>
  <si>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</si>
  <si>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</si>
  <si>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</si>
  <si>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</si>
  <si>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</si>
  <si>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</si>
  <si>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</si>
  <si>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</si>
  <si>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074616</t>
  </si>
  <si>
    <t>46</t>
  </si>
  <si>
    <t>02</t>
  </si>
  <si>
    <t>0</t>
  </si>
  <si>
    <t>000</t>
  </si>
  <si>
    <t>福島県　西郷村</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</si>
  <si>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</si>
  <si>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</si>
  <si>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</si>
  <si>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</si>
  <si>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</si>
  <si>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</si>
  <si>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</si>
  <si>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</si>
  <si>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</si>
  <si>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</si>
  <si>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①有形固定資産減価償却率が増加傾向にあることから、老朽化が徐々に進行している状況にある。
　②、③管路経年管は残存していない状況にあり、今後はアセットマネジメントの結果を基にした計画的な改良、更新を図っていく必要がある。</t>
    <rPh sb="2" eb="4">
      <t>ユウケイ</t>
    </rPh>
    <rPh sb="4" eb="6">
      <t>コテイ</t>
    </rPh>
    <rPh sb="6" eb="8">
      <t>シサン</t>
    </rPh>
    <rPh sb="8" eb="10">
      <t>ゲンカ</t>
    </rPh>
    <rPh sb="10" eb="12">
      <t>ショウキャク</t>
    </rPh>
    <rPh sb="12" eb="13">
      <t>リツ</t>
    </rPh>
    <rPh sb="14" eb="16">
      <t>ゾウカ</t>
    </rPh>
    <rPh sb="16" eb="18">
      <t>ケイコウ</t>
    </rPh>
    <rPh sb="26" eb="29">
      <t>ロウキュウカ</t>
    </rPh>
    <rPh sb="30" eb="32">
      <t>ジョジョ</t>
    </rPh>
    <rPh sb="33" eb="35">
      <t>シンコウ</t>
    </rPh>
    <rPh sb="39" eb="41">
      <t>ジョウキョウ</t>
    </rPh>
    <rPh sb="50" eb="52">
      <t>カンロ</t>
    </rPh>
    <rPh sb="52" eb="54">
      <t>ケイネン</t>
    </rPh>
    <phoneticPr fontId="5"/>
  </si>
  <si>
    <t>　①経常収支比率は100％を超えており経営の健全性は保たれていると考えられる。今後も、当該指標が100％以上を保つよう、更なる費用の削減、縮減に努めていく。
　②累積欠損金比率は0％と健全経営を維持している。
　③流動比率は短期債務に対して十分な支払能力を有しているとされる概ね200％の水準を大幅に超えて確保しており、財務状況は良好であるといえる。
　④企業債残高対給水収益比率は類似団体と比べて低く、毎年度、比率は減少傾向にある。今後も適正な借り入れに努めていく。
　⑤料金回収率は類似団体を上回っており健全な経営状況にあるといえる。
　⑧契約率は事業所の契約水量の減少により減少した。
　</t>
    <rPh sb="2" eb="4">
      <t>ケイジョウ</t>
    </rPh>
    <rPh sb="4" eb="6">
      <t>シュウシ</t>
    </rPh>
    <rPh sb="6" eb="8">
      <t>ヒリツ</t>
    </rPh>
    <rPh sb="14" eb="15">
      <t>コ</t>
    </rPh>
    <rPh sb="19" eb="21">
      <t>ケイエイ</t>
    </rPh>
    <rPh sb="22" eb="25">
      <t>ケンゼンセイ</t>
    </rPh>
    <rPh sb="26" eb="27">
      <t>タモ</t>
    </rPh>
    <rPh sb="33" eb="34">
      <t>カンガ</t>
    </rPh>
    <rPh sb="39" eb="41">
      <t>コンゴ</t>
    </rPh>
    <rPh sb="43" eb="45">
      <t>トウガイ</t>
    </rPh>
    <rPh sb="45" eb="47">
      <t>シヒョウ</t>
    </rPh>
    <rPh sb="52" eb="54">
      <t>イジョウ</t>
    </rPh>
    <rPh sb="55" eb="56">
      <t>タモ</t>
    </rPh>
    <rPh sb="60" eb="61">
      <t>サラ</t>
    </rPh>
    <rPh sb="63" eb="65">
      <t>ヒヨウ</t>
    </rPh>
    <rPh sb="66" eb="68">
      <t>サクゲン</t>
    </rPh>
    <rPh sb="69" eb="71">
      <t>シュクゲン</t>
    </rPh>
    <rPh sb="72" eb="73">
      <t>ツト</t>
    </rPh>
    <rPh sb="81" eb="83">
      <t>ルイセキ</t>
    </rPh>
    <rPh sb="83" eb="85">
      <t>ケッソン</t>
    </rPh>
    <rPh sb="85" eb="86">
      <t>キン</t>
    </rPh>
    <rPh sb="86" eb="88">
      <t>ヒリツ</t>
    </rPh>
    <rPh sb="92" eb="94">
      <t>ケンゼン</t>
    </rPh>
    <rPh sb="94" eb="96">
      <t>ケイエイ</t>
    </rPh>
    <rPh sb="97" eb="99">
      <t>イジ</t>
    </rPh>
    <rPh sb="107" eb="109">
      <t>リュウドウ</t>
    </rPh>
    <rPh sb="109" eb="111">
      <t>ヒリツ</t>
    </rPh>
    <rPh sb="112" eb="114">
      <t>タンキ</t>
    </rPh>
    <rPh sb="114" eb="116">
      <t>サイム</t>
    </rPh>
    <rPh sb="117" eb="118">
      <t>タイ</t>
    </rPh>
    <rPh sb="120" eb="122">
      <t>ジュウブン</t>
    </rPh>
    <rPh sb="123" eb="125">
      <t>シハラ</t>
    </rPh>
    <rPh sb="125" eb="127">
      <t>ノウリョク</t>
    </rPh>
    <rPh sb="128" eb="129">
      <t>ユウ</t>
    </rPh>
    <rPh sb="137" eb="138">
      <t>オオム</t>
    </rPh>
    <rPh sb="144" eb="146">
      <t>スイジュン</t>
    </rPh>
    <rPh sb="147" eb="149">
      <t>オオハバ</t>
    </rPh>
    <rPh sb="150" eb="151">
      <t>コ</t>
    </rPh>
    <rPh sb="153" eb="155">
      <t>カクホ</t>
    </rPh>
    <rPh sb="160" eb="162">
      <t>ザイム</t>
    </rPh>
    <rPh sb="162" eb="164">
      <t>ジョウキョウ</t>
    </rPh>
    <rPh sb="165" eb="167">
      <t>リョウコウ</t>
    </rPh>
    <rPh sb="178" eb="180">
      <t>キギョウ</t>
    </rPh>
    <rPh sb="180" eb="181">
      <t>サイ</t>
    </rPh>
    <rPh sb="181" eb="183">
      <t>ザンダカ</t>
    </rPh>
    <rPh sb="183" eb="184">
      <t>タイ</t>
    </rPh>
    <rPh sb="184" eb="186">
      <t>キュウスイ</t>
    </rPh>
    <rPh sb="186" eb="188">
      <t>シュウエキ</t>
    </rPh>
    <rPh sb="188" eb="190">
      <t>ヒリツ</t>
    </rPh>
    <rPh sb="191" eb="193">
      <t>ルイジ</t>
    </rPh>
    <rPh sb="193" eb="195">
      <t>ダンタイ</t>
    </rPh>
    <rPh sb="196" eb="197">
      <t>クラ</t>
    </rPh>
    <rPh sb="199" eb="200">
      <t>ヒク</t>
    </rPh>
    <rPh sb="202" eb="205">
      <t>マイネンド</t>
    </rPh>
    <rPh sb="206" eb="208">
      <t>ヒリツ</t>
    </rPh>
    <rPh sb="209" eb="211">
      <t>ゲンショウ</t>
    </rPh>
    <rPh sb="211" eb="213">
      <t>ケイコウ</t>
    </rPh>
    <rPh sb="217" eb="219">
      <t>コンゴ</t>
    </rPh>
    <rPh sb="220" eb="222">
      <t>テキセイ</t>
    </rPh>
    <rPh sb="223" eb="224">
      <t>カ</t>
    </rPh>
    <rPh sb="225" eb="226">
      <t>イ</t>
    </rPh>
    <rPh sb="228" eb="229">
      <t>ツト</t>
    </rPh>
    <rPh sb="237" eb="239">
      <t>リョウキン</t>
    </rPh>
    <rPh sb="239" eb="241">
      <t>カイシュウ</t>
    </rPh>
    <rPh sb="241" eb="242">
      <t>リツ</t>
    </rPh>
    <rPh sb="243" eb="245">
      <t>ルイジ</t>
    </rPh>
    <rPh sb="245" eb="247">
      <t>ダンタイ</t>
    </rPh>
    <rPh sb="248" eb="250">
      <t>ウワマワ</t>
    </rPh>
    <rPh sb="254" eb="256">
      <t>ケンゼン</t>
    </rPh>
    <rPh sb="257" eb="259">
      <t>ケイエイ</t>
    </rPh>
    <rPh sb="259" eb="261">
      <t>ジョウキョウ</t>
    </rPh>
    <rPh sb="272" eb="275">
      <t>ケイヤクリツ</t>
    </rPh>
    <rPh sb="276" eb="279">
      <t>ジギョウショ</t>
    </rPh>
    <rPh sb="280" eb="282">
      <t>ケイヤク</t>
    </rPh>
    <rPh sb="282" eb="284">
      <t>スイリョウ</t>
    </rPh>
    <rPh sb="285" eb="287">
      <t>ゲンショウ</t>
    </rPh>
    <rPh sb="290" eb="292">
      <t>ゲンショウ</t>
    </rPh>
    <phoneticPr fontId="5"/>
  </si>
  <si>
    <t>　現状では経営の健全化、効率化については概ね良好であると考えられるが、今後はユーザー企業の節水や生産ラインの合理化等、契約水量の減少が見込まれる可能性もあるため、将来の安定的な収入の確保に努めたい。
　また、老朽化については有形固定資産減価償却率が増加傾向にあることから、優先順位や投資規模等を考慮しつつ施設の改良、更新を進め施設の効率性を高めながら将来の運営体制や投資の在り方について検討していく必要があると考えられる。
　</t>
    <rPh sb="1" eb="3">
      <t>ゲンジョウ</t>
    </rPh>
    <rPh sb="5" eb="7">
      <t>ケイエイ</t>
    </rPh>
    <rPh sb="8" eb="11">
      <t>ケンゼンカ</t>
    </rPh>
    <rPh sb="12" eb="15">
      <t>コウリツカ</t>
    </rPh>
    <rPh sb="20" eb="21">
      <t>オオム</t>
    </rPh>
    <rPh sb="22" eb="24">
      <t>リョウコウ</t>
    </rPh>
    <rPh sb="28" eb="29">
      <t>カンガ</t>
    </rPh>
    <rPh sb="35" eb="37">
      <t>コンゴ</t>
    </rPh>
    <rPh sb="42" eb="44">
      <t>キギョウ</t>
    </rPh>
    <rPh sb="45" eb="47">
      <t>セッスイ</t>
    </rPh>
    <rPh sb="48" eb="50">
      <t>セイサン</t>
    </rPh>
    <rPh sb="54" eb="57">
      <t>ゴウリカ</t>
    </rPh>
    <rPh sb="57" eb="58">
      <t>トウ</t>
    </rPh>
    <rPh sb="59" eb="61">
      <t>ケイヤク</t>
    </rPh>
    <rPh sb="61" eb="63">
      <t>スイリョウ</t>
    </rPh>
    <rPh sb="64" eb="66">
      <t>ゲンショウ</t>
    </rPh>
    <rPh sb="67" eb="69">
      <t>ミコ</t>
    </rPh>
    <rPh sb="72" eb="75">
      <t>カノウセイ</t>
    </rPh>
    <rPh sb="81" eb="83">
      <t>ショウライ</t>
    </rPh>
    <rPh sb="84" eb="87">
      <t>アンテイテキ</t>
    </rPh>
    <rPh sb="88" eb="90">
      <t>シュウニュウ</t>
    </rPh>
    <rPh sb="91" eb="93">
      <t>カクホ</t>
    </rPh>
    <rPh sb="94" eb="95">
      <t>ツト</t>
    </rPh>
    <rPh sb="104" eb="107">
      <t>ロウキュウカ</t>
    </rPh>
    <rPh sb="112" eb="114">
      <t>ユウケイ</t>
    </rPh>
    <rPh sb="114" eb="116">
      <t>コテイ</t>
    </rPh>
    <rPh sb="116" eb="118">
      <t>シサン</t>
    </rPh>
    <rPh sb="118" eb="120">
      <t>ゲンカ</t>
    </rPh>
    <rPh sb="120" eb="122">
      <t>ショウキャク</t>
    </rPh>
    <rPh sb="122" eb="123">
      <t>リツ</t>
    </rPh>
    <rPh sb="124" eb="126">
      <t>ゾウカ</t>
    </rPh>
    <rPh sb="126" eb="128">
      <t>ケイコウ</t>
    </rPh>
    <rPh sb="136" eb="138">
      <t>ユウセン</t>
    </rPh>
    <rPh sb="138" eb="140">
      <t>ジュンイ</t>
    </rPh>
    <rPh sb="141" eb="143">
      <t>トウシ</t>
    </rPh>
    <rPh sb="143" eb="145">
      <t>キボ</t>
    </rPh>
    <rPh sb="145" eb="146">
      <t>トウ</t>
    </rPh>
    <rPh sb="147" eb="149">
      <t>コウリョ</t>
    </rPh>
    <rPh sb="152" eb="154">
      <t>シセツ</t>
    </rPh>
    <rPh sb="155" eb="157">
      <t>カイリョウ</t>
    </rPh>
    <rPh sb="158" eb="160">
      <t>コウシン</t>
    </rPh>
    <rPh sb="161" eb="162">
      <t>スス</t>
    </rPh>
    <rPh sb="163" eb="165">
      <t>シセツ</t>
    </rPh>
    <rPh sb="166" eb="169">
      <t>コウリツセイ</t>
    </rPh>
    <rPh sb="170" eb="171">
      <t>タカ</t>
    </rPh>
    <rPh sb="175" eb="177">
      <t>ショウライ</t>
    </rPh>
    <rPh sb="178" eb="180">
      <t>ウンエイ</t>
    </rPh>
    <rPh sb="180" eb="182">
      <t>タイセイ</t>
    </rPh>
    <rPh sb="183" eb="185">
      <t>トウシ</t>
    </rPh>
    <rPh sb="186" eb="187">
      <t>ア</t>
    </rPh>
    <rPh sb="188" eb="189">
      <t>カタ</t>
    </rPh>
    <rPh sb="193" eb="195">
      <t>ケントウ</t>
    </rPh>
    <rPh sb="199" eb="201">
      <t>ヒツヨウ</t>
    </rPh>
    <rPh sb="205" eb="20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</si>
</sst>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54.07</c:v>
                </c:pt>
                <c:pt idx="1">
                  <c:v>55.92</c:v>
                </c:pt>
                <c:pt idx="2">
                  <c:v>56.94</c:v>
                </c:pt>
                <c:pt idx="3">
                  <c:v>57.75</c:v>
                </c:pt>
                <c:pt idx="4">
                  <c:v>58.54</c:v>
                </c:pt>
              </c:numCache>
            </c:numRef>
          </c:val>
          <c:extLst>
            <c:ext xmlns:c16="http://schemas.microsoft.com/office/drawing/2014/chart" uri="{C3380CC4-5D6E-409C-BE32-E72D297353CC}">
              <c16:uniqueId val="{00000000-8EE8-464D-A1ED-586A7C6EC7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8EE8-464D-A1ED-586A7C6EC7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A7-448D-BECD-E574B07707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C6A7-448D-BECD-E574B07707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142.5</c:v>
                </c:pt>
                <c:pt idx="1">
                  <c:v>119.79</c:v>
                </c:pt>
                <c:pt idx="2">
                  <c:v>129.58000000000001</c:v>
                </c:pt>
                <c:pt idx="3">
                  <c:v>150.68</c:v>
                </c:pt>
                <c:pt idx="4">
                  <c:v>129.41999999999999</c:v>
                </c:pt>
              </c:numCache>
            </c:numRef>
          </c:val>
          <c:extLst>
            <c:ext xmlns:c16="http://schemas.microsoft.com/office/drawing/2014/chart" uri="{C3380CC4-5D6E-409C-BE32-E72D297353CC}">
              <c16:uniqueId val="{00000000-9B29-4F24-A72A-3EFA3D48C6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9B29-4F24-A72A-3EFA3D48C65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6F-4EEF-935D-DD730D2570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876F-4EEF-935D-DD730D2570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FC-47D3-9E5A-F6BBC337E9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FCFC-47D3-9E5A-F6BBC337E9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740.55</c:v>
                </c:pt>
                <c:pt idx="1">
                  <c:v>783.94</c:v>
                </c:pt>
                <c:pt idx="2">
                  <c:v>787.39</c:v>
                </c:pt>
                <c:pt idx="3">
                  <c:v>789.49</c:v>
                </c:pt>
                <c:pt idx="4">
                  <c:v>730.38</c:v>
                </c:pt>
              </c:numCache>
            </c:numRef>
          </c:val>
          <c:extLst>
            <c:ext xmlns:c16="http://schemas.microsoft.com/office/drawing/2014/chart" uri="{C3380CC4-5D6E-409C-BE32-E72D297353CC}">
              <c16:uniqueId val="{00000000-8323-4BD7-B043-E9D209E295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8323-4BD7-B043-E9D209E295B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440.8</c:v>
                </c:pt>
                <c:pt idx="1">
                  <c:v>402.75</c:v>
                </c:pt>
                <c:pt idx="2">
                  <c:v>355.81</c:v>
                </c:pt>
                <c:pt idx="3">
                  <c:v>322.37</c:v>
                </c:pt>
                <c:pt idx="4">
                  <c:v>293.8</c:v>
                </c:pt>
              </c:numCache>
            </c:numRef>
          </c:val>
          <c:extLst>
            <c:ext xmlns:c16="http://schemas.microsoft.com/office/drawing/2014/chart" uri="{C3380CC4-5D6E-409C-BE32-E72D297353CC}">
              <c16:uniqueId val="{00000000-A641-4C32-99D4-0ED712F291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A641-4C32-99D4-0ED712F291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124.57</c:v>
                </c:pt>
                <c:pt idx="1">
                  <c:v>104.7</c:v>
                </c:pt>
                <c:pt idx="2">
                  <c:v>123.85</c:v>
                </c:pt>
                <c:pt idx="3">
                  <c:v>133.08000000000001</c:v>
                </c:pt>
                <c:pt idx="4">
                  <c:v>111.05</c:v>
                </c:pt>
              </c:numCache>
            </c:numRef>
          </c:val>
          <c:extLst>
            <c:ext xmlns:c16="http://schemas.microsoft.com/office/drawing/2014/chart" uri="{C3380CC4-5D6E-409C-BE32-E72D297353CC}">
              <c16:uniqueId val="{00000000-F8A9-41DD-BD7D-6B64731DB5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F8A9-41DD-BD7D-6B64731DB5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25.94</c:v>
                </c:pt>
                <c:pt idx="1">
                  <c:v>30.87</c:v>
                </c:pt>
                <c:pt idx="2">
                  <c:v>26.95</c:v>
                </c:pt>
                <c:pt idx="3">
                  <c:v>24.24</c:v>
                </c:pt>
                <c:pt idx="4">
                  <c:v>29.04</c:v>
                </c:pt>
              </c:numCache>
            </c:numRef>
          </c:val>
          <c:extLst>
            <c:ext xmlns:c16="http://schemas.microsoft.com/office/drawing/2014/chart" uri="{C3380CC4-5D6E-409C-BE32-E72D297353CC}">
              <c16:uniqueId val="{00000000-460E-4826-9223-A5CC1376E7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460E-4826-9223-A5CC1376E7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42.21</c:v>
                </c:pt>
                <c:pt idx="1">
                  <c:v>45.18</c:v>
                </c:pt>
                <c:pt idx="2">
                  <c:v>40.22</c:v>
                </c:pt>
                <c:pt idx="3">
                  <c:v>41.38</c:v>
                </c:pt>
                <c:pt idx="4">
                  <c:v>45.34</c:v>
                </c:pt>
              </c:numCache>
            </c:numRef>
          </c:val>
          <c:extLst>
            <c:ext xmlns:c16="http://schemas.microsoft.com/office/drawing/2014/chart" uri="{C3380CC4-5D6E-409C-BE32-E72D297353CC}">
              <c16:uniqueId val="{00000000-D43F-4E73-96E3-32D59C1E94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D43F-4E73-96E3-32D59C1E94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95.27</c:v>
                </c:pt>
                <c:pt idx="1">
                  <c:v>95.27</c:v>
                </c:pt>
                <c:pt idx="2">
                  <c:v>95.27</c:v>
                </c:pt>
                <c:pt idx="3">
                  <c:v>93.24</c:v>
                </c:pt>
                <c:pt idx="4">
                  <c:v>88.85</c:v>
                </c:pt>
              </c:numCache>
            </c:numRef>
          </c:val>
          <c:extLst>
            <c:ext xmlns:c16="http://schemas.microsoft.com/office/drawing/2014/chart" uri="{C3380CC4-5D6E-409C-BE32-E72D297353CC}">
              <c16:uniqueId val="{00000000-5E85-4771-9573-9F99729AC2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5E85-4771-9573-9F99729AC2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O1" zoomScaleNormal="100"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福島県　西郷村</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29600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3</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13422</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67.8</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4</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26300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H29</v>
      </c>
      <c r="Y31" s="93"/>
      <c r="Z31" s="93"/>
      <c r="AA31" s="93"/>
      <c r="AB31" s="93"/>
      <c r="AC31" s="93"/>
      <c r="AD31" s="93"/>
      <c r="AE31" s="93"/>
      <c r="AF31" s="93"/>
      <c r="AG31" s="93"/>
      <c r="AH31" s="93"/>
      <c r="AI31" s="93"/>
      <c r="AJ31" s="93"/>
      <c r="AK31" s="93"/>
      <c r="AL31" s="93"/>
      <c r="AM31" s="93"/>
      <c r="AN31" s="93"/>
      <c r="AO31" s="93"/>
      <c r="AP31" s="93"/>
      <c r="AQ31" s="94"/>
      <c r="AR31" s="92" t="str">
        <f>データ!$C$10</f>
        <v>H30</v>
      </c>
      <c r="AS31" s="93"/>
      <c r="AT31" s="93"/>
      <c r="AU31" s="93"/>
      <c r="AV31" s="93"/>
      <c r="AW31" s="93"/>
      <c r="AX31" s="93"/>
      <c r="AY31" s="93"/>
      <c r="AZ31" s="93"/>
      <c r="BA31" s="93"/>
      <c r="BB31" s="93"/>
      <c r="BC31" s="93"/>
      <c r="BD31" s="93"/>
      <c r="BE31" s="93"/>
      <c r="BF31" s="93"/>
      <c r="BG31" s="93"/>
      <c r="BH31" s="93"/>
      <c r="BI31" s="93"/>
      <c r="BJ31" s="93"/>
      <c r="BK31" s="94"/>
      <c r="BL31" s="92" t="str">
        <f>データ!$D$10</f>
        <v>R01</v>
      </c>
      <c r="BM31" s="93"/>
      <c r="BN31" s="93"/>
      <c r="BO31" s="93"/>
      <c r="BP31" s="93"/>
      <c r="BQ31" s="93"/>
      <c r="BR31" s="93"/>
      <c r="BS31" s="93"/>
      <c r="BT31" s="93"/>
      <c r="BU31" s="93"/>
      <c r="BV31" s="93"/>
      <c r="BW31" s="93"/>
      <c r="BX31" s="93"/>
      <c r="BY31" s="93"/>
      <c r="BZ31" s="93"/>
      <c r="CA31" s="93"/>
      <c r="CB31" s="93"/>
      <c r="CC31" s="93"/>
      <c r="CD31" s="93"/>
      <c r="CE31" s="94"/>
      <c r="CF31" s="92" t="str">
        <f>データ!$E$10</f>
        <v>R02</v>
      </c>
      <c r="CG31" s="93"/>
      <c r="CH31" s="93"/>
      <c r="CI31" s="93"/>
      <c r="CJ31" s="93"/>
      <c r="CK31" s="93"/>
      <c r="CL31" s="93"/>
      <c r="CM31" s="93"/>
      <c r="CN31" s="93"/>
      <c r="CO31" s="93"/>
      <c r="CP31" s="93"/>
      <c r="CQ31" s="93"/>
      <c r="CR31" s="93"/>
      <c r="CS31" s="93"/>
      <c r="CT31" s="93"/>
      <c r="CU31" s="93"/>
      <c r="CV31" s="93"/>
      <c r="CW31" s="93"/>
      <c r="CX31" s="93"/>
      <c r="CY31" s="94"/>
      <c r="CZ31" s="92" t="str">
        <f>データ!$F$10</f>
        <v>R03</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H29</v>
      </c>
      <c r="ES31" s="93"/>
      <c r="ET31" s="93"/>
      <c r="EU31" s="93"/>
      <c r="EV31" s="93"/>
      <c r="EW31" s="93"/>
      <c r="EX31" s="93"/>
      <c r="EY31" s="93"/>
      <c r="EZ31" s="93"/>
      <c r="FA31" s="93"/>
      <c r="FB31" s="93"/>
      <c r="FC31" s="93"/>
      <c r="FD31" s="93"/>
      <c r="FE31" s="93"/>
      <c r="FF31" s="93"/>
      <c r="FG31" s="93"/>
      <c r="FH31" s="93"/>
      <c r="FI31" s="93"/>
      <c r="FJ31" s="93"/>
      <c r="FK31" s="94"/>
      <c r="FL31" s="92" t="str">
        <f>データ!$C$10</f>
        <v>H30</v>
      </c>
      <c r="FM31" s="93"/>
      <c r="FN31" s="93"/>
      <c r="FO31" s="93"/>
      <c r="FP31" s="93"/>
      <c r="FQ31" s="93"/>
      <c r="FR31" s="93"/>
      <c r="FS31" s="93"/>
      <c r="FT31" s="93"/>
      <c r="FU31" s="93"/>
      <c r="FV31" s="93"/>
      <c r="FW31" s="93"/>
      <c r="FX31" s="93"/>
      <c r="FY31" s="93"/>
      <c r="FZ31" s="93"/>
      <c r="GA31" s="93"/>
      <c r="GB31" s="93"/>
      <c r="GC31" s="93"/>
      <c r="GD31" s="93"/>
      <c r="GE31" s="94"/>
      <c r="GF31" s="92" t="str">
        <f>データ!$D$10</f>
        <v>R01</v>
      </c>
      <c r="GG31" s="93"/>
      <c r="GH31" s="93"/>
      <c r="GI31" s="93"/>
      <c r="GJ31" s="93"/>
      <c r="GK31" s="93"/>
      <c r="GL31" s="93"/>
      <c r="GM31" s="93"/>
      <c r="GN31" s="93"/>
      <c r="GO31" s="93"/>
      <c r="GP31" s="93"/>
      <c r="GQ31" s="93"/>
      <c r="GR31" s="93"/>
      <c r="GS31" s="93"/>
      <c r="GT31" s="93"/>
      <c r="GU31" s="93"/>
      <c r="GV31" s="93"/>
      <c r="GW31" s="93"/>
      <c r="GX31" s="93"/>
      <c r="GY31" s="94"/>
      <c r="GZ31" s="92" t="str">
        <f>データ!$E$10</f>
        <v>R02</v>
      </c>
      <c r="HA31" s="93"/>
      <c r="HB31" s="93"/>
      <c r="HC31" s="93"/>
      <c r="HD31" s="93"/>
      <c r="HE31" s="93"/>
      <c r="HF31" s="93"/>
      <c r="HG31" s="93"/>
      <c r="HH31" s="93"/>
      <c r="HI31" s="93"/>
      <c r="HJ31" s="93"/>
      <c r="HK31" s="93"/>
      <c r="HL31" s="93"/>
      <c r="HM31" s="93"/>
      <c r="HN31" s="93"/>
      <c r="HO31" s="93"/>
      <c r="HP31" s="93"/>
      <c r="HQ31" s="93"/>
      <c r="HR31" s="93"/>
      <c r="HS31" s="94"/>
      <c r="HT31" s="92" t="str">
        <f>データ!$F$10</f>
        <v>R03</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H29</v>
      </c>
      <c r="JM31" s="93"/>
      <c r="JN31" s="93"/>
      <c r="JO31" s="93"/>
      <c r="JP31" s="93"/>
      <c r="JQ31" s="93"/>
      <c r="JR31" s="93"/>
      <c r="JS31" s="93"/>
      <c r="JT31" s="93"/>
      <c r="JU31" s="93"/>
      <c r="JV31" s="93"/>
      <c r="JW31" s="93"/>
      <c r="JX31" s="93"/>
      <c r="JY31" s="93"/>
      <c r="JZ31" s="93"/>
      <c r="KA31" s="93"/>
      <c r="KB31" s="93"/>
      <c r="KC31" s="93"/>
      <c r="KD31" s="93"/>
      <c r="KE31" s="94"/>
      <c r="KF31" s="92" t="str">
        <f>データ!$C$10</f>
        <v>H30</v>
      </c>
      <c r="KG31" s="93"/>
      <c r="KH31" s="93"/>
      <c r="KI31" s="93"/>
      <c r="KJ31" s="93"/>
      <c r="KK31" s="93"/>
      <c r="KL31" s="93"/>
      <c r="KM31" s="93"/>
      <c r="KN31" s="93"/>
      <c r="KO31" s="93"/>
      <c r="KP31" s="93"/>
      <c r="KQ31" s="93"/>
      <c r="KR31" s="93"/>
      <c r="KS31" s="93"/>
      <c r="KT31" s="93"/>
      <c r="KU31" s="93"/>
      <c r="KV31" s="93"/>
      <c r="KW31" s="93"/>
      <c r="KX31" s="93"/>
      <c r="KY31" s="94"/>
      <c r="KZ31" s="92" t="str">
        <f>データ!$D$10</f>
        <v>R01</v>
      </c>
      <c r="LA31" s="93"/>
      <c r="LB31" s="93"/>
      <c r="LC31" s="93"/>
      <c r="LD31" s="93"/>
      <c r="LE31" s="93"/>
      <c r="LF31" s="93"/>
      <c r="LG31" s="93"/>
      <c r="LH31" s="93"/>
      <c r="LI31" s="93"/>
      <c r="LJ31" s="93"/>
      <c r="LK31" s="93"/>
      <c r="LL31" s="93"/>
      <c r="LM31" s="93"/>
      <c r="LN31" s="93"/>
      <c r="LO31" s="93"/>
      <c r="LP31" s="93"/>
      <c r="LQ31" s="93"/>
      <c r="LR31" s="93"/>
      <c r="LS31" s="94"/>
      <c r="LT31" s="92" t="str">
        <f>データ!$E$10</f>
        <v>R02</v>
      </c>
      <c r="LU31" s="93"/>
      <c r="LV31" s="93"/>
      <c r="LW31" s="93"/>
      <c r="LX31" s="93"/>
      <c r="LY31" s="93"/>
      <c r="LZ31" s="93"/>
      <c r="MA31" s="93"/>
      <c r="MB31" s="93"/>
      <c r="MC31" s="93"/>
      <c r="MD31" s="93"/>
      <c r="ME31" s="93"/>
      <c r="MF31" s="93"/>
      <c r="MG31" s="93"/>
      <c r="MH31" s="93"/>
      <c r="MI31" s="93"/>
      <c r="MJ31" s="93"/>
      <c r="MK31" s="93"/>
      <c r="ML31" s="93"/>
      <c r="MM31" s="94"/>
      <c r="MN31" s="92" t="str">
        <f>データ!$F$10</f>
        <v>R03</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H29</v>
      </c>
      <c r="OG31" s="93"/>
      <c r="OH31" s="93"/>
      <c r="OI31" s="93"/>
      <c r="OJ31" s="93"/>
      <c r="OK31" s="93"/>
      <c r="OL31" s="93"/>
      <c r="OM31" s="93"/>
      <c r="ON31" s="93"/>
      <c r="OO31" s="93"/>
      <c r="OP31" s="93"/>
      <c r="OQ31" s="93"/>
      <c r="OR31" s="93"/>
      <c r="OS31" s="93"/>
      <c r="OT31" s="93"/>
      <c r="OU31" s="93"/>
      <c r="OV31" s="93"/>
      <c r="OW31" s="93"/>
      <c r="OX31" s="93"/>
      <c r="OY31" s="94"/>
      <c r="OZ31" s="92" t="str">
        <f>データ!$C$10</f>
        <v>H30</v>
      </c>
      <c r="PA31" s="93"/>
      <c r="PB31" s="93"/>
      <c r="PC31" s="93"/>
      <c r="PD31" s="93"/>
      <c r="PE31" s="93"/>
      <c r="PF31" s="93"/>
      <c r="PG31" s="93"/>
      <c r="PH31" s="93"/>
      <c r="PI31" s="93"/>
      <c r="PJ31" s="93"/>
      <c r="PK31" s="93"/>
      <c r="PL31" s="93"/>
      <c r="PM31" s="93"/>
      <c r="PN31" s="93"/>
      <c r="PO31" s="93"/>
      <c r="PP31" s="93"/>
      <c r="PQ31" s="93"/>
      <c r="PR31" s="93"/>
      <c r="PS31" s="94"/>
      <c r="PT31" s="92" t="str">
        <f>データ!$D$10</f>
        <v>R01</v>
      </c>
      <c r="PU31" s="93"/>
      <c r="PV31" s="93"/>
      <c r="PW31" s="93"/>
      <c r="PX31" s="93"/>
      <c r="PY31" s="93"/>
      <c r="PZ31" s="93"/>
      <c r="QA31" s="93"/>
      <c r="QB31" s="93"/>
      <c r="QC31" s="93"/>
      <c r="QD31" s="93"/>
      <c r="QE31" s="93"/>
      <c r="QF31" s="93"/>
      <c r="QG31" s="93"/>
      <c r="QH31" s="93"/>
      <c r="QI31" s="93"/>
      <c r="QJ31" s="93"/>
      <c r="QK31" s="93"/>
      <c r="QL31" s="93"/>
      <c r="QM31" s="94"/>
      <c r="QN31" s="92" t="str">
        <f>データ!$E$10</f>
        <v>R02</v>
      </c>
      <c r="QO31" s="93"/>
      <c r="QP31" s="93"/>
      <c r="QQ31" s="93"/>
      <c r="QR31" s="93"/>
      <c r="QS31" s="93"/>
      <c r="QT31" s="93"/>
      <c r="QU31" s="93"/>
      <c r="QV31" s="93"/>
      <c r="QW31" s="93"/>
      <c r="QX31" s="93"/>
      <c r="QY31" s="93"/>
      <c r="QZ31" s="93"/>
      <c r="RA31" s="93"/>
      <c r="RB31" s="93"/>
      <c r="RC31" s="93"/>
      <c r="RD31" s="93"/>
      <c r="RE31" s="93"/>
      <c r="RF31" s="93"/>
      <c r="RG31" s="94"/>
      <c r="RH31" s="92" t="str">
        <f>データ!$F$10</f>
        <v>R03</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142.5</v>
      </c>
      <c r="Y32" s="90"/>
      <c r="Z32" s="90"/>
      <c r="AA32" s="90"/>
      <c r="AB32" s="90"/>
      <c r="AC32" s="90"/>
      <c r="AD32" s="90"/>
      <c r="AE32" s="90"/>
      <c r="AF32" s="90"/>
      <c r="AG32" s="90"/>
      <c r="AH32" s="90"/>
      <c r="AI32" s="90"/>
      <c r="AJ32" s="90"/>
      <c r="AK32" s="90"/>
      <c r="AL32" s="90"/>
      <c r="AM32" s="90"/>
      <c r="AN32" s="90"/>
      <c r="AO32" s="90"/>
      <c r="AP32" s="90"/>
      <c r="AQ32" s="91"/>
      <c r="AR32" s="89">
        <f>データ!U6</f>
        <v>119.79</v>
      </c>
      <c r="AS32" s="90"/>
      <c r="AT32" s="90"/>
      <c r="AU32" s="90"/>
      <c r="AV32" s="90"/>
      <c r="AW32" s="90"/>
      <c r="AX32" s="90"/>
      <c r="AY32" s="90"/>
      <c r="AZ32" s="90"/>
      <c r="BA32" s="90"/>
      <c r="BB32" s="90"/>
      <c r="BC32" s="90"/>
      <c r="BD32" s="90"/>
      <c r="BE32" s="90"/>
      <c r="BF32" s="90"/>
      <c r="BG32" s="90"/>
      <c r="BH32" s="90"/>
      <c r="BI32" s="90"/>
      <c r="BJ32" s="90"/>
      <c r="BK32" s="91"/>
      <c r="BL32" s="89">
        <f>データ!V6</f>
        <v>129.58000000000001</v>
      </c>
      <c r="BM32" s="90"/>
      <c r="BN32" s="90"/>
      <c r="BO32" s="90"/>
      <c r="BP32" s="90"/>
      <c r="BQ32" s="90"/>
      <c r="BR32" s="90"/>
      <c r="BS32" s="90"/>
      <c r="BT32" s="90"/>
      <c r="BU32" s="90"/>
      <c r="BV32" s="90"/>
      <c r="BW32" s="90"/>
      <c r="BX32" s="90"/>
      <c r="BY32" s="90"/>
      <c r="BZ32" s="90"/>
      <c r="CA32" s="90"/>
      <c r="CB32" s="90"/>
      <c r="CC32" s="90"/>
      <c r="CD32" s="90"/>
      <c r="CE32" s="91"/>
      <c r="CF32" s="89">
        <f>データ!W6</f>
        <v>150.68</v>
      </c>
      <c r="CG32" s="90"/>
      <c r="CH32" s="90"/>
      <c r="CI32" s="90"/>
      <c r="CJ32" s="90"/>
      <c r="CK32" s="90"/>
      <c r="CL32" s="90"/>
      <c r="CM32" s="90"/>
      <c r="CN32" s="90"/>
      <c r="CO32" s="90"/>
      <c r="CP32" s="90"/>
      <c r="CQ32" s="90"/>
      <c r="CR32" s="90"/>
      <c r="CS32" s="90"/>
      <c r="CT32" s="90"/>
      <c r="CU32" s="90"/>
      <c r="CV32" s="90"/>
      <c r="CW32" s="90"/>
      <c r="CX32" s="90"/>
      <c r="CY32" s="91"/>
      <c r="CZ32" s="89">
        <f>データ!X6</f>
        <v>129.41999999999999</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740.55</v>
      </c>
      <c r="JM32" s="90"/>
      <c r="JN32" s="90"/>
      <c r="JO32" s="90"/>
      <c r="JP32" s="90"/>
      <c r="JQ32" s="90"/>
      <c r="JR32" s="90"/>
      <c r="JS32" s="90"/>
      <c r="JT32" s="90"/>
      <c r="JU32" s="90"/>
      <c r="JV32" s="90"/>
      <c r="JW32" s="90"/>
      <c r="JX32" s="90"/>
      <c r="JY32" s="90"/>
      <c r="JZ32" s="90"/>
      <c r="KA32" s="90"/>
      <c r="KB32" s="90"/>
      <c r="KC32" s="90"/>
      <c r="KD32" s="90"/>
      <c r="KE32" s="91"/>
      <c r="KF32" s="89">
        <f>データ!AQ6</f>
        <v>783.94</v>
      </c>
      <c r="KG32" s="90"/>
      <c r="KH32" s="90"/>
      <c r="KI32" s="90"/>
      <c r="KJ32" s="90"/>
      <c r="KK32" s="90"/>
      <c r="KL32" s="90"/>
      <c r="KM32" s="90"/>
      <c r="KN32" s="90"/>
      <c r="KO32" s="90"/>
      <c r="KP32" s="90"/>
      <c r="KQ32" s="90"/>
      <c r="KR32" s="90"/>
      <c r="KS32" s="90"/>
      <c r="KT32" s="90"/>
      <c r="KU32" s="90"/>
      <c r="KV32" s="90"/>
      <c r="KW32" s="90"/>
      <c r="KX32" s="90"/>
      <c r="KY32" s="91"/>
      <c r="KZ32" s="89">
        <f>データ!AR6</f>
        <v>787.39</v>
      </c>
      <c r="LA32" s="90"/>
      <c r="LB32" s="90"/>
      <c r="LC32" s="90"/>
      <c r="LD32" s="90"/>
      <c r="LE32" s="90"/>
      <c r="LF32" s="90"/>
      <c r="LG32" s="90"/>
      <c r="LH32" s="90"/>
      <c r="LI32" s="90"/>
      <c r="LJ32" s="90"/>
      <c r="LK32" s="90"/>
      <c r="LL32" s="90"/>
      <c r="LM32" s="90"/>
      <c r="LN32" s="90"/>
      <c r="LO32" s="90"/>
      <c r="LP32" s="90"/>
      <c r="LQ32" s="90"/>
      <c r="LR32" s="90"/>
      <c r="LS32" s="91"/>
      <c r="LT32" s="89">
        <f>データ!AS6</f>
        <v>789.49</v>
      </c>
      <c r="LU32" s="90"/>
      <c r="LV32" s="90"/>
      <c r="LW32" s="90"/>
      <c r="LX32" s="90"/>
      <c r="LY32" s="90"/>
      <c r="LZ32" s="90"/>
      <c r="MA32" s="90"/>
      <c r="MB32" s="90"/>
      <c r="MC32" s="90"/>
      <c r="MD32" s="90"/>
      <c r="ME32" s="90"/>
      <c r="MF32" s="90"/>
      <c r="MG32" s="90"/>
      <c r="MH32" s="90"/>
      <c r="MI32" s="90"/>
      <c r="MJ32" s="90"/>
      <c r="MK32" s="90"/>
      <c r="ML32" s="90"/>
      <c r="MM32" s="91"/>
      <c r="MN32" s="89">
        <f>データ!AT6</f>
        <v>730.38</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440.8</v>
      </c>
      <c r="OG32" s="90"/>
      <c r="OH32" s="90"/>
      <c r="OI32" s="90"/>
      <c r="OJ32" s="90"/>
      <c r="OK32" s="90"/>
      <c r="OL32" s="90"/>
      <c r="OM32" s="90"/>
      <c r="ON32" s="90"/>
      <c r="OO32" s="90"/>
      <c r="OP32" s="90"/>
      <c r="OQ32" s="90"/>
      <c r="OR32" s="90"/>
      <c r="OS32" s="90"/>
      <c r="OT32" s="90"/>
      <c r="OU32" s="90"/>
      <c r="OV32" s="90"/>
      <c r="OW32" s="90"/>
      <c r="OX32" s="90"/>
      <c r="OY32" s="91"/>
      <c r="OZ32" s="89">
        <f>データ!BB6</f>
        <v>402.75</v>
      </c>
      <c r="PA32" s="90"/>
      <c r="PB32" s="90"/>
      <c r="PC32" s="90"/>
      <c r="PD32" s="90"/>
      <c r="PE32" s="90"/>
      <c r="PF32" s="90"/>
      <c r="PG32" s="90"/>
      <c r="PH32" s="90"/>
      <c r="PI32" s="90"/>
      <c r="PJ32" s="90"/>
      <c r="PK32" s="90"/>
      <c r="PL32" s="90"/>
      <c r="PM32" s="90"/>
      <c r="PN32" s="90"/>
      <c r="PO32" s="90"/>
      <c r="PP32" s="90"/>
      <c r="PQ32" s="90"/>
      <c r="PR32" s="90"/>
      <c r="PS32" s="91"/>
      <c r="PT32" s="89">
        <f>データ!BC6</f>
        <v>355.81</v>
      </c>
      <c r="PU32" s="90"/>
      <c r="PV32" s="90"/>
      <c r="PW32" s="90"/>
      <c r="PX32" s="90"/>
      <c r="PY32" s="90"/>
      <c r="PZ32" s="90"/>
      <c r="QA32" s="90"/>
      <c r="QB32" s="90"/>
      <c r="QC32" s="90"/>
      <c r="QD32" s="90"/>
      <c r="QE32" s="90"/>
      <c r="QF32" s="90"/>
      <c r="QG32" s="90"/>
      <c r="QH32" s="90"/>
      <c r="QI32" s="90"/>
      <c r="QJ32" s="90"/>
      <c r="QK32" s="90"/>
      <c r="QL32" s="90"/>
      <c r="QM32" s="91"/>
      <c r="QN32" s="89">
        <f>データ!BD6</f>
        <v>322.37</v>
      </c>
      <c r="QO32" s="90"/>
      <c r="QP32" s="90"/>
      <c r="QQ32" s="90"/>
      <c r="QR32" s="90"/>
      <c r="QS32" s="90"/>
      <c r="QT32" s="90"/>
      <c r="QU32" s="90"/>
      <c r="QV32" s="90"/>
      <c r="QW32" s="90"/>
      <c r="QX32" s="90"/>
      <c r="QY32" s="90"/>
      <c r="QZ32" s="90"/>
      <c r="RA32" s="90"/>
      <c r="RB32" s="90"/>
      <c r="RC32" s="90"/>
      <c r="RD32" s="90"/>
      <c r="RE32" s="90"/>
      <c r="RF32" s="90"/>
      <c r="RG32" s="91"/>
      <c r="RH32" s="89">
        <f>データ!BE6</f>
        <v>293.8</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103</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H29</v>
      </c>
      <c r="Y54" s="93"/>
      <c r="Z54" s="93"/>
      <c r="AA54" s="93"/>
      <c r="AB54" s="93"/>
      <c r="AC54" s="93"/>
      <c r="AD54" s="93"/>
      <c r="AE54" s="93"/>
      <c r="AF54" s="93"/>
      <c r="AG54" s="93"/>
      <c r="AH54" s="93"/>
      <c r="AI54" s="93"/>
      <c r="AJ54" s="93"/>
      <c r="AK54" s="93"/>
      <c r="AL54" s="93"/>
      <c r="AM54" s="93"/>
      <c r="AN54" s="93"/>
      <c r="AO54" s="93"/>
      <c r="AP54" s="93"/>
      <c r="AQ54" s="94"/>
      <c r="AR54" s="92" t="str">
        <f>データ!$C$10</f>
        <v>H30</v>
      </c>
      <c r="AS54" s="93"/>
      <c r="AT54" s="93"/>
      <c r="AU54" s="93"/>
      <c r="AV54" s="93"/>
      <c r="AW54" s="93"/>
      <c r="AX54" s="93"/>
      <c r="AY54" s="93"/>
      <c r="AZ54" s="93"/>
      <c r="BA54" s="93"/>
      <c r="BB54" s="93"/>
      <c r="BC54" s="93"/>
      <c r="BD54" s="93"/>
      <c r="BE54" s="93"/>
      <c r="BF54" s="93"/>
      <c r="BG54" s="93"/>
      <c r="BH54" s="93"/>
      <c r="BI54" s="93"/>
      <c r="BJ54" s="93"/>
      <c r="BK54" s="94"/>
      <c r="BL54" s="92" t="str">
        <f>データ!$D$10</f>
        <v>R01</v>
      </c>
      <c r="BM54" s="93"/>
      <c r="BN54" s="93"/>
      <c r="BO54" s="93"/>
      <c r="BP54" s="93"/>
      <c r="BQ54" s="93"/>
      <c r="BR54" s="93"/>
      <c r="BS54" s="93"/>
      <c r="BT54" s="93"/>
      <c r="BU54" s="93"/>
      <c r="BV54" s="93"/>
      <c r="BW54" s="93"/>
      <c r="BX54" s="93"/>
      <c r="BY54" s="93"/>
      <c r="BZ54" s="93"/>
      <c r="CA54" s="93"/>
      <c r="CB54" s="93"/>
      <c r="CC54" s="93"/>
      <c r="CD54" s="93"/>
      <c r="CE54" s="94"/>
      <c r="CF54" s="92" t="str">
        <f>データ!$E$10</f>
        <v>R02</v>
      </c>
      <c r="CG54" s="93"/>
      <c r="CH54" s="93"/>
      <c r="CI54" s="93"/>
      <c r="CJ54" s="93"/>
      <c r="CK54" s="93"/>
      <c r="CL54" s="93"/>
      <c r="CM54" s="93"/>
      <c r="CN54" s="93"/>
      <c r="CO54" s="93"/>
      <c r="CP54" s="93"/>
      <c r="CQ54" s="93"/>
      <c r="CR54" s="93"/>
      <c r="CS54" s="93"/>
      <c r="CT54" s="93"/>
      <c r="CU54" s="93"/>
      <c r="CV54" s="93"/>
      <c r="CW54" s="93"/>
      <c r="CX54" s="93"/>
      <c r="CY54" s="94"/>
      <c r="CZ54" s="92" t="str">
        <f>データ!$F$10</f>
        <v>R03</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H29</v>
      </c>
      <c r="ES54" s="93"/>
      <c r="ET54" s="93"/>
      <c r="EU54" s="93"/>
      <c r="EV54" s="93"/>
      <c r="EW54" s="93"/>
      <c r="EX54" s="93"/>
      <c r="EY54" s="93"/>
      <c r="EZ54" s="93"/>
      <c r="FA54" s="93"/>
      <c r="FB54" s="93"/>
      <c r="FC54" s="93"/>
      <c r="FD54" s="93"/>
      <c r="FE54" s="93"/>
      <c r="FF54" s="93"/>
      <c r="FG54" s="93"/>
      <c r="FH54" s="93"/>
      <c r="FI54" s="93"/>
      <c r="FJ54" s="93"/>
      <c r="FK54" s="94"/>
      <c r="FL54" s="92" t="str">
        <f>データ!$C$10</f>
        <v>H30</v>
      </c>
      <c r="FM54" s="93"/>
      <c r="FN54" s="93"/>
      <c r="FO54" s="93"/>
      <c r="FP54" s="93"/>
      <c r="FQ54" s="93"/>
      <c r="FR54" s="93"/>
      <c r="FS54" s="93"/>
      <c r="FT54" s="93"/>
      <c r="FU54" s="93"/>
      <c r="FV54" s="93"/>
      <c r="FW54" s="93"/>
      <c r="FX54" s="93"/>
      <c r="FY54" s="93"/>
      <c r="FZ54" s="93"/>
      <c r="GA54" s="93"/>
      <c r="GB54" s="93"/>
      <c r="GC54" s="93"/>
      <c r="GD54" s="93"/>
      <c r="GE54" s="94"/>
      <c r="GF54" s="92" t="str">
        <f>データ!$D$10</f>
        <v>R01</v>
      </c>
      <c r="GG54" s="93"/>
      <c r="GH54" s="93"/>
      <c r="GI54" s="93"/>
      <c r="GJ54" s="93"/>
      <c r="GK54" s="93"/>
      <c r="GL54" s="93"/>
      <c r="GM54" s="93"/>
      <c r="GN54" s="93"/>
      <c r="GO54" s="93"/>
      <c r="GP54" s="93"/>
      <c r="GQ54" s="93"/>
      <c r="GR54" s="93"/>
      <c r="GS54" s="93"/>
      <c r="GT54" s="93"/>
      <c r="GU54" s="93"/>
      <c r="GV54" s="93"/>
      <c r="GW54" s="93"/>
      <c r="GX54" s="93"/>
      <c r="GY54" s="94"/>
      <c r="GZ54" s="92" t="str">
        <f>データ!$E$10</f>
        <v>R02</v>
      </c>
      <c r="HA54" s="93"/>
      <c r="HB54" s="93"/>
      <c r="HC54" s="93"/>
      <c r="HD54" s="93"/>
      <c r="HE54" s="93"/>
      <c r="HF54" s="93"/>
      <c r="HG54" s="93"/>
      <c r="HH54" s="93"/>
      <c r="HI54" s="93"/>
      <c r="HJ54" s="93"/>
      <c r="HK54" s="93"/>
      <c r="HL54" s="93"/>
      <c r="HM54" s="93"/>
      <c r="HN54" s="93"/>
      <c r="HO54" s="93"/>
      <c r="HP54" s="93"/>
      <c r="HQ54" s="93"/>
      <c r="HR54" s="93"/>
      <c r="HS54" s="94"/>
      <c r="HT54" s="92" t="str">
        <f>データ!$F$10</f>
        <v>R03</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H29</v>
      </c>
      <c r="JM54" s="93"/>
      <c r="JN54" s="93"/>
      <c r="JO54" s="93"/>
      <c r="JP54" s="93"/>
      <c r="JQ54" s="93"/>
      <c r="JR54" s="93"/>
      <c r="JS54" s="93"/>
      <c r="JT54" s="93"/>
      <c r="JU54" s="93"/>
      <c r="JV54" s="93"/>
      <c r="JW54" s="93"/>
      <c r="JX54" s="93"/>
      <c r="JY54" s="93"/>
      <c r="JZ54" s="93"/>
      <c r="KA54" s="93"/>
      <c r="KB54" s="93"/>
      <c r="KC54" s="93"/>
      <c r="KD54" s="93"/>
      <c r="KE54" s="94"/>
      <c r="KF54" s="92" t="str">
        <f>データ!$C$10</f>
        <v>H30</v>
      </c>
      <c r="KG54" s="93"/>
      <c r="KH54" s="93"/>
      <c r="KI54" s="93"/>
      <c r="KJ54" s="93"/>
      <c r="KK54" s="93"/>
      <c r="KL54" s="93"/>
      <c r="KM54" s="93"/>
      <c r="KN54" s="93"/>
      <c r="KO54" s="93"/>
      <c r="KP54" s="93"/>
      <c r="KQ54" s="93"/>
      <c r="KR54" s="93"/>
      <c r="KS54" s="93"/>
      <c r="KT54" s="93"/>
      <c r="KU54" s="93"/>
      <c r="KV54" s="93"/>
      <c r="KW54" s="93"/>
      <c r="KX54" s="93"/>
      <c r="KY54" s="94"/>
      <c r="KZ54" s="92" t="str">
        <f>データ!$D$10</f>
        <v>R01</v>
      </c>
      <c r="LA54" s="93"/>
      <c r="LB54" s="93"/>
      <c r="LC54" s="93"/>
      <c r="LD54" s="93"/>
      <c r="LE54" s="93"/>
      <c r="LF54" s="93"/>
      <c r="LG54" s="93"/>
      <c r="LH54" s="93"/>
      <c r="LI54" s="93"/>
      <c r="LJ54" s="93"/>
      <c r="LK54" s="93"/>
      <c r="LL54" s="93"/>
      <c r="LM54" s="93"/>
      <c r="LN54" s="93"/>
      <c r="LO54" s="93"/>
      <c r="LP54" s="93"/>
      <c r="LQ54" s="93"/>
      <c r="LR54" s="93"/>
      <c r="LS54" s="94"/>
      <c r="LT54" s="92" t="str">
        <f>データ!$E$10</f>
        <v>R02</v>
      </c>
      <c r="LU54" s="93"/>
      <c r="LV54" s="93"/>
      <c r="LW54" s="93"/>
      <c r="LX54" s="93"/>
      <c r="LY54" s="93"/>
      <c r="LZ54" s="93"/>
      <c r="MA54" s="93"/>
      <c r="MB54" s="93"/>
      <c r="MC54" s="93"/>
      <c r="MD54" s="93"/>
      <c r="ME54" s="93"/>
      <c r="MF54" s="93"/>
      <c r="MG54" s="93"/>
      <c r="MH54" s="93"/>
      <c r="MI54" s="93"/>
      <c r="MJ54" s="93"/>
      <c r="MK54" s="93"/>
      <c r="ML54" s="93"/>
      <c r="MM54" s="94"/>
      <c r="MN54" s="92" t="str">
        <f>データ!$F$10</f>
        <v>R03</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H29</v>
      </c>
      <c r="OG54" s="93"/>
      <c r="OH54" s="93"/>
      <c r="OI54" s="93"/>
      <c r="OJ54" s="93"/>
      <c r="OK54" s="93"/>
      <c r="OL54" s="93"/>
      <c r="OM54" s="93"/>
      <c r="ON54" s="93"/>
      <c r="OO54" s="93"/>
      <c r="OP54" s="93"/>
      <c r="OQ54" s="93"/>
      <c r="OR54" s="93"/>
      <c r="OS54" s="93"/>
      <c r="OT54" s="93"/>
      <c r="OU54" s="93"/>
      <c r="OV54" s="93"/>
      <c r="OW54" s="93"/>
      <c r="OX54" s="93"/>
      <c r="OY54" s="94"/>
      <c r="OZ54" s="92" t="str">
        <f>データ!$C$10</f>
        <v>H30</v>
      </c>
      <c r="PA54" s="93"/>
      <c r="PB54" s="93"/>
      <c r="PC54" s="93"/>
      <c r="PD54" s="93"/>
      <c r="PE54" s="93"/>
      <c r="PF54" s="93"/>
      <c r="PG54" s="93"/>
      <c r="PH54" s="93"/>
      <c r="PI54" s="93"/>
      <c r="PJ54" s="93"/>
      <c r="PK54" s="93"/>
      <c r="PL54" s="93"/>
      <c r="PM54" s="93"/>
      <c r="PN54" s="93"/>
      <c r="PO54" s="93"/>
      <c r="PP54" s="93"/>
      <c r="PQ54" s="93"/>
      <c r="PR54" s="93"/>
      <c r="PS54" s="94"/>
      <c r="PT54" s="92" t="str">
        <f>データ!$D$10</f>
        <v>R01</v>
      </c>
      <c r="PU54" s="93"/>
      <c r="PV54" s="93"/>
      <c r="PW54" s="93"/>
      <c r="PX54" s="93"/>
      <c r="PY54" s="93"/>
      <c r="PZ54" s="93"/>
      <c r="QA54" s="93"/>
      <c r="QB54" s="93"/>
      <c r="QC54" s="93"/>
      <c r="QD54" s="93"/>
      <c r="QE54" s="93"/>
      <c r="QF54" s="93"/>
      <c r="QG54" s="93"/>
      <c r="QH54" s="93"/>
      <c r="QI54" s="93"/>
      <c r="QJ54" s="93"/>
      <c r="QK54" s="93"/>
      <c r="QL54" s="93"/>
      <c r="QM54" s="94"/>
      <c r="QN54" s="92" t="str">
        <f>データ!$E$10</f>
        <v>R02</v>
      </c>
      <c r="QO54" s="93"/>
      <c r="QP54" s="93"/>
      <c r="QQ54" s="93"/>
      <c r="QR54" s="93"/>
      <c r="QS54" s="93"/>
      <c r="QT54" s="93"/>
      <c r="QU54" s="93"/>
      <c r="QV54" s="93"/>
      <c r="QW54" s="93"/>
      <c r="QX54" s="93"/>
      <c r="QY54" s="93"/>
      <c r="QZ54" s="93"/>
      <c r="RA54" s="93"/>
      <c r="RB54" s="93"/>
      <c r="RC54" s="93"/>
      <c r="RD54" s="93"/>
      <c r="RE54" s="93"/>
      <c r="RF54" s="93"/>
      <c r="RG54" s="94"/>
      <c r="RH54" s="92" t="str">
        <f>データ!$F$10</f>
        <v>R03</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124.57</v>
      </c>
      <c r="Y55" s="90"/>
      <c r="Z55" s="90"/>
      <c r="AA55" s="90"/>
      <c r="AB55" s="90"/>
      <c r="AC55" s="90"/>
      <c r="AD55" s="90"/>
      <c r="AE55" s="90"/>
      <c r="AF55" s="90"/>
      <c r="AG55" s="90"/>
      <c r="AH55" s="90"/>
      <c r="AI55" s="90"/>
      <c r="AJ55" s="90"/>
      <c r="AK55" s="90"/>
      <c r="AL55" s="90"/>
      <c r="AM55" s="90"/>
      <c r="AN55" s="90"/>
      <c r="AO55" s="90"/>
      <c r="AP55" s="90"/>
      <c r="AQ55" s="91"/>
      <c r="AR55" s="89">
        <f>データ!BM6</f>
        <v>104.7</v>
      </c>
      <c r="AS55" s="90"/>
      <c r="AT55" s="90"/>
      <c r="AU55" s="90"/>
      <c r="AV55" s="90"/>
      <c r="AW55" s="90"/>
      <c r="AX55" s="90"/>
      <c r="AY55" s="90"/>
      <c r="AZ55" s="90"/>
      <c r="BA55" s="90"/>
      <c r="BB55" s="90"/>
      <c r="BC55" s="90"/>
      <c r="BD55" s="90"/>
      <c r="BE55" s="90"/>
      <c r="BF55" s="90"/>
      <c r="BG55" s="90"/>
      <c r="BH55" s="90"/>
      <c r="BI55" s="90"/>
      <c r="BJ55" s="90"/>
      <c r="BK55" s="91"/>
      <c r="BL55" s="89">
        <f>データ!BN6</f>
        <v>123.85</v>
      </c>
      <c r="BM55" s="90"/>
      <c r="BN55" s="90"/>
      <c r="BO55" s="90"/>
      <c r="BP55" s="90"/>
      <c r="BQ55" s="90"/>
      <c r="BR55" s="90"/>
      <c r="BS55" s="90"/>
      <c r="BT55" s="90"/>
      <c r="BU55" s="90"/>
      <c r="BV55" s="90"/>
      <c r="BW55" s="90"/>
      <c r="BX55" s="90"/>
      <c r="BY55" s="90"/>
      <c r="BZ55" s="90"/>
      <c r="CA55" s="90"/>
      <c r="CB55" s="90"/>
      <c r="CC55" s="90"/>
      <c r="CD55" s="90"/>
      <c r="CE55" s="91"/>
      <c r="CF55" s="89">
        <f>データ!BO6</f>
        <v>133.08000000000001</v>
      </c>
      <c r="CG55" s="90"/>
      <c r="CH55" s="90"/>
      <c r="CI55" s="90"/>
      <c r="CJ55" s="90"/>
      <c r="CK55" s="90"/>
      <c r="CL55" s="90"/>
      <c r="CM55" s="90"/>
      <c r="CN55" s="90"/>
      <c r="CO55" s="90"/>
      <c r="CP55" s="90"/>
      <c r="CQ55" s="90"/>
      <c r="CR55" s="90"/>
      <c r="CS55" s="90"/>
      <c r="CT55" s="90"/>
      <c r="CU55" s="90"/>
      <c r="CV55" s="90"/>
      <c r="CW55" s="90"/>
      <c r="CX55" s="90"/>
      <c r="CY55" s="91"/>
      <c r="CZ55" s="89">
        <f>データ!BP6</f>
        <v>111.05</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25.94</v>
      </c>
      <c r="ES55" s="90"/>
      <c r="ET55" s="90"/>
      <c r="EU55" s="90"/>
      <c r="EV55" s="90"/>
      <c r="EW55" s="90"/>
      <c r="EX55" s="90"/>
      <c r="EY55" s="90"/>
      <c r="EZ55" s="90"/>
      <c r="FA55" s="90"/>
      <c r="FB55" s="90"/>
      <c r="FC55" s="90"/>
      <c r="FD55" s="90"/>
      <c r="FE55" s="90"/>
      <c r="FF55" s="90"/>
      <c r="FG55" s="90"/>
      <c r="FH55" s="90"/>
      <c r="FI55" s="90"/>
      <c r="FJ55" s="90"/>
      <c r="FK55" s="91"/>
      <c r="FL55" s="89">
        <f>データ!BX6</f>
        <v>30.87</v>
      </c>
      <c r="FM55" s="90"/>
      <c r="FN55" s="90"/>
      <c r="FO55" s="90"/>
      <c r="FP55" s="90"/>
      <c r="FQ55" s="90"/>
      <c r="FR55" s="90"/>
      <c r="FS55" s="90"/>
      <c r="FT55" s="90"/>
      <c r="FU55" s="90"/>
      <c r="FV55" s="90"/>
      <c r="FW55" s="90"/>
      <c r="FX55" s="90"/>
      <c r="FY55" s="90"/>
      <c r="FZ55" s="90"/>
      <c r="GA55" s="90"/>
      <c r="GB55" s="90"/>
      <c r="GC55" s="90"/>
      <c r="GD55" s="90"/>
      <c r="GE55" s="91"/>
      <c r="GF55" s="89">
        <f>データ!BY6</f>
        <v>26.95</v>
      </c>
      <c r="GG55" s="90"/>
      <c r="GH55" s="90"/>
      <c r="GI55" s="90"/>
      <c r="GJ55" s="90"/>
      <c r="GK55" s="90"/>
      <c r="GL55" s="90"/>
      <c r="GM55" s="90"/>
      <c r="GN55" s="90"/>
      <c r="GO55" s="90"/>
      <c r="GP55" s="90"/>
      <c r="GQ55" s="90"/>
      <c r="GR55" s="90"/>
      <c r="GS55" s="90"/>
      <c r="GT55" s="90"/>
      <c r="GU55" s="90"/>
      <c r="GV55" s="90"/>
      <c r="GW55" s="90"/>
      <c r="GX55" s="90"/>
      <c r="GY55" s="91"/>
      <c r="GZ55" s="89">
        <f>データ!BZ6</f>
        <v>24.24</v>
      </c>
      <c r="HA55" s="90"/>
      <c r="HB55" s="90"/>
      <c r="HC55" s="90"/>
      <c r="HD55" s="90"/>
      <c r="HE55" s="90"/>
      <c r="HF55" s="90"/>
      <c r="HG55" s="90"/>
      <c r="HH55" s="90"/>
      <c r="HI55" s="90"/>
      <c r="HJ55" s="90"/>
      <c r="HK55" s="90"/>
      <c r="HL55" s="90"/>
      <c r="HM55" s="90"/>
      <c r="HN55" s="90"/>
      <c r="HO55" s="90"/>
      <c r="HP55" s="90"/>
      <c r="HQ55" s="90"/>
      <c r="HR55" s="90"/>
      <c r="HS55" s="91"/>
      <c r="HT55" s="89">
        <f>データ!CA6</f>
        <v>29.04</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42.21</v>
      </c>
      <c r="JM55" s="90"/>
      <c r="JN55" s="90"/>
      <c r="JO55" s="90"/>
      <c r="JP55" s="90"/>
      <c r="JQ55" s="90"/>
      <c r="JR55" s="90"/>
      <c r="JS55" s="90"/>
      <c r="JT55" s="90"/>
      <c r="JU55" s="90"/>
      <c r="JV55" s="90"/>
      <c r="JW55" s="90"/>
      <c r="JX55" s="90"/>
      <c r="JY55" s="90"/>
      <c r="JZ55" s="90"/>
      <c r="KA55" s="90"/>
      <c r="KB55" s="90"/>
      <c r="KC55" s="90"/>
      <c r="KD55" s="90"/>
      <c r="KE55" s="91"/>
      <c r="KF55" s="89">
        <f>データ!CI6</f>
        <v>45.18</v>
      </c>
      <c r="KG55" s="90"/>
      <c r="KH55" s="90"/>
      <c r="KI55" s="90"/>
      <c r="KJ55" s="90"/>
      <c r="KK55" s="90"/>
      <c r="KL55" s="90"/>
      <c r="KM55" s="90"/>
      <c r="KN55" s="90"/>
      <c r="KO55" s="90"/>
      <c r="KP55" s="90"/>
      <c r="KQ55" s="90"/>
      <c r="KR55" s="90"/>
      <c r="KS55" s="90"/>
      <c r="KT55" s="90"/>
      <c r="KU55" s="90"/>
      <c r="KV55" s="90"/>
      <c r="KW55" s="90"/>
      <c r="KX55" s="90"/>
      <c r="KY55" s="91"/>
      <c r="KZ55" s="89">
        <f>データ!CJ6</f>
        <v>40.22</v>
      </c>
      <c r="LA55" s="90"/>
      <c r="LB55" s="90"/>
      <c r="LC55" s="90"/>
      <c r="LD55" s="90"/>
      <c r="LE55" s="90"/>
      <c r="LF55" s="90"/>
      <c r="LG55" s="90"/>
      <c r="LH55" s="90"/>
      <c r="LI55" s="90"/>
      <c r="LJ55" s="90"/>
      <c r="LK55" s="90"/>
      <c r="LL55" s="90"/>
      <c r="LM55" s="90"/>
      <c r="LN55" s="90"/>
      <c r="LO55" s="90"/>
      <c r="LP55" s="90"/>
      <c r="LQ55" s="90"/>
      <c r="LR55" s="90"/>
      <c r="LS55" s="91"/>
      <c r="LT55" s="89">
        <f>データ!CK6</f>
        <v>41.38</v>
      </c>
      <c r="LU55" s="90"/>
      <c r="LV55" s="90"/>
      <c r="LW55" s="90"/>
      <c r="LX55" s="90"/>
      <c r="LY55" s="90"/>
      <c r="LZ55" s="90"/>
      <c r="MA55" s="90"/>
      <c r="MB55" s="90"/>
      <c r="MC55" s="90"/>
      <c r="MD55" s="90"/>
      <c r="ME55" s="90"/>
      <c r="MF55" s="90"/>
      <c r="MG55" s="90"/>
      <c r="MH55" s="90"/>
      <c r="MI55" s="90"/>
      <c r="MJ55" s="90"/>
      <c r="MK55" s="90"/>
      <c r="ML55" s="90"/>
      <c r="MM55" s="91"/>
      <c r="MN55" s="89">
        <f>データ!CL6</f>
        <v>45.34</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95.27</v>
      </c>
      <c r="OG55" s="90"/>
      <c r="OH55" s="90"/>
      <c r="OI55" s="90"/>
      <c r="OJ55" s="90"/>
      <c r="OK55" s="90"/>
      <c r="OL55" s="90"/>
      <c r="OM55" s="90"/>
      <c r="ON55" s="90"/>
      <c r="OO55" s="90"/>
      <c r="OP55" s="90"/>
      <c r="OQ55" s="90"/>
      <c r="OR55" s="90"/>
      <c r="OS55" s="90"/>
      <c r="OT55" s="90"/>
      <c r="OU55" s="90"/>
      <c r="OV55" s="90"/>
      <c r="OW55" s="90"/>
      <c r="OX55" s="90"/>
      <c r="OY55" s="91"/>
      <c r="OZ55" s="89">
        <f>データ!CT6</f>
        <v>95.27</v>
      </c>
      <c r="PA55" s="90"/>
      <c r="PB55" s="90"/>
      <c r="PC55" s="90"/>
      <c r="PD55" s="90"/>
      <c r="PE55" s="90"/>
      <c r="PF55" s="90"/>
      <c r="PG55" s="90"/>
      <c r="PH55" s="90"/>
      <c r="PI55" s="90"/>
      <c r="PJ55" s="90"/>
      <c r="PK55" s="90"/>
      <c r="PL55" s="90"/>
      <c r="PM55" s="90"/>
      <c r="PN55" s="90"/>
      <c r="PO55" s="90"/>
      <c r="PP55" s="90"/>
      <c r="PQ55" s="90"/>
      <c r="PR55" s="90"/>
      <c r="PS55" s="91"/>
      <c r="PT55" s="89">
        <f>データ!CU6</f>
        <v>95.27</v>
      </c>
      <c r="PU55" s="90"/>
      <c r="PV55" s="90"/>
      <c r="PW55" s="90"/>
      <c r="PX55" s="90"/>
      <c r="PY55" s="90"/>
      <c r="PZ55" s="90"/>
      <c r="QA55" s="90"/>
      <c r="QB55" s="90"/>
      <c r="QC55" s="90"/>
      <c r="QD55" s="90"/>
      <c r="QE55" s="90"/>
      <c r="QF55" s="90"/>
      <c r="QG55" s="90"/>
      <c r="QH55" s="90"/>
      <c r="QI55" s="90"/>
      <c r="QJ55" s="90"/>
      <c r="QK55" s="90"/>
      <c r="QL55" s="90"/>
      <c r="QM55" s="91"/>
      <c r="QN55" s="89">
        <f>データ!CV6</f>
        <v>93.24</v>
      </c>
      <c r="QO55" s="90"/>
      <c r="QP55" s="90"/>
      <c r="QQ55" s="90"/>
      <c r="QR55" s="90"/>
      <c r="QS55" s="90"/>
      <c r="QT55" s="90"/>
      <c r="QU55" s="90"/>
      <c r="QV55" s="90"/>
      <c r="QW55" s="90"/>
      <c r="QX55" s="90"/>
      <c r="QY55" s="90"/>
      <c r="QZ55" s="90"/>
      <c r="RA55" s="90"/>
      <c r="RB55" s="90"/>
      <c r="RC55" s="90"/>
      <c r="RD55" s="90"/>
      <c r="RE55" s="90"/>
      <c r="RF55" s="90"/>
      <c r="RG55" s="91"/>
      <c r="RH55" s="89">
        <f>データ!CW6</f>
        <v>88.85</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H29</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H30</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R01</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R02</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R03</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H29</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H30</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R01</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R02</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R03</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H29</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H30</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R01</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R02</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R03</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54.07</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55.92</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56.94</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57.75</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58.54</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0</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0</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0</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0</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0</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52.15</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52.21</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54.51</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55.38</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56.07</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29.43</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32.03</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36.58</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40.880000000000003</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41.24</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0.11</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0.11</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0.36</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0.12</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0.31</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【117.41】</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【23.68】</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【462.72】</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【233.92】</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【112.31】</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【19.07】</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【54.01】</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【76.67】</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【60.20】</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【48.27】</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【0.22】</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XpeX6aGk9+1XCTR6CbNJjbN2o/jo0DBic6Tb0pO1vKma/Je6KWymFM0h+STg25aeQNsVji3gbvYnOqbwXXNMfQ==" saltValue="GuVhhv+pbZKYJ9Nc5sl9i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142.5</v>
      </c>
      <c r="U6" s="35">
        <f>U7</f>
        <v>119.79</v>
      </c>
      <c r="V6" s="35">
        <f>V7</f>
        <v>129.58000000000001</v>
      </c>
      <c r="W6" s="35">
        <f>W7</f>
        <v>150.68</v>
      </c>
      <c r="X6" s="35">
        <f t="shared" si="3"/>
        <v>129.41999999999999</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740.55</v>
      </c>
      <c r="AQ6" s="35">
        <f>AQ7</f>
        <v>783.94</v>
      </c>
      <c r="AR6" s="35">
        <f>AR7</f>
        <v>787.39</v>
      </c>
      <c r="AS6" s="35">
        <f>AS7</f>
        <v>789.49</v>
      </c>
      <c r="AT6" s="35">
        <f t="shared" si="3"/>
        <v>730.38</v>
      </c>
      <c r="AU6" s="35">
        <f t="shared" si="3"/>
        <v>649.91999999999996</v>
      </c>
      <c r="AV6" s="35">
        <f t="shared" si="3"/>
        <v>680.22</v>
      </c>
      <c r="AW6" s="35">
        <f t="shared" si="3"/>
        <v>786.06</v>
      </c>
      <c r="AX6" s="35">
        <f t="shared" si="3"/>
        <v>771.18</v>
      </c>
      <c r="AY6" s="35">
        <f t="shared" si="3"/>
        <v>815.18</v>
      </c>
      <c r="AZ6" s="33" t="str">
        <f>IF(AZ7="-","【-】","【"&amp;SUBSTITUTE(TEXT(AZ7,"#,##0.00"),"-","△")&amp;"】")</f>
        <v>【462.72】</v>
      </c>
      <c r="BA6" s="35">
        <f t="shared" si="3"/>
        <v>440.8</v>
      </c>
      <c r="BB6" s="35">
        <f>BB7</f>
        <v>402.75</v>
      </c>
      <c r="BC6" s="35">
        <f>BC7</f>
        <v>355.81</v>
      </c>
      <c r="BD6" s="35">
        <f>BD7</f>
        <v>322.37</v>
      </c>
      <c r="BE6" s="35">
        <f t="shared" si="3"/>
        <v>293.8</v>
      </c>
      <c r="BF6" s="35">
        <f t="shared" si="3"/>
        <v>531.53</v>
      </c>
      <c r="BG6" s="35">
        <f t="shared" si="3"/>
        <v>504.73</v>
      </c>
      <c r="BH6" s="35">
        <f t="shared" si="3"/>
        <v>450.91</v>
      </c>
      <c r="BI6" s="35">
        <f t="shared" si="3"/>
        <v>444.01</v>
      </c>
      <c r="BJ6" s="35">
        <f t="shared" si="3"/>
        <v>413.29</v>
      </c>
      <c r="BK6" s="33" t="str">
        <f>IF(BK7="-","【-】","【"&amp;SUBSTITUTE(TEXT(BK7,"#,##0.00"),"-","△")&amp;"】")</f>
        <v>【233.92】</v>
      </c>
      <c r="BL6" s="35">
        <f t="shared" si="3"/>
        <v>124.57</v>
      </c>
      <c r="BM6" s="35">
        <f>BM7</f>
        <v>104.7</v>
      </c>
      <c r="BN6" s="35">
        <f>BN7</f>
        <v>123.85</v>
      </c>
      <c r="BO6" s="35">
        <f>BO7</f>
        <v>133.08000000000001</v>
      </c>
      <c r="BP6" s="35">
        <f t="shared" si="3"/>
        <v>111.05</v>
      </c>
      <c r="BQ6" s="35">
        <f t="shared" si="3"/>
        <v>93.31</v>
      </c>
      <c r="BR6" s="35">
        <f t="shared" si="3"/>
        <v>92.2</v>
      </c>
      <c r="BS6" s="35">
        <f t="shared" si="3"/>
        <v>103.39</v>
      </c>
      <c r="BT6" s="35">
        <f t="shared" si="3"/>
        <v>96.49</v>
      </c>
      <c r="BU6" s="35">
        <f t="shared" si="3"/>
        <v>101.92</v>
      </c>
      <c r="BV6" s="33" t="str">
        <f>IF(BV7="-","【-】","【"&amp;SUBSTITUTE(TEXT(BV7,"#,##0.00"),"-","△")&amp;"】")</f>
        <v>【112.31】</v>
      </c>
      <c r="BW6" s="35">
        <f t="shared" si="3"/>
        <v>25.94</v>
      </c>
      <c r="BX6" s="35">
        <f>BX7</f>
        <v>30.87</v>
      </c>
      <c r="BY6" s="35">
        <f>BY7</f>
        <v>26.95</v>
      </c>
      <c r="BZ6" s="35">
        <f>BZ7</f>
        <v>24.24</v>
      </c>
      <c r="CA6" s="35">
        <f t="shared" si="3"/>
        <v>29.04</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42.21</v>
      </c>
      <c r="CI6" s="35">
        <f>CI7</f>
        <v>45.18</v>
      </c>
      <c r="CJ6" s="35">
        <f>CJ7</f>
        <v>40.22</v>
      </c>
      <c r="CK6" s="35">
        <f>CK7</f>
        <v>41.38</v>
      </c>
      <c r="CL6" s="35">
        <f t="shared" si="5"/>
        <v>45.34</v>
      </c>
      <c r="CM6" s="35">
        <f t="shared" si="5"/>
        <v>43.85</v>
      </c>
      <c r="CN6" s="35">
        <f t="shared" si="5"/>
        <v>44.05</v>
      </c>
      <c r="CO6" s="35">
        <f t="shared" si="5"/>
        <v>45.51</v>
      </c>
      <c r="CP6" s="35">
        <f t="shared" si="5"/>
        <v>44.67</v>
      </c>
      <c r="CQ6" s="35">
        <f t="shared" si="5"/>
        <v>41.71</v>
      </c>
      <c r="CR6" s="33" t="str">
        <f>IF(CR7="-","【-】","【"&amp;SUBSTITUTE(TEXT(CR7,"#,##0.00"),"-","△")&amp;"】")</f>
        <v>【54.01】</v>
      </c>
      <c r="CS6" s="35">
        <f t="shared" ref="CS6:DB6" si="6">CS7</f>
        <v>95.27</v>
      </c>
      <c r="CT6" s="35">
        <f>CT7</f>
        <v>95.27</v>
      </c>
      <c r="CU6" s="35">
        <f>CU7</f>
        <v>95.27</v>
      </c>
      <c r="CV6" s="35">
        <f>CV7</f>
        <v>93.24</v>
      </c>
      <c r="CW6" s="35">
        <f t="shared" si="6"/>
        <v>88.85</v>
      </c>
      <c r="CX6" s="35">
        <f t="shared" si="6"/>
        <v>61.64</v>
      </c>
      <c r="CY6" s="35">
        <f t="shared" si="6"/>
        <v>61.85</v>
      </c>
      <c r="CZ6" s="35">
        <f t="shared" si="6"/>
        <v>64.14</v>
      </c>
      <c r="DA6" s="35">
        <f t="shared" si="6"/>
        <v>63.89</v>
      </c>
      <c r="DB6" s="35">
        <f t="shared" si="6"/>
        <v>64.7</v>
      </c>
      <c r="DC6" s="33" t="str">
        <f>IF(DC7="-","【-】","【"&amp;SUBSTITUTE(TEXT(DC7,"#,##0.00"),"-","△")&amp;"】")</f>
        <v>【76.67】</v>
      </c>
      <c r="DD6" s="35">
        <f t="shared" ref="DD6:DM6" si="7">DD7</f>
        <v>54.07</v>
      </c>
      <c r="DE6" s="35">
        <f>DE7</f>
        <v>55.92</v>
      </c>
      <c r="DF6" s="35">
        <f>DF7</f>
        <v>56.94</v>
      </c>
      <c r="DG6" s="35">
        <f>DG7</f>
        <v>57.75</v>
      </c>
      <c r="DH6" s="35">
        <f t="shared" si="7"/>
        <v>58.54</v>
      </c>
      <c r="DI6" s="35">
        <f t="shared" si="7"/>
        <v>52.15</v>
      </c>
      <c r="DJ6" s="35">
        <f t="shared" si="7"/>
        <v>52.21</v>
      </c>
      <c r="DK6" s="35">
        <f t="shared" si="7"/>
        <v>54.51</v>
      </c>
      <c r="DL6" s="35">
        <f t="shared" si="7"/>
        <v>55.38</v>
      </c>
      <c r="DM6" s="35">
        <f t="shared" si="7"/>
        <v>56.07</v>
      </c>
      <c r="DN6" s="33" t="str">
        <f>IF(DN7="-","【-】","【"&amp;SUBSTITUTE(TEXT(DN7,"#,##0.00"),"-","△")&amp;"】")</f>
        <v>【60.20】</v>
      </c>
      <c r="DO6" s="35">
        <f t="shared" ref="DO6:DX6" si="8">DO7</f>
        <v>0</v>
      </c>
      <c r="DP6" s="35">
        <f>DP7</f>
        <v>0</v>
      </c>
      <c r="DQ6" s="35">
        <f>DQ7</f>
        <v>0</v>
      </c>
      <c r="DR6" s="35">
        <f>DR7</f>
        <v>0</v>
      </c>
      <c r="DS6" s="35">
        <f t="shared" si="8"/>
        <v>0</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86</v>
      </c>
      <c r="C7" s="37" t="s">
        <v>87</v>
      </c>
      <c r="D7" s="37" t="s">
        <v>88</v>
      </c>
      <c r="E7" s="37" t="s">
        <v>89</v>
      </c>
      <c r="F7" s="37" t="s">
        <v>90</v>
      </c>
      <c r="G7" s="37" t="s">
        <v>91</v>
      </c>
      <c r="H7" s="37" t="s">
        <v>92</v>
      </c>
      <c r="I7" s="37" t="s">
        <v>93</v>
      </c>
      <c r="J7" s="37" t="s">
        <v>94</v>
      </c>
      <c r="K7" s="38">
        <v>29600</v>
      </c>
      <c r="L7" s="37" t="s">
        <v>95</v>
      </c>
      <c r="M7" s="38">
        <v>3</v>
      </c>
      <c r="N7" s="38">
        <v>13422</v>
      </c>
      <c r="O7" s="39" t="s">
        <v>96</v>
      </c>
      <c r="P7" s="39">
        <v>67.8</v>
      </c>
      <c r="Q7" s="38">
        <v>4</v>
      </c>
      <c r="R7" s="38">
        <v>26300</v>
      </c>
      <c r="S7" s="37" t="s">
        <v>97</v>
      </c>
      <c r="T7" s="40">
        <v>142.5</v>
      </c>
      <c r="U7" s="40">
        <v>119.79</v>
      </c>
      <c r="V7" s="40">
        <v>129.58000000000001</v>
      </c>
      <c r="W7" s="40">
        <v>150.68</v>
      </c>
      <c r="X7" s="40">
        <v>129.41999999999999</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740.55</v>
      </c>
      <c r="AQ7" s="40">
        <v>783.94</v>
      </c>
      <c r="AR7" s="40">
        <v>787.39</v>
      </c>
      <c r="AS7" s="40">
        <v>789.49</v>
      </c>
      <c r="AT7" s="40">
        <v>730.38</v>
      </c>
      <c r="AU7" s="40">
        <v>649.91999999999996</v>
      </c>
      <c r="AV7" s="40">
        <v>680.22</v>
      </c>
      <c r="AW7" s="40">
        <v>786.06</v>
      </c>
      <c r="AX7" s="40">
        <v>771.18</v>
      </c>
      <c r="AY7" s="40">
        <v>815.18</v>
      </c>
      <c r="AZ7" s="40">
        <v>462.72</v>
      </c>
      <c r="BA7" s="40">
        <v>440.8</v>
      </c>
      <c r="BB7" s="40">
        <v>402.75</v>
      </c>
      <c r="BC7" s="40">
        <v>355.81</v>
      </c>
      <c r="BD7" s="40">
        <v>322.37</v>
      </c>
      <c r="BE7" s="40">
        <v>293.8</v>
      </c>
      <c r="BF7" s="40">
        <v>531.53</v>
      </c>
      <c r="BG7" s="40">
        <v>504.73</v>
      </c>
      <c r="BH7" s="40">
        <v>450.91</v>
      </c>
      <c r="BI7" s="40">
        <v>444.01</v>
      </c>
      <c r="BJ7" s="40">
        <v>413.29</v>
      </c>
      <c r="BK7" s="40">
        <v>233.92</v>
      </c>
      <c r="BL7" s="40">
        <v>124.57</v>
      </c>
      <c r="BM7" s="40">
        <v>104.7</v>
      </c>
      <c r="BN7" s="40">
        <v>123.85</v>
      </c>
      <c r="BO7" s="40">
        <v>133.08000000000001</v>
      </c>
      <c r="BP7" s="40">
        <v>111.05</v>
      </c>
      <c r="BQ7" s="40">
        <v>93.31</v>
      </c>
      <c r="BR7" s="40">
        <v>92.2</v>
      </c>
      <c r="BS7" s="40">
        <v>103.39</v>
      </c>
      <c r="BT7" s="40">
        <v>96.49</v>
      </c>
      <c r="BU7" s="40">
        <v>101.92</v>
      </c>
      <c r="BV7" s="40">
        <v>112.31</v>
      </c>
      <c r="BW7" s="40">
        <v>25.94</v>
      </c>
      <c r="BX7" s="40">
        <v>30.87</v>
      </c>
      <c r="BY7" s="40">
        <v>26.95</v>
      </c>
      <c r="BZ7" s="40">
        <v>24.24</v>
      </c>
      <c r="CA7" s="40">
        <v>29.04</v>
      </c>
      <c r="CB7" s="40">
        <v>33.81</v>
      </c>
      <c r="CC7" s="40">
        <v>34.33</v>
      </c>
      <c r="CD7" s="40">
        <v>30.96</v>
      </c>
      <c r="CE7" s="40">
        <v>33.229999999999997</v>
      </c>
      <c r="CF7" s="40">
        <v>31.6</v>
      </c>
      <c r="CG7" s="40">
        <v>19.07</v>
      </c>
      <c r="CH7" s="40">
        <v>42.21</v>
      </c>
      <c r="CI7" s="40">
        <v>45.18</v>
      </c>
      <c r="CJ7" s="40">
        <v>40.22</v>
      </c>
      <c r="CK7" s="40">
        <v>41.38</v>
      </c>
      <c r="CL7" s="40">
        <v>45.34</v>
      </c>
      <c r="CM7" s="40">
        <v>43.85</v>
      </c>
      <c r="CN7" s="40">
        <v>44.05</v>
      </c>
      <c r="CO7" s="40">
        <v>45.51</v>
      </c>
      <c r="CP7" s="40">
        <v>44.67</v>
      </c>
      <c r="CQ7" s="40">
        <v>41.71</v>
      </c>
      <c r="CR7" s="40">
        <v>54.01</v>
      </c>
      <c r="CS7" s="40">
        <v>95.27</v>
      </c>
      <c r="CT7" s="40">
        <v>95.27</v>
      </c>
      <c r="CU7" s="40">
        <v>95.27</v>
      </c>
      <c r="CV7" s="40">
        <v>93.24</v>
      </c>
      <c r="CW7" s="40">
        <v>88.85</v>
      </c>
      <c r="CX7" s="40">
        <v>61.64</v>
      </c>
      <c r="CY7" s="40">
        <v>61.85</v>
      </c>
      <c r="CZ7" s="40">
        <v>64.14</v>
      </c>
      <c r="DA7" s="40">
        <v>63.89</v>
      </c>
      <c r="DB7" s="40">
        <v>64.7</v>
      </c>
      <c r="DC7" s="40">
        <v>76.67</v>
      </c>
      <c r="DD7" s="40">
        <v>54.07</v>
      </c>
      <c r="DE7" s="40">
        <v>55.92</v>
      </c>
      <c r="DF7" s="40">
        <v>56.94</v>
      </c>
      <c r="DG7" s="40">
        <v>57.75</v>
      </c>
      <c r="DH7" s="40">
        <v>58.54</v>
      </c>
      <c r="DI7" s="40">
        <v>52.15</v>
      </c>
      <c r="DJ7" s="40">
        <v>52.21</v>
      </c>
      <c r="DK7" s="40">
        <v>54.51</v>
      </c>
      <c r="DL7" s="40">
        <v>55.38</v>
      </c>
      <c r="DM7" s="40">
        <v>56.07</v>
      </c>
      <c r="DN7" s="40">
        <v>60.2</v>
      </c>
      <c r="DO7" s="40">
        <v>0</v>
      </c>
      <c r="DP7" s="40">
        <v>0</v>
      </c>
      <c r="DQ7" s="40">
        <v>0</v>
      </c>
      <c r="DR7" s="40">
        <v>0</v>
      </c>
      <c r="DS7" s="40">
        <v>0</v>
      </c>
      <c r="DT7" s="40">
        <v>29.43</v>
      </c>
      <c r="DU7" s="40">
        <v>32.03</v>
      </c>
      <c r="DV7" s="40">
        <v>36.58</v>
      </c>
      <c r="DW7" s="40">
        <v>40.880000000000003</v>
      </c>
      <c r="DX7" s="40">
        <v>41.24</v>
      </c>
      <c r="DY7" s="40">
        <v>48.27</v>
      </c>
      <c r="DZ7" s="40">
        <v>0</v>
      </c>
      <c r="EA7" s="40">
        <v>0</v>
      </c>
      <c r="EB7" s="40">
        <v>0</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142.5</v>
      </c>
      <c r="V11" s="48">
        <f>IF(U6="-",NA(),U6)</f>
        <v>119.79</v>
      </c>
      <c r="W11" s="48">
        <f>IF(V6="-",NA(),V6)</f>
        <v>129.58000000000001</v>
      </c>
      <c r="X11" s="48">
        <f>IF(W6="-",NA(),W6)</f>
        <v>150.68</v>
      </c>
      <c r="Y11" s="48">
        <f>IF(X6="-",NA(),X6)</f>
        <v>129.41999999999999</v>
      </c>
      <c r="AE11" s="47" t="s">
        <v>23</v>
      </c>
      <c r="AF11" s="48">
        <f>IF(AE6="-",NA(),AE6)</f>
        <v>0</v>
      </c>
      <c r="AG11" s="48">
        <f>IF(AF6="-",NA(),AF6)</f>
        <v>0</v>
      </c>
      <c r="AH11" s="48">
        <f>IF(AG6="-",NA(),AG6)</f>
        <v>0</v>
      </c>
      <c r="AI11" s="48">
        <f>IF(AH6="-",NA(),AH6)</f>
        <v>0</v>
      </c>
      <c r="AJ11" s="48">
        <f>IF(AI6="-",NA(),AI6)</f>
        <v>0</v>
      </c>
      <c r="AP11" s="47" t="s">
        <v>23</v>
      </c>
      <c r="AQ11" s="48">
        <f>IF(AP6="-",NA(),AP6)</f>
        <v>740.55</v>
      </c>
      <c r="AR11" s="48">
        <f>IF(AQ6="-",NA(),AQ6)</f>
        <v>783.94</v>
      </c>
      <c r="AS11" s="48">
        <f>IF(AR6="-",NA(),AR6)</f>
        <v>787.39</v>
      </c>
      <c r="AT11" s="48">
        <f>IF(AS6="-",NA(),AS6)</f>
        <v>789.49</v>
      </c>
      <c r="AU11" s="48">
        <f>IF(AT6="-",NA(),AT6)</f>
        <v>730.38</v>
      </c>
      <c r="BA11" s="47" t="s">
        <v>23</v>
      </c>
      <c r="BB11" s="48">
        <f>IF(BA6="-",NA(),BA6)</f>
        <v>440.8</v>
      </c>
      <c r="BC11" s="48">
        <f>IF(BB6="-",NA(),BB6)</f>
        <v>402.75</v>
      </c>
      <c r="BD11" s="48">
        <f>IF(BC6="-",NA(),BC6)</f>
        <v>355.81</v>
      </c>
      <c r="BE11" s="48">
        <f>IF(BD6="-",NA(),BD6)</f>
        <v>322.37</v>
      </c>
      <c r="BF11" s="48">
        <f>IF(BE6="-",NA(),BE6)</f>
        <v>293.8</v>
      </c>
      <c r="BL11" s="47" t="s">
        <v>23</v>
      </c>
      <c r="BM11" s="48">
        <f>IF(BL6="-",NA(),BL6)</f>
        <v>124.57</v>
      </c>
      <c r="BN11" s="48">
        <f>IF(BM6="-",NA(),BM6)</f>
        <v>104.7</v>
      </c>
      <c r="BO11" s="48">
        <f>IF(BN6="-",NA(),BN6)</f>
        <v>123.85</v>
      </c>
      <c r="BP11" s="48">
        <f>IF(BO6="-",NA(),BO6)</f>
        <v>133.08000000000001</v>
      </c>
      <c r="BQ11" s="48">
        <f>IF(BP6="-",NA(),BP6)</f>
        <v>111.05</v>
      </c>
      <c r="BW11" s="47" t="s">
        <v>23</v>
      </c>
      <c r="BX11" s="48">
        <f>IF(BW6="-",NA(),BW6)</f>
        <v>25.94</v>
      </c>
      <c r="BY11" s="48">
        <f>IF(BX6="-",NA(),BX6)</f>
        <v>30.87</v>
      </c>
      <c r="BZ11" s="48">
        <f>IF(BY6="-",NA(),BY6)</f>
        <v>26.95</v>
      </c>
      <c r="CA11" s="48">
        <f>IF(BZ6="-",NA(),BZ6)</f>
        <v>24.24</v>
      </c>
      <c r="CB11" s="48">
        <f>IF(CA6="-",NA(),CA6)</f>
        <v>29.04</v>
      </c>
      <c r="CH11" s="47" t="s">
        <v>23</v>
      </c>
      <c r="CI11" s="48">
        <f>IF(CH6="-",NA(),CH6)</f>
        <v>42.21</v>
      </c>
      <c r="CJ11" s="48">
        <f>IF(CI6="-",NA(),CI6)</f>
        <v>45.18</v>
      </c>
      <c r="CK11" s="48">
        <f>IF(CJ6="-",NA(),CJ6)</f>
        <v>40.22</v>
      </c>
      <c r="CL11" s="48">
        <f>IF(CK6="-",NA(),CK6)</f>
        <v>41.38</v>
      </c>
      <c r="CM11" s="48">
        <f>IF(CL6="-",NA(),CL6)</f>
        <v>45.34</v>
      </c>
      <c r="CS11" s="47" t="s">
        <v>23</v>
      </c>
      <c r="CT11" s="48">
        <f>IF(CS6="-",NA(),CS6)</f>
        <v>95.27</v>
      </c>
      <c r="CU11" s="48">
        <f>IF(CT6="-",NA(),CT6)</f>
        <v>95.27</v>
      </c>
      <c r="CV11" s="48">
        <f>IF(CU6="-",NA(),CU6)</f>
        <v>95.27</v>
      </c>
      <c r="CW11" s="48">
        <f>IF(CV6="-",NA(),CV6)</f>
        <v>93.24</v>
      </c>
      <c r="CX11" s="48">
        <f>IF(CW6="-",NA(),CW6)</f>
        <v>88.85</v>
      </c>
      <c r="DD11" s="47" t="s">
        <v>23</v>
      </c>
      <c r="DE11" s="48">
        <f>IF(DD6="-",NA(),DD6)</f>
        <v>54.07</v>
      </c>
      <c r="DF11" s="48">
        <f>IF(DE6="-",NA(),DE6)</f>
        <v>55.92</v>
      </c>
      <c r="DG11" s="48">
        <f>IF(DF6="-",NA(),DF6)</f>
        <v>56.94</v>
      </c>
      <c r="DH11" s="48">
        <f>IF(DG6="-",NA(),DG6)</f>
        <v>57.75</v>
      </c>
      <c r="DI11" s="48">
        <f>IF(DH6="-",NA(),DH6)</f>
        <v>58.54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小針 大介</cp:lastModifiedBy>
  <cp:lastPrinted>2023-01-26T07:37:01Z</cp:lastPrinted>
  <dcterms:created xsi:type="dcterms:W3CDTF">2022-12-01T02:34:04Z</dcterms:created>
  <dcterms:modified xsi:type="dcterms:W3CDTF">2023-01-26T07:41:52Z</dcterms:modified>
  <cp:category/>
</cp:coreProperties>
</file>