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98" sheetId="1" r:id="rId1"/>
  </sheets>
  <definedNames>
    <definedName name="_xlnm.Print_Area" localSheetId="0">'98'!$A$1:$F$55</definedName>
  </definedNames>
  <calcPr fullCalcOnLoad="1"/>
</workbook>
</file>

<file path=xl/sharedStrings.xml><?xml version="1.0" encoding="utf-8"?>
<sst xmlns="http://schemas.openxmlformats.org/spreadsheetml/2006/main" count="111" uniqueCount="81">
  <si>
    <t>鉱物の採掘事業</t>
  </si>
  <si>
    <t>区　　　　　　　　　　　分</t>
  </si>
  <si>
    <t>数　　　　　　　　　　　　　量</t>
  </si>
  <si>
    <t>引取数量　①</t>
  </si>
  <si>
    <t>ｷﾛﾘｯﾄﾙ</t>
  </si>
  <si>
    <t>課税対象とならない数量　②</t>
  </si>
  <si>
    <t>〃</t>
  </si>
  <si>
    <t>差　　　　引（①-②）　③</t>
  </si>
  <si>
    <t>〃</t>
  </si>
  <si>
    <t>欠</t>
  </si>
  <si>
    <t>〃</t>
  </si>
  <si>
    <t>減</t>
  </si>
  <si>
    <t>元売業者　3/1000</t>
  </si>
  <si>
    <t>〃</t>
  </si>
  <si>
    <t>量</t>
  </si>
  <si>
    <t>　　　　　　　　　計　　　　　　　　④</t>
  </si>
  <si>
    <t>課税標準量（③-④）⑤</t>
  </si>
  <si>
    <t>〃</t>
  </si>
  <si>
    <t>その他（申告納付）の分⑥</t>
  </si>
  <si>
    <t>本店の数</t>
  </si>
  <si>
    <t>登録数</t>
  </si>
  <si>
    <t>事務所等の数</t>
  </si>
  <si>
    <t>特別</t>
  </si>
  <si>
    <t>徴収</t>
  </si>
  <si>
    <t>義務</t>
  </si>
  <si>
    <t>者数</t>
  </si>
  <si>
    <t>数　　　　　　量</t>
  </si>
  <si>
    <t>輸出</t>
  </si>
  <si>
    <t>課税済み</t>
  </si>
  <si>
    <t>〃</t>
  </si>
  <si>
    <t>船舶</t>
  </si>
  <si>
    <t>農業等</t>
  </si>
  <si>
    <t>林業等</t>
  </si>
  <si>
    <t>〃</t>
  </si>
  <si>
    <t>ｾﾒﾝﾄ製品製造業（生ｺﾝｸﾘｰﾄ製造業を除く）</t>
  </si>
  <si>
    <t>生コンクリート製造業</t>
  </si>
  <si>
    <t>〃</t>
  </si>
  <si>
    <t>〃</t>
  </si>
  <si>
    <t>とび・土木工事業</t>
  </si>
  <si>
    <t>鉱さいバラス製造業</t>
  </si>
  <si>
    <t>港湾運送業</t>
  </si>
  <si>
    <t>〃</t>
  </si>
  <si>
    <t>倉庫業</t>
  </si>
  <si>
    <t>航空運送サービス業</t>
  </si>
  <si>
    <t>廃棄物処理事業</t>
  </si>
  <si>
    <t>木材加工業</t>
  </si>
  <si>
    <t>木材市場業</t>
  </si>
  <si>
    <t>索道事業</t>
  </si>
  <si>
    <t>ｷﾛﾘｯﾄﾙ</t>
  </si>
  <si>
    <t>〃</t>
  </si>
  <si>
    <t>ｷﾛﾘｯﾄﾙ</t>
  </si>
  <si>
    <t>計　　Ｂ</t>
  </si>
  <si>
    <t>免税軽油使用者数</t>
  </si>
  <si>
    <t>-</t>
  </si>
  <si>
    <t>-</t>
  </si>
  <si>
    <t>　　計　　Ｃ</t>
  </si>
  <si>
    <t>仮　　　 　特　 　　　約　 　　　業　 　　　者</t>
  </si>
  <si>
    <t>元　　　　　　 売　 　　　　　業　 　　　　　者</t>
  </si>
  <si>
    <t>特　 　　　　　約　 　　　　　業　 　　　　　者</t>
  </si>
  <si>
    <t>　　　　　　　計</t>
  </si>
  <si>
    <t>法第百四十四条の五</t>
  </si>
  <si>
    <t>法第百四十四条の六</t>
  </si>
  <si>
    <t>小　　　　計　　　A</t>
  </si>
  <si>
    <t xml:space="preserve">       合　　       　　　　計（⑤+⑥）</t>
  </si>
  <si>
    <t>※　課　　税　　対　　象　　と　　な　　ら　　な　　い　　軽　　油    数　  量     (②)     の     内     訳</t>
  </si>
  <si>
    <t>法附則第十二条の二の七第一項</t>
  </si>
  <si>
    <t>鉄道事業又は軌道事業等</t>
  </si>
  <si>
    <t>特約業者　1/100</t>
  </si>
  <si>
    <t>石油化学製品製造業</t>
  </si>
  <si>
    <t>自衛隊（機械等）</t>
  </si>
  <si>
    <t>貨物利用運送事業</t>
  </si>
  <si>
    <t>バ－クたい肥製造業</t>
  </si>
  <si>
    <t>令和２年度改正により廃止</t>
  </si>
  <si>
    <t>電気供給業</t>
  </si>
  <si>
    <t xml:space="preserve">12　令和３年度軽油引取税 </t>
  </si>
  <si>
    <t>鉄道貨物積卸業</t>
  </si>
  <si>
    <t>計　</t>
  </si>
  <si>
    <t>　　　　　　　　　小　　　計　　D　（Ｂ＋Ｃ）　</t>
  </si>
  <si>
    <t>アメリカ合衆国軍隊関係　E</t>
  </si>
  <si>
    <t>外国公館等の暖房用ボイラー関係　F</t>
  </si>
  <si>
    <t>合　　　　　　　　　　　　計　　（A+D＋E＋F）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</si>
</sst>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_);[Red]\(0.00\)"/>
    <numFmt numFmtId="184" formatCode="#,##0.0;[Red]\-#,##0.0"/>
    <numFmt numFmtId="185" formatCode="#,##0.000;[Red]\-#,##0.000"/>
    <numFmt numFmtId="186" formatCode="#,##0.00_ ;[Red]\-#,##0.00\ "/>
    <numFmt numFmtId="187" formatCode="#,##0.0_ ;[Red]\-#,##0.0\ "/>
    <numFmt numFmtId="188" formatCode="#,##0_ ;[Red]\-#,##0\ "/>
    <numFmt numFmtId="189" formatCode="#,##0.000_ ;[Red]\-#,##0.000\ "/>
    <numFmt numFmtId="190" formatCode="0_);[Red]\(0\)"/>
    <numFmt numFmtId="191" formatCode="[&lt;=999]000;[&lt;=99999]000\-00;000\-0000"/>
    <numFmt numFmtId="192" formatCode="#,##0;&quot;△ &quot;#,##0"/>
    <numFmt numFmtId="193" formatCode="#,##0.0000;[Red]\-#,##0.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distributed" vertical="center" indent="1" shrinkToFit="1"/>
    </xf>
    <xf numFmtId="0" fontId="0" fillId="0" borderId="15" xfId="0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distributed" vertical="center" indent="1" shrinkToFit="1"/>
    </xf>
    <xf numFmtId="0" fontId="0" fillId="0" borderId="19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distributed" vertical="center" indent="1" shrinkToFit="1"/>
    </xf>
    <xf numFmtId="0" fontId="0" fillId="0" borderId="20" xfId="0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38" fontId="0" fillId="0" borderId="19" xfId="49" applyFont="1" applyFill="1" applyBorder="1" applyAlignment="1">
      <alignment vertical="center" shrinkToFit="1"/>
    </xf>
    <xf numFmtId="38" fontId="0" fillId="0" borderId="20" xfId="49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distributed" vertical="center" indent="1" shrinkToFit="1"/>
    </xf>
    <xf numFmtId="38" fontId="0" fillId="0" borderId="21" xfId="49" applyFont="1" applyFill="1" applyBorder="1" applyAlignment="1">
      <alignment vertical="center" shrinkToFit="1"/>
    </xf>
    <xf numFmtId="0" fontId="23" fillId="0" borderId="16" xfId="0" applyFont="1" applyFill="1" applyBorder="1" applyAlignment="1">
      <alignment horizontal="distributed" vertical="center" indent="1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38" fontId="0" fillId="0" borderId="22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17" xfId="0" applyFill="1" applyBorder="1" applyAlignment="1">
      <alignment horizontal="right" vertical="center" shrinkToFit="1"/>
    </xf>
    <xf numFmtId="0" fontId="0" fillId="0" borderId="22" xfId="0" applyFill="1" applyBorder="1" applyAlignment="1">
      <alignment horizontal="right" vertical="center" shrinkToFit="1"/>
    </xf>
    <xf numFmtId="0" fontId="0" fillId="0" borderId="22" xfId="0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distributed" vertical="center" indent="1" shrinkToFit="1"/>
    </xf>
    <xf numFmtId="0" fontId="0" fillId="0" borderId="24" xfId="0" applyFill="1" applyBorder="1" applyAlignment="1">
      <alignment horizontal="distributed" vertical="center" indent="1" shrinkToFit="1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horizontal="right" vertical="center" shrinkToFit="1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2" xfId="49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distributed" vertical="center" indent="1" shrinkToFit="1"/>
    </xf>
    <xf numFmtId="0" fontId="0" fillId="0" borderId="18" xfId="0" applyFont="1" applyFill="1" applyBorder="1" applyAlignment="1">
      <alignment horizontal="distributed" vertical="center" indent="1" shrinkToFit="1"/>
    </xf>
    <xf numFmtId="38" fontId="0" fillId="0" borderId="23" xfId="49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38" fontId="0" fillId="0" borderId="19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20" xfId="49" applyFont="1" applyFill="1" applyBorder="1" applyAlignment="1">
      <alignment horizontal="right" vertical="center" shrinkToFit="1"/>
    </xf>
    <xf numFmtId="38" fontId="0" fillId="0" borderId="24" xfId="49" applyFont="1" applyFill="1" applyBorder="1" applyAlignment="1">
      <alignment horizontal="right" vertical="center" shrinkToFit="1"/>
    </xf>
    <xf numFmtId="38" fontId="0" fillId="0" borderId="21" xfId="49" applyFont="1" applyFill="1" applyBorder="1" applyAlignment="1">
      <alignment horizontal="right" vertical="center" shrinkToFit="1"/>
    </xf>
    <xf numFmtId="38" fontId="0" fillId="0" borderId="23" xfId="49" applyFont="1" applyFill="1" applyBorder="1" applyAlignment="1">
      <alignment horizontal="right" vertical="center" shrinkToFit="1"/>
    </xf>
    <xf numFmtId="0" fontId="24" fillId="0" borderId="21" xfId="0" applyFont="1" applyFill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2" xfId="0" applyFill="1" applyBorder="1" applyAlignment="1">
      <alignment horizontal="distributed" vertical="center" shrinkToFit="1"/>
    </xf>
    <xf numFmtId="0" fontId="0" fillId="0" borderId="11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4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9" xfId="0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textRotation="255" shrinkToFit="1"/>
    </xf>
    <xf numFmtId="0" fontId="0" fillId="0" borderId="20" xfId="0" applyFill="1" applyBorder="1" applyAlignment="1">
      <alignment horizontal="center" vertical="center" textRotation="255" shrinkToFit="1"/>
    </xf>
    <xf numFmtId="0" fontId="0" fillId="0" borderId="14" xfId="0" applyFill="1" applyBorder="1" applyAlignment="1">
      <alignment horizontal="center" vertical="center" textRotation="255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21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 shrinkToFit="1"/>
    </xf>
    <xf numFmtId="0" fontId="0" fillId="0" borderId="12" xfId="0" applyFill="1" applyBorder="1" applyAlignment="1">
      <alignment horizontal="distributed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56"/>
  <sheetViews>
    <sheetView tabSelected="1" view="pageBreakPreview" zoomScaleSheetLayoutView="100" zoomScalePageLayoutView="0" workbookViewId="0" topLeftCell="A43">
      <selection activeCell="C44" sqref="C44"/>
    </sheetView>
  </sheetViews>
  <sheetFormatPr defaultColWidth="9.00390625" defaultRowHeight="13.5"/>
  <cols>
    <col min="1" max="2" width="4.625" style="1" customWidth="1"/>
    <col min="3" max="3" width="30.375" style="1" customWidth="1"/>
    <col min="4" max="4" width="13.625" style="1" customWidth="1"/>
    <col min="5" max="5" width="13.50390625" style="1" customWidth="1"/>
    <col min="6" max="6" width="13.75390625" style="1" customWidth="1"/>
    <col min="7" max="16384" width="9.00390625" style="1" customWidth="1"/>
  </cols>
  <sheetData>
    <row r="1" spans="1:6" ht="16.5" customHeight="1">
      <c r="A1" s="93" t="s">
        <v>74</v>
      </c>
      <c r="B1" s="93"/>
      <c r="C1" s="93"/>
      <c r="D1" s="38"/>
      <c r="E1" s="38"/>
      <c r="F1" s="38"/>
    </row>
    <row r="2" ht="4.5" customHeight="1"/>
    <row r="3" spans="1:6" ht="16.5" customHeight="1">
      <c r="A3" s="56" t="s">
        <v>1</v>
      </c>
      <c r="B3" s="57"/>
      <c r="C3" s="58"/>
      <c r="D3" s="56" t="s">
        <v>2</v>
      </c>
      <c r="E3" s="57"/>
      <c r="F3" s="58"/>
    </row>
    <row r="4" spans="1:6" ht="16.5" customHeight="1">
      <c r="A4" s="94" t="s">
        <v>3</v>
      </c>
      <c r="B4" s="95"/>
      <c r="C4" s="96"/>
      <c r="D4" s="69">
        <v>860766</v>
      </c>
      <c r="E4" s="70"/>
      <c r="F4" s="4" t="s">
        <v>4</v>
      </c>
    </row>
    <row r="5" spans="1:6" ht="16.5" customHeight="1">
      <c r="A5" s="97" t="s">
        <v>5</v>
      </c>
      <c r="B5" s="98"/>
      <c r="C5" s="99"/>
      <c r="D5" s="65">
        <v>73216</v>
      </c>
      <c r="E5" s="66"/>
      <c r="F5" s="5" t="s">
        <v>6</v>
      </c>
    </row>
    <row r="6" spans="1:6" ht="16.5" customHeight="1">
      <c r="A6" s="100" t="s">
        <v>7</v>
      </c>
      <c r="B6" s="101"/>
      <c r="C6" s="102"/>
      <c r="D6" s="67">
        <f>D4-D5</f>
        <v>787550</v>
      </c>
      <c r="E6" s="68"/>
      <c r="F6" s="6" t="s">
        <v>29</v>
      </c>
    </row>
    <row r="7" spans="1:6" ht="16.5" customHeight="1">
      <c r="A7" s="7" t="s">
        <v>9</v>
      </c>
      <c r="B7" s="103" t="s">
        <v>67</v>
      </c>
      <c r="C7" s="104"/>
      <c r="D7" s="69">
        <v>6840</v>
      </c>
      <c r="E7" s="70"/>
      <c r="F7" s="4" t="s">
        <v>10</v>
      </c>
    </row>
    <row r="8" spans="1:6" ht="16.5" customHeight="1">
      <c r="A8" s="8" t="s">
        <v>11</v>
      </c>
      <c r="B8" s="97" t="s">
        <v>12</v>
      </c>
      <c r="C8" s="99"/>
      <c r="D8" s="65">
        <v>334</v>
      </c>
      <c r="E8" s="66"/>
      <c r="F8" s="5" t="s">
        <v>13</v>
      </c>
    </row>
    <row r="9" spans="1:6" ht="16.5" customHeight="1">
      <c r="A9" s="9" t="s">
        <v>14</v>
      </c>
      <c r="B9" s="100" t="s">
        <v>15</v>
      </c>
      <c r="C9" s="102"/>
      <c r="D9" s="67">
        <f>SUM(D7:E8)</f>
        <v>7174</v>
      </c>
      <c r="E9" s="68"/>
      <c r="F9" s="6" t="s">
        <v>49</v>
      </c>
    </row>
    <row r="10" spans="1:6" ht="16.5" customHeight="1">
      <c r="A10" s="94" t="s">
        <v>16</v>
      </c>
      <c r="B10" s="95"/>
      <c r="C10" s="96"/>
      <c r="D10" s="69">
        <f>D6-D9</f>
        <v>780376</v>
      </c>
      <c r="E10" s="70"/>
      <c r="F10" s="4" t="s">
        <v>17</v>
      </c>
    </row>
    <row r="11" spans="1:6" ht="16.5" customHeight="1">
      <c r="A11" s="100" t="s">
        <v>18</v>
      </c>
      <c r="B11" s="101"/>
      <c r="C11" s="102"/>
      <c r="D11" s="67">
        <v>1144</v>
      </c>
      <c r="E11" s="68"/>
      <c r="F11" s="6" t="s">
        <v>10</v>
      </c>
    </row>
    <row r="12" spans="1:6" ht="16.5" customHeight="1">
      <c r="A12" s="46"/>
      <c r="B12" s="41" t="s">
        <v>63</v>
      </c>
      <c r="C12" s="42"/>
      <c r="D12" s="67">
        <f>SUM(D10:E11)</f>
        <v>781520</v>
      </c>
      <c r="E12" s="68"/>
      <c r="F12" s="6" t="s">
        <v>8</v>
      </c>
    </row>
    <row r="13" spans="1:6" ht="4.5" customHeight="1">
      <c r="A13" s="50"/>
      <c r="B13" s="50"/>
      <c r="C13" s="51"/>
      <c r="D13" s="52"/>
      <c r="E13" s="52"/>
      <c r="F13" s="37"/>
    </row>
    <row r="14" spans="1:6" ht="16.5" customHeight="1">
      <c r="A14" s="56" t="s">
        <v>1</v>
      </c>
      <c r="B14" s="57"/>
      <c r="C14" s="58"/>
      <c r="D14" s="2" t="s">
        <v>19</v>
      </c>
      <c r="E14" s="11" t="s">
        <v>20</v>
      </c>
      <c r="F14" s="3" t="s">
        <v>21</v>
      </c>
    </row>
    <row r="15" spans="1:6" ht="16.5" customHeight="1">
      <c r="A15" s="12" t="s">
        <v>22</v>
      </c>
      <c r="B15" s="105" t="s">
        <v>57</v>
      </c>
      <c r="C15" s="106"/>
      <c r="D15" s="39">
        <v>0</v>
      </c>
      <c r="E15" s="14">
        <v>19</v>
      </c>
      <c r="F15" s="14">
        <v>9</v>
      </c>
    </row>
    <row r="16" spans="1:6" ht="16.5" customHeight="1">
      <c r="A16" s="15" t="s">
        <v>23</v>
      </c>
      <c r="B16" s="63" t="s">
        <v>58</v>
      </c>
      <c r="C16" s="64"/>
      <c r="D16" s="17">
        <v>67</v>
      </c>
      <c r="E16" s="18">
        <v>188</v>
      </c>
      <c r="F16" s="18">
        <v>331</v>
      </c>
    </row>
    <row r="17" spans="1:6" ht="16.5" customHeight="1">
      <c r="A17" s="15" t="s">
        <v>24</v>
      </c>
      <c r="B17" s="91" t="s">
        <v>56</v>
      </c>
      <c r="C17" s="92"/>
      <c r="D17" s="49" t="s">
        <v>53</v>
      </c>
      <c r="E17" s="35" t="s">
        <v>54</v>
      </c>
      <c r="F17" s="35" t="s">
        <v>53</v>
      </c>
    </row>
    <row r="18" spans="1:6" ht="16.5" customHeight="1">
      <c r="A18" s="19" t="s">
        <v>25</v>
      </c>
      <c r="B18" s="45"/>
      <c r="C18" s="47" t="s">
        <v>59</v>
      </c>
      <c r="D18" s="21">
        <f>SUM(D15:D17)</f>
        <v>67</v>
      </c>
      <c r="E18" s="21">
        <f>SUM(E15:E17)</f>
        <v>207</v>
      </c>
      <c r="F18" s="10">
        <f>SUM(F15:F17)</f>
        <v>340</v>
      </c>
    </row>
    <row r="19" spans="1:6" ht="4.5" customHeight="1">
      <c r="A19" s="43"/>
      <c r="B19" s="44"/>
      <c r="C19" s="48"/>
      <c r="D19" s="39"/>
      <c r="E19" s="39"/>
      <c r="F19" s="39"/>
    </row>
    <row r="20" spans="1:6" ht="16.5" customHeight="1">
      <c r="A20" s="84" t="s">
        <v>64</v>
      </c>
      <c r="B20" s="84"/>
      <c r="C20" s="84"/>
      <c r="D20" s="84"/>
      <c r="E20" s="84"/>
      <c r="F20" s="40"/>
    </row>
    <row r="21" spans="1:6" ht="16.5" customHeight="1">
      <c r="A21" s="56" t="s">
        <v>1</v>
      </c>
      <c r="B21" s="57"/>
      <c r="C21" s="58"/>
      <c r="D21" s="22" t="s">
        <v>52</v>
      </c>
      <c r="E21" s="56" t="s">
        <v>26</v>
      </c>
      <c r="F21" s="58"/>
    </row>
    <row r="22" spans="1:6" ht="16.5" customHeight="1">
      <c r="A22" s="59" t="s">
        <v>60</v>
      </c>
      <c r="B22" s="60"/>
      <c r="C22" s="13" t="s">
        <v>27</v>
      </c>
      <c r="D22" s="34">
        <v>0</v>
      </c>
      <c r="E22" s="23">
        <v>681</v>
      </c>
      <c r="F22" s="5" t="s">
        <v>50</v>
      </c>
    </row>
    <row r="23" spans="1:6" ht="16.5" customHeight="1">
      <c r="A23" s="107"/>
      <c r="B23" s="108"/>
      <c r="C23" s="20" t="s">
        <v>28</v>
      </c>
      <c r="D23" s="35">
        <v>26</v>
      </c>
      <c r="E23" s="24">
        <v>46488</v>
      </c>
      <c r="F23" s="6" t="s">
        <v>29</v>
      </c>
    </row>
    <row r="24" spans="1:6" ht="16.5" customHeight="1">
      <c r="A24" s="61"/>
      <c r="B24" s="62"/>
      <c r="C24" s="9" t="s">
        <v>62</v>
      </c>
      <c r="D24" s="35">
        <f>SUM(D22:D23)</f>
        <v>26</v>
      </c>
      <c r="E24" s="24">
        <f>SUM(E22:E23)</f>
        <v>47169</v>
      </c>
      <c r="F24" s="5" t="s">
        <v>4</v>
      </c>
    </row>
    <row r="25" spans="1:6" ht="16.5" customHeight="1">
      <c r="A25" s="59" t="s">
        <v>61</v>
      </c>
      <c r="B25" s="60"/>
      <c r="C25" s="54" t="s">
        <v>68</v>
      </c>
      <c r="D25" s="33">
        <v>1</v>
      </c>
      <c r="E25" s="31">
        <v>108</v>
      </c>
      <c r="F25" s="29" t="s">
        <v>4</v>
      </c>
    </row>
    <row r="26" spans="1:6" ht="16.5" customHeight="1">
      <c r="A26" s="61"/>
      <c r="B26" s="62"/>
      <c r="C26" s="9" t="s">
        <v>51</v>
      </c>
      <c r="D26" s="10">
        <f>SUM(D25:D25)</f>
        <v>1</v>
      </c>
      <c r="E26" s="24">
        <f>SUM(E25:E25)</f>
        <v>108</v>
      </c>
      <c r="F26" s="5" t="s">
        <v>4</v>
      </c>
    </row>
    <row r="27" spans="1:6" ht="16.5" customHeight="1">
      <c r="A27" s="85" t="s">
        <v>65</v>
      </c>
      <c r="B27" s="86"/>
      <c r="C27" s="13" t="s">
        <v>30</v>
      </c>
      <c r="D27" s="26">
        <v>760</v>
      </c>
      <c r="E27" s="26">
        <v>3664</v>
      </c>
      <c r="F27" s="4" t="s">
        <v>50</v>
      </c>
    </row>
    <row r="28" spans="1:6" ht="16.5" customHeight="1">
      <c r="A28" s="87"/>
      <c r="B28" s="88"/>
      <c r="C28" s="16" t="s">
        <v>69</v>
      </c>
      <c r="D28" s="23">
        <v>1</v>
      </c>
      <c r="E28" s="23">
        <v>178</v>
      </c>
      <c r="F28" s="5" t="s">
        <v>13</v>
      </c>
    </row>
    <row r="29" spans="1:6" ht="16.5" customHeight="1">
      <c r="A29" s="87"/>
      <c r="B29" s="88"/>
      <c r="C29" s="16" t="s">
        <v>66</v>
      </c>
      <c r="D29" s="23">
        <v>3</v>
      </c>
      <c r="E29" s="23">
        <v>2038</v>
      </c>
      <c r="F29" s="5" t="s">
        <v>13</v>
      </c>
    </row>
    <row r="30" spans="1:6" ht="16.5" customHeight="1">
      <c r="A30" s="87"/>
      <c r="B30" s="88"/>
      <c r="C30" s="16" t="s">
        <v>31</v>
      </c>
      <c r="D30" s="23">
        <v>6864</v>
      </c>
      <c r="E30" s="23">
        <v>2889</v>
      </c>
      <c r="F30" s="5" t="s">
        <v>10</v>
      </c>
    </row>
    <row r="31" spans="1:6" ht="16.5" customHeight="1">
      <c r="A31" s="87"/>
      <c r="B31" s="88"/>
      <c r="C31" s="16" t="s">
        <v>32</v>
      </c>
      <c r="D31" s="23">
        <v>40</v>
      </c>
      <c r="E31" s="23">
        <v>1737</v>
      </c>
      <c r="F31" s="5" t="s">
        <v>10</v>
      </c>
    </row>
    <row r="32" spans="1:6" ht="16.5" customHeight="1">
      <c r="A32" s="87"/>
      <c r="B32" s="88"/>
      <c r="C32" s="27" t="s">
        <v>34</v>
      </c>
      <c r="D32" s="23">
        <v>36</v>
      </c>
      <c r="E32" s="23">
        <v>842</v>
      </c>
      <c r="F32" s="5" t="s">
        <v>33</v>
      </c>
    </row>
    <row r="33" spans="1:6" ht="16.5" customHeight="1">
      <c r="A33" s="87"/>
      <c r="B33" s="88"/>
      <c r="C33" s="25" t="s">
        <v>35</v>
      </c>
      <c r="D33" s="23">
        <v>1</v>
      </c>
      <c r="E33" s="23">
        <v>8</v>
      </c>
      <c r="F33" s="5" t="s">
        <v>36</v>
      </c>
    </row>
    <row r="34" spans="1:6" ht="16.5" customHeight="1">
      <c r="A34" s="87"/>
      <c r="B34" s="88"/>
      <c r="C34" s="25" t="s">
        <v>0</v>
      </c>
      <c r="D34" s="23">
        <v>97</v>
      </c>
      <c r="E34" s="23">
        <v>11607</v>
      </c>
      <c r="F34" s="5" t="s">
        <v>37</v>
      </c>
    </row>
    <row r="35" spans="1:6" ht="16.5" customHeight="1">
      <c r="A35" s="87"/>
      <c r="B35" s="88"/>
      <c r="C35" s="25" t="s">
        <v>38</v>
      </c>
      <c r="D35" s="23">
        <v>5</v>
      </c>
      <c r="E35" s="23">
        <v>186</v>
      </c>
      <c r="F35" s="5" t="s">
        <v>36</v>
      </c>
    </row>
    <row r="36" spans="1:6" ht="16.5" customHeight="1">
      <c r="A36" s="87"/>
      <c r="B36" s="88"/>
      <c r="C36" s="25" t="s">
        <v>39</v>
      </c>
      <c r="D36" s="23">
        <v>0</v>
      </c>
      <c r="E36" s="23">
        <v>0</v>
      </c>
      <c r="F36" s="5" t="s">
        <v>36</v>
      </c>
    </row>
    <row r="37" spans="1:6" ht="16.5" customHeight="1">
      <c r="A37" s="87"/>
      <c r="B37" s="88"/>
      <c r="C37" s="25" t="s">
        <v>40</v>
      </c>
      <c r="D37" s="23">
        <v>7</v>
      </c>
      <c r="E37" s="23">
        <v>425</v>
      </c>
      <c r="F37" s="5" t="s">
        <v>41</v>
      </c>
    </row>
    <row r="38" spans="1:6" ht="16.5" customHeight="1">
      <c r="A38" s="87"/>
      <c r="B38" s="88"/>
      <c r="C38" s="25" t="s">
        <v>42</v>
      </c>
      <c r="D38" s="23">
        <v>6</v>
      </c>
      <c r="E38" s="23">
        <v>210</v>
      </c>
      <c r="F38" s="5" t="s">
        <v>41</v>
      </c>
    </row>
    <row r="39" spans="1:6" ht="16.5" customHeight="1">
      <c r="A39" s="87"/>
      <c r="B39" s="88"/>
      <c r="C39" s="53" t="s">
        <v>70</v>
      </c>
      <c r="D39" s="23">
        <v>2</v>
      </c>
      <c r="E39" s="23">
        <v>14</v>
      </c>
      <c r="F39" s="5" t="s">
        <v>10</v>
      </c>
    </row>
    <row r="40" spans="1:6" ht="16.5" customHeight="1">
      <c r="A40" s="87"/>
      <c r="B40" s="88"/>
      <c r="C40" s="53" t="s">
        <v>75</v>
      </c>
      <c r="D40" s="23">
        <v>0</v>
      </c>
      <c r="E40" s="23">
        <v>22</v>
      </c>
      <c r="F40" s="5" t="s">
        <v>6</v>
      </c>
    </row>
    <row r="41" spans="1:6" ht="16.5" customHeight="1">
      <c r="A41" s="87"/>
      <c r="B41" s="88"/>
      <c r="C41" s="25" t="s">
        <v>43</v>
      </c>
      <c r="D41" s="23">
        <v>0</v>
      </c>
      <c r="E41" s="23">
        <v>0</v>
      </c>
      <c r="F41" s="5" t="s">
        <v>41</v>
      </c>
    </row>
    <row r="42" spans="1:6" ht="16.5" customHeight="1">
      <c r="A42" s="87"/>
      <c r="B42" s="88"/>
      <c r="C42" s="25" t="s">
        <v>44</v>
      </c>
      <c r="D42" s="23">
        <v>13</v>
      </c>
      <c r="E42" s="23">
        <v>272</v>
      </c>
      <c r="F42" s="5" t="s">
        <v>6</v>
      </c>
    </row>
    <row r="43" spans="1:6" ht="16.5" customHeight="1">
      <c r="A43" s="87"/>
      <c r="B43" s="88"/>
      <c r="C43" s="25" t="s">
        <v>45</v>
      </c>
      <c r="D43" s="23">
        <v>45</v>
      </c>
      <c r="E43" s="23">
        <v>1084</v>
      </c>
      <c r="F43" s="5" t="s">
        <v>10</v>
      </c>
    </row>
    <row r="44" spans="1:6" ht="16.5" customHeight="1">
      <c r="A44" s="87"/>
      <c r="B44" s="88"/>
      <c r="C44" s="25" t="s">
        <v>46</v>
      </c>
      <c r="D44" s="23">
        <v>9</v>
      </c>
      <c r="E44" s="23">
        <v>159</v>
      </c>
      <c r="F44" s="5" t="s">
        <v>6</v>
      </c>
    </row>
    <row r="45" spans="1:6" ht="16.5" customHeight="1">
      <c r="A45" s="87"/>
      <c r="B45" s="88"/>
      <c r="C45" s="16" t="s">
        <v>71</v>
      </c>
      <c r="D45" s="23">
        <v>3</v>
      </c>
      <c r="E45" s="23">
        <v>28</v>
      </c>
      <c r="F45" s="5" t="s">
        <v>6</v>
      </c>
    </row>
    <row r="46" spans="1:6" ht="16.5" customHeight="1">
      <c r="A46" s="87"/>
      <c r="B46" s="88"/>
      <c r="C46" s="25" t="s">
        <v>47</v>
      </c>
      <c r="D46" s="23">
        <v>17</v>
      </c>
      <c r="E46" s="23">
        <v>576</v>
      </c>
      <c r="F46" s="5" t="s">
        <v>6</v>
      </c>
    </row>
    <row r="47" spans="1:6" ht="16.5" customHeight="1">
      <c r="A47" s="89"/>
      <c r="B47" s="90"/>
      <c r="C47" s="11" t="s">
        <v>55</v>
      </c>
      <c r="D47" s="31">
        <f>SUM(D27:D46)</f>
        <v>7909</v>
      </c>
      <c r="E47" s="31">
        <f>SUM(E27:E46)</f>
        <v>25939</v>
      </c>
      <c r="F47" s="29" t="s">
        <v>48</v>
      </c>
    </row>
    <row r="48" spans="1:6" ht="16.5" customHeight="1" hidden="1">
      <c r="A48" s="71" t="s">
        <v>72</v>
      </c>
      <c r="B48" s="72"/>
      <c r="C48" s="13" t="s">
        <v>73</v>
      </c>
      <c r="D48" s="55">
        <v>0</v>
      </c>
      <c r="E48" s="26">
        <v>0</v>
      </c>
      <c r="F48" s="4" t="s">
        <v>48</v>
      </c>
    </row>
    <row r="49" spans="1:6" ht="16.5" customHeight="1" hidden="1">
      <c r="A49" s="73"/>
      <c r="B49" s="74"/>
      <c r="C49" s="3" t="s">
        <v>76</v>
      </c>
      <c r="D49" s="30">
        <f>SUM(D48:D48)</f>
        <v>0</v>
      </c>
      <c r="E49" s="31">
        <f>SUM(E48:E48)</f>
        <v>0</v>
      </c>
      <c r="F49" s="29" t="s">
        <v>48</v>
      </c>
    </row>
    <row r="50" spans="1:6" ht="16.5" customHeight="1">
      <c r="A50" s="75" t="s">
        <v>77</v>
      </c>
      <c r="B50" s="76"/>
      <c r="C50" s="77"/>
      <c r="D50" s="30">
        <f>+D26+D47+D49</f>
        <v>7910</v>
      </c>
      <c r="E50" s="31">
        <f>+E26+E47+E49</f>
        <v>26047</v>
      </c>
      <c r="F50" s="29" t="s">
        <v>48</v>
      </c>
    </row>
    <row r="51" spans="1:6" ht="16.5" customHeight="1">
      <c r="A51" s="78" t="s">
        <v>78</v>
      </c>
      <c r="B51" s="79"/>
      <c r="C51" s="80"/>
      <c r="D51" s="36">
        <v>0</v>
      </c>
      <c r="E51" s="28">
        <v>0</v>
      </c>
      <c r="F51" s="29" t="s">
        <v>48</v>
      </c>
    </row>
    <row r="52" spans="1:6" ht="16.5" customHeight="1">
      <c r="A52" s="81" t="s">
        <v>79</v>
      </c>
      <c r="B52" s="82"/>
      <c r="C52" s="83"/>
      <c r="D52" s="36">
        <v>0</v>
      </c>
      <c r="E52" s="28">
        <v>0</v>
      </c>
      <c r="F52" s="29" t="s">
        <v>48</v>
      </c>
    </row>
    <row r="53" spans="1:6" ht="16.5" customHeight="1">
      <c r="A53" s="56" t="s">
        <v>80</v>
      </c>
      <c r="B53" s="57"/>
      <c r="C53" s="58"/>
      <c r="D53" s="30">
        <f>D24+D50+D51+D52</f>
        <v>7936</v>
      </c>
      <c r="E53" s="31">
        <f>+E24+E50+E51+E52</f>
        <v>73216</v>
      </c>
      <c r="F53" s="29" t="s">
        <v>48</v>
      </c>
    </row>
    <row r="54" spans="2:6" ht="12" customHeight="1">
      <c r="B54" s="32"/>
      <c r="C54" s="32"/>
      <c r="D54" s="32"/>
      <c r="E54" s="32"/>
      <c r="F54" s="32"/>
    </row>
    <row r="55" ht="4.5" customHeight="1"/>
    <row r="56" ht="12.75">
      <c r="G56"/>
    </row>
  </sheetData>
  <sheetProtection/>
  <mergeCells count="35">
    <mergeCell ref="B8:C8"/>
    <mergeCell ref="B9:C9"/>
    <mergeCell ref="A10:C10"/>
    <mergeCell ref="A11:C11"/>
    <mergeCell ref="A14:C14"/>
    <mergeCell ref="B15:C15"/>
    <mergeCell ref="A22:B24"/>
    <mergeCell ref="E21:F21"/>
    <mergeCell ref="A21:C21"/>
    <mergeCell ref="B17:C17"/>
    <mergeCell ref="D9:E9"/>
    <mergeCell ref="A1:C1"/>
    <mergeCell ref="A3:C3"/>
    <mergeCell ref="A4:C4"/>
    <mergeCell ref="A5:C5"/>
    <mergeCell ref="A6:C6"/>
    <mergeCell ref="B7:C7"/>
    <mergeCell ref="A50:C50"/>
    <mergeCell ref="D10:E10"/>
    <mergeCell ref="A51:C51"/>
    <mergeCell ref="A52:C52"/>
    <mergeCell ref="D3:F3"/>
    <mergeCell ref="D4:E4"/>
    <mergeCell ref="A20:E20"/>
    <mergeCell ref="A27:B47"/>
    <mergeCell ref="D11:E11"/>
    <mergeCell ref="A53:C53"/>
    <mergeCell ref="A25:B26"/>
    <mergeCell ref="B16:C16"/>
    <mergeCell ref="D5:E5"/>
    <mergeCell ref="D6:E6"/>
    <mergeCell ref="D7:E7"/>
    <mergeCell ref="D8:E8"/>
    <mergeCell ref="A48:B49"/>
    <mergeCell ref="D12:E12"/>
  </mergeCells>
  <printOptions/>
  <pageMargins left="0.984251968503937" right="0.5905511811023623" top="0.3937007874015748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2022-09-06T08:13:01Z</cp:lastPrinted>
  <dcterms:created xsi:type="dcterms:W3CDTF">2004-09-14T05:13:01Z</dcterms:created>
  <dcterms:modified xsi:type="dcterms:W3CDTF">2023-01-11T07:22:59Z</dcterms:modified>
  <cp:category/>
  <cp:version/>
  <cp:contentType/>
  <cp:contentStatus/>
</cp:coreProperties>
</file>