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00330\Desktop\100.財務書類\2022年09月06日(火)【追加作業依頼】令和２年度財政状況資料集の作成について（２回目・公会計分）\【財政状況資料集】_075612_新地町_2020\"/>
    </mc:Choice>
  </mc:AlternateContent>
  <xr:revisionPtr revIDLastSave="0" documentId="13_ncr:1_{5A87A493-E067-4F4C-9C41-9FE72E4C2CE7}" xr6:coauthVersionLast="44" xr6:coauthVersionMax="44" xr10:uidLastSave="{00000000-0000-0000-0000-000000000000}"/>
  <bookViews>
    <workbookView xWindow="-120" yWindow="-120" windowWidth="20730" windowHeight="1116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CO34"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<sst xmlns="http://schemas.openxmlformats.org/spreadsheetml/2006/main" count="1078" uniqueCount="607">
  <si>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</si>
  <si>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</si>
  <si>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</si>
  <si>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</si>
  <si>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</si>
  <si>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</si>
  <si>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</si>
  <si>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</si>
  <si>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</si>
  <si>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</si>
  <si>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</si>
  <si>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</si>
  <si>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</si>
  <si>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</si>
  <si>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</si>
  <si>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</si>
  <si>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</si>
  <si>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</si>
  <si>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</si>
  <si>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</si>
  <si>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</si>
  <si>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</si>
  <si>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</si>
  <si>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</si>
  <si>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</si>
  <si>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</si>
  <si>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</si>
  <si>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</si>
  <si>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</si>
  <si>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</si>
  <si>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</si>
  <si>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</si>
  <si>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</si>
  <si>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</si>
  <si>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</si>
  <si>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</si>
  <si>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</si>
  <si>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</si>
  <si>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</si>
  <si>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</si>
  <si>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</si>
  <si>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</si>
  <si>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</si>
  <si>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</si>
  <si>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</si>
  <si>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</si>
  <si>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</si>
  <si>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</si>
  <si>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</si>
  <si>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</si>
  <si>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</si>
  <si>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</si>
  <si>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</si>
  <si>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</si>
  <si>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</si>
  <si>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</si>
  <si>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</si>
  <si>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</si>
  <si>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</si>
  <si>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</si>
  <si>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</si>
  <si>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</si>
  <si>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</si>
  <si>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</si>
  <si>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</si>
  <si>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</si>
  <si>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</si>
  <si>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</si>
  <si>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</si>
  <si>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</si>
  <si>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</si>
  <si>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</si>
  <si>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</si>
  <si>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</si>
  <si>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</si>
  <si>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</si>
  <si>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</si>
  <si>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</si>
  <si>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</si>
  <si>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</si>
  <si>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</si>
  <si>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</si>
  <si>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</si>
  <si>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</si>
  <si>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</si>
  <si>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</si>
  <si>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</si>
  <si>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</si>
  <si>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</si>
  <si>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</si>
  <si>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</si>
  <si>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</si>
  <si>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</si>
  <si>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</si>
  <si>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</si>
  <si>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</si>
  <si>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</si>
  <si>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</si>
  <si>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</si>
  <si>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</si>
  <si>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</si>
  <si>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</si>
  <si>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</si>
  <si>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</si>
  <si>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</si>
  <si>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</si>
  <si>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</si>
  <si>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</si>
  <si>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</si>
  <si>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</si>
  <si>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</si>
  <si>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</si>
  <si>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</si>
  <si>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</si>
  <si>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</si>
  <si>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</si>
  <si>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</si>
  <si>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</si>
  <si>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</si>
  <si>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</si>
  <si>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</si>
  <si>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</si>
  <si>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</si>
  <si>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</si>
  <si>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</si>
  <si>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</si>
  <si>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</si>
  <si>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</si>
  <si>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</si>
  <si>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</si>
  <si>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</si>
  <si>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</si>
  <si>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</si>
  <si>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</si>
  <si>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</si>
  <si>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</si>
  <si>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</si>
  <si>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</si>
  <si>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</si>
  <si>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</si>
  <si>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</si>
  <si>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</si>
  <si>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</si>
  <si>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</si>
  <si>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</si>
  <si>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</si>
  <si>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</si>
  <si>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</si>
  <si>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</si>
  <si>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</si>
  <si>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</si>
  <si>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</si>
  <si>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</si>
  <si>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</si>
  <si>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</si>
  <si>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</si>
  <si>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</si>
  <si>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</si>
  <si>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</si>
  <si>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</si>
  <si>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</si>
  <si>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</si>
  <si>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</si>
  <si>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</si>
  <si>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</si>
  <si>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</si>
  <si>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</si>
  <si>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</si>
  <si>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</si>
  <si>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</si>
  <si>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</si>
  <si>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</si>
  <si>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</si>
  <si>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</si>
  <si>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</si>
  <si>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</si>
  <si>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</si>
  <si>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</si>
  <si>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</si>
  <si>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</si>
  <si>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</si>
  <si>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</si>
  <si>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</si>
  <si>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</si>
  <si>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</si>
  <si>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</si>
  <si>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</si>
  <si>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</si>
  <si>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</si>
  <si>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</si>
  <si>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</si>
  <si>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</si>
  <si>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</si>
  <si>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</si>
  <si>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</si>
  <si>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</si>
  <si>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</si>
  <si>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</si>
  <si>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</si>
  <si>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</si>
  <si>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</si>
  <si>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</si>
  <si>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</si>
  <si>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</si>
  <si>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</si>
  <si>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</si>
  <si>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</si>
  <si>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</si>
  <si>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</si>
  <si>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</si>
  <si>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</si>
  <si>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</si>
  <si>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</si>
  <si>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</si>
  <si>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</si>
  <si>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</si>
  <si>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福島県新地町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</si>
  <si>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</si>
  <si>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</si>
  <si>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</si>
  <si>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</si>
  <si>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</si>
  <si>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</si>
  <si>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</si>
  <si>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</si>
  <si>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</si>
  <si>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</si>
  <si>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</si>
  <si>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</si>
  <si>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</si>
  <si>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</si>
  <si>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</si>
  <si>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</si>
  <si>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</si>
  <si>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</si>
  <si>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</si>
  <si>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</si>
  <si>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</si>
  <si>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</si>
  <si>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</si>
  <si>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</si>
  <si>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</si>
  <si>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</si>
  <si>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</si>
  <si>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</si>
  <si>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</si>
  <si>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</si>
  <si>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</si>
  <si>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</si>
  <si>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</si>
  <si>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</si>
  <si>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</si>
  <si>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</si>
  <si>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</si>
  <si>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</si>
  <si>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</si>
  <si>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</si>
  <si>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</si>
  <si>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</si>
  <si>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</si>
  <si>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</si>
  <si>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</si>
  <si>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</si>
  <si>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</si>
  <si>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</si>
  <si>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</si>
  <si>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</si>
  <si>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</si>
  <si>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</si>
  <si>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</si>
  <si>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</si>
  <si>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</si>
  <si>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</si>
  <si>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</si>
  <si>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</si>
  <si>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</si>
  <si>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</si>
  <si>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</si>
  <si>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</si>
  <si>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</si>
  <si>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</si>
  <si>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</si>
  <si>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</si>
  <si>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</si>
  <si>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</si>
  <si>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</si>
  <si>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</si>
  <si>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</si>
  <si>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</si>
  <si>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</si>
  <si>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</si>
  <si>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</si>
  <si>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</si>
  <si>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</si>
  <si>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</si>
  <si>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</si>
  <si>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</si>
  <si>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</si>
  <si>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</si>
  <si>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</si>
  <si>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</si>
  <si>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</si>
  <si>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</si>
  <si>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</si>
  <si>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</si>
  <si>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</si>
  <si>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</si>
  <si>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</si>
  <si>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</si>
  <si>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</si>
  <si>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</si>
  <si>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</si>
  <si>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</si>
  <si>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</si>
  <si>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</si>
  <si>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</si>
  <si>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</si>
  <si>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</si>
  <si>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</si>
  <si>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</si>
  <si>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</si>
  <si>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</si>
  <si>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</si>
  <si>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</si>
  <si>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</si>
  <si>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</si>
  <si>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</si>
  <si>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</si>
  <si>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</si>
  <si>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</si>
  <si>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</si>
  <si>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</si>
  <si>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</si>
  <si>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</si>
  <si>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</si>
  <si>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</si>
  <si>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</si>
  <si>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</si>
  <si>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</si>
  <si>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</si>
  <si>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</si>
  <si>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</si>
  <si>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</si>
  <si>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</si>
  <si>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</si>
  <si>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</si>
  <si>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</si>
  <si>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</si>
  <si>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</si>
  <si>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</si>
  <si>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</si>
  <si>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</si>
  <si>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</si>
  <si>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</si>
  <si>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</si>
  <si>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</si>
  <si>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</si>
  <si>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</si>
  <si>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</si>
  <si>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</si>
  <si>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</si>
  <si>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</si>
  <si>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</si>
  <si>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</si>
  <si>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</si>
  <si>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</si>
  <si>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</si>
  <si>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</si>
  <si>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</si>
  <si>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</si>
  <si>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</si>
  <si>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福島県新地町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</si>
  <si>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</si>
  <si>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</si>
  <si>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</si>
  <si>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</si>
  <si>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</si>
  <si>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</si>
  <si>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</si>
  <si>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</si>
  <si>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</si>
  <si>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</si>
  <si>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</si>
  <si>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</si>
  <si>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</si>
  <si>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</si>
  <si>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</si>
  <si>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</si>
  <si>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</si>
  <si>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</si>
  <si>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</si>
  <si>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</si>
  <si>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</si>
  <si>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</si>
  <si>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</si>
  <si>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</si>
  <si>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</si>
  <si>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</si>
  <si>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</si>
  <si>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</si>
  <si>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</si>
  <si>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</si>
  <si>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</si>
  <si>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</si>
  <si>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</si>
  <si>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</si>
  <si>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</si>
  <si>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</si>
  <si>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</si>
  <si>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</si>
  <si>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</si>
  <si>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新地南工業団地整備事業特別会計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</si>
  <si>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</si>
  <si>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</si>
  <si>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</si>
  <si>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</si>
  <si>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</si>
  <si>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</si>
  <si>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</si>
  <si>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</si>
  <si>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</si>
  <si>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</si>
  <si>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</si>
  <si>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</si>
  <si>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</si>
  <si>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</si>
  <si>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</si>
  <si>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</si>
  <si>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</si>
  <si>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</si>
  <si>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</si>
  <si>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</si>
  <si>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</si>
  <si>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</si>
  <si>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</si>
  <si>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</si>
  <si>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</si>
  <si>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</si>
  <si>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</si>
  <si>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</si>
  <si>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</si>
  <si>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</si>
  <si>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</si>
  <si>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</si>
  <si>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</si>
  <si>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</si>
  <si>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</si>
  <si>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</si>
  <si>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</si>
  <si>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</si>
  <si>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</si>
  <si>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</si>
  <si>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</si>
  <si>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</si>
  <si>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</si>
  <si>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</si>
  <si>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</si>
  <si>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</si>
  <si>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</si>
  <si>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</si>
  <si>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</si>
  <si>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</si>
  <si>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</si>
  <si>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</si>
  <si>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</si>
  <si>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</si>
  <si>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</si>
  <si>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</si>
  <si>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</si>
  <si>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</si>
  <si>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</si>
  <si>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</si>
  <si>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</si>
  <si>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</si>
  <si>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</si>
  <si>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</si>
  <si>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</si>
  <si>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</si>
  <si>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</si>
  <si>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</si>
  <si>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</si>
  <si>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</si>
  <si>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</si>
  <si>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</si>
  <si>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</si>
  <si>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</si>
  <si>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</si>
  <si>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</si>
  <si>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</si>
  <si>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</si>
  <si>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</si>
  <si>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</si>
  <si>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</si>
  <si>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</si>
  <si>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</si>
  <si>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</si>
  <si>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</si>
  <si>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</si>
  <si>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</si>
  <si>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</si>
  <si>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</si>
  <si>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</si>
  <si>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</si>
  <si>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</si>
  <si>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</si>
  <si>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</si>
  <si>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</si>
  <si>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</si>
  <si>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</si>
  <si>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</si>
  <si>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</si>
  <si>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</si>
  <si>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</si>
  <si>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</si>
  <si>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</si>
  <si>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</si>
  <si>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</si>
  <si>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</si>
  <si>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</si>
  <si>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</si>
  <si>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</si>
  <si>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</si>
  <si>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</si>
  <si>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</si>
  <si>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</si>
  <si>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</si>
  <si>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</si>
  <si>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</si>
  <si>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</si>
  <si>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</si>
  <si>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</si>
  <si>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</si>
  <si>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</si>
  <si>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</si>
  <si>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</si>
  <si>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</si>
  <si>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</si>
  <si>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</si>
  <si>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</si>
  <si>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</si>
  <si>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</si>
  <si>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</si>
  <si>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</si>
  <si>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</si>
  <si>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</si>
  <si>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</si>
  <si>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</si>
  <si>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</si>
  <si>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</si>
  <si>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</si>
  <si>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</si>
  <si>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</si>
  <si>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</si>
  <si>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</si>
  <si>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</si>
  <si>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</si>
  <si>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</si>
  <si>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</si>
  <si>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</si>
  <si>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1.77</t>
  </si>
  <si>
    <t>▲ 2.30</t>
  </si>
  <si>
    <t>▲ 3.20</t>
  </si>
  <si>
    <t>▲ 15.57</t>
  </si>
  <si>
    <t>新地南工業団地整備事業特別会計</t>
  </si>
  <si>
    <t>一般会計</t>
  </si>
  <si>
    <t>介護保険特別会計</t>
  </si>
  <si>
    <t>国民健康保険特別会計</t>
  </si>
  <si>
    <t>公共下水道事業特別会計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</si>
  <si>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</si>
  <si>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</si>
  <si>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</si>
  <si>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</si>
  <si>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</si>
  <si>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</si>
  <si>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</si>
  <si>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</si>
  <si>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</si>
  <si>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</si>
  <si>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相馬地方広域市町村圏組合一般会計</t>
    <rPh sb="0" eb="4">
      <t>ソウマチホウ</t>
    </rPh>
    <rPh sb="4" eb="6">
      <t>コウイキ</t>
    </rPh>
    <rPh sb="6" eb="9">
      <t>シチョウソン</t>
    </rPh>
    <rPh sb="9" eb="10">
      <t>ケン</t>
    </rPh>
    <rPh sb="10" eb="12">
      <t>クミアイ</t>
    </rPh>
    <rPh sb="12" eb="14">
      <t>イッパン</t>
    </rPh>
    <rPh sb="14" eb="16">
      <t>カイケイ</t>
    </rPh>
    <phoneticPr fontId="2"/>
  </si>
  <si>
    <t>相馬地方広域市町村圏組合看護専門学校特別会計</t>
    <rPh sb="0" eb="4">
      <t>ソウマチホウ</t>
    </rPh>
    <rPh sb="4" eb="6">
      <t>コウイキ</t>
    </rPh>
    <rPh sb="6" eb="9">
      <t>シチョウソン</t>
    </rPh>
    <rPh sb="9" eb="10">
      <t>ケン</t>
    </rPh>
    <rPh sb="10" eb="12">
      <t>クミアイ</t>
    </rPh>
    <rPh sb="12" eb="14">
      <t>カンゴ</t>
    </rPh>
    <rPh sb="14" eb="16">
      <t>センモン</t>
    </rPh>
    <rPh sb="16" eb="18">
      <t>ガッコウ</t>
    </rPh>
    <rPh sb="18" eb="20">
      <t>トクベツ</t>
    </rPh>
    <rPh sb="20" eb="22">
      <t>カイケイ</t>
    </rPh>
    <phoneticPr fontId="2"/>
  </si>
  <si>
    <t>相馬地方広域水道企業団事業特別会計</t>
    <rPh sb="0" eb="4">
      <t>ソウマチホウ</t>
    </rPh>
    <rPh sb="4" eb="6">
      <t>コウイキ</t>
    </rPh>
    <rPh sb="6" eb="8">
      <t>スイドウ</t>
    </rPh>
    <rPh sb="8" eb="11">
      <t>キギョウダン</t>
    </rPh>
    <rPh sb="11" eb="13">
      <t>ジギョウ</t>
    </rPh>
    <rPh sb="13" eb="15">
      <t>トクベツ</t>
    </rPh>
    <rPh sb="15" eb="17">
      <t>カイケイ</t>
    </rPh>
    <phoneticPr fontId="2"/>
  </si>
  <si>
    <t>相馬方部衛生組合一般会計</t>
    <rPh sb="0" eb="2">
      <t>ソウマ</t>
    </rPh>
    <rPh sb="2" eb="4">
      <t>ホウブ</t>
    </rPh>
    <rPh sb="4" eb="6">
      <t>エイセイ</t>
    </rPh>
    <rPh sb="6" eb="8">
      <t>クミアイ</t>
    </rPh>
    <rPh sb="8" eb="10">
      <t>イッパン</t>
    </rPh>
    <rPh sb="10" eb="12">
      <t>カイケイ</t>
    </rPh>
    <phoneticPr fontId="2"/>
  </si>
  <si>
    <t>相馬方部衛生組合訪問看護ステーション事業特別会計</t>
    <rPh sb="0" eb="2">
      <t>ソウマ</t>
    </rPh>
    <rPh sb="2" eb="4">
      <t>ホウブ</t>
    </rPh>
    <rPh sb="4" eb="6">
      <t>エイセイ</t>
    </rPh>
    <rPh sb="6" eb="8">
      <t>クミアイ</t>
    </rPh>
    <rPh sb="8" eb="10">
      <t>ホウモン</t>
    </rPh>
    <rPh sb="10" eb="12">
      <t>カンゴ</t>
    </rPh>
    <rPh sb="18" eb="20">
      <t>ジギョウ</t>
    </rPh>
    <rPh sb="20" eb="22">
      <t>トクベツ</t>
    </rPh>
    <rPh sb="22" eb="24">
      <t>カイケイ</t>
    </rPh>
    <phoneticPr fontId="2"/>
  </si>
  <si>
    <t>相馬方部衛生組合病院事業特別会計</t>
    <rPh sb="0" eb="2">
      <t>ソウマ</t>
    </rPh>
    <rPh sb="2" eb="4">
      <t>ホウブ</t>
    </rPh>
    <rPh sb="4" eb="6">
      <t>エイセイ</t>
    </rPh>
    <rPh sb="6" eb="8">
      <t>クミアイ</t>
    </rPh>
    <rPh sb="8" eb="10">
      <t>ビョウイン</t>
    </rPh>
    <rPh sb="10" eb="12">
      <t>ジギョウ</t>
    </rPh>
    <rPh sb="12" eb="14">
      <t>トクベツ</t>
    </rPh>
    <rPh sb="14" eb="16">
      <t>カイケイ</t>
    </rPh>
    <phoneticPr fontId="2"/>
  </si>
  <si>
    <t>福島県市町村総合事務組合一般会計</t>
    <rPh sb="0" eb="3">
      <t>フクシマケン</t>
    </rPh>
    <rPh sb="3" eb="12">
      <t>シチョウソンソウゴウジムクミアイ</t>
    </rPh>
    <rPh sb="12" eb="14">
      <t>イッパン</t>
    </rPh>
    <rPh sb="14" eb="16">
      <t>カイケイ</t>
    </rPh>
    <phoneticPr fontId="2"/>
  </si>
  <si>
    <t>福島県市町村総合事務組合消防補償等特別会計</t>
    <rPh sb="0" eb="3">
      <t>フクシマケン</t>
    </rPh>
    <rPh sb="3" eb="12">
      <t>シチョウソンソウゴウジムクミアイ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</si>
  <si>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</si>
  <si>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12">
      <t>シチョウソンソウゴウジムクミアイ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</si>
  <si>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12">
      <t>シチョウソンソウゴウジムクミアイ</t>
    </rPh>
    <rPh sb="12" eb="14">
      <t>ジチ</t>
    </rPh>
    <rPh sb="14" eb="16">
      <t>カイカン</t>
    </rPh>
    <rPh sb="16" eb="18">
      <t>カンリ</t>
    </rPh>
    <rPh sb="18" eb="20">
      <t>トクベツ</t>
    </rPh>
    <rPh sb="20" eb="22">
      <t>カイケイ</t>
    </rPh>
    <phoneticPr fontId="2"/>
  </si>
  <si>
    <t>新地スマートエナジー</t>
    <rPh sb="0" eb="2">
      <t>シンチ</t>
    </rPh>
    <phoneticPr fontId="2"/>
  </si>
  <si>
    <t>東日本大震災復興基金</t>
    <phoneticPr fontId="5"/>
  </si>
  <si>
    <t>町営住宅維持管理基金</t>
    <phoneticPr fontId="5"/>
  </si>
  <si>
    <t>公共施設等整備基金</t>
    <phoneticPr fontId="5"/>
  </si>
  <si>
    <t>地域福祉基金</t>
    <phoneticPr fontId="5"/>
  </si>
  <si>
    <t>災害町営住宅被災者取得支援等基金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</si>
  <si>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</si>
  <si>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</si>
  <si>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</si>
  <si>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</si>
  <si>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</si>
  <si>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</si>
  <si>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</si>
  <si>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</si>
  <si>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</si>
  <si>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</si>
  <si>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類似団体平均を大きく下回っている。これは、当町が保有する資産、特に公共施設の多くが平成５年度以降に整備されており、他の自治体と比較すると新しい建物が多いことが要因と考えられる。しかしながら、いずれは老朽化し、有形固定資産減価償却率は高くなっていくため、公共施設等管理計画や個別施設計画に基づく適切な資産管理につとめなければならない。</t>
    <phoneticPr fontId="5"/>
  </si>
  <si>
    <t>実質公債費比率は、類似団体と比較してやや高いものの減少傾向にある。これは、平成初期頃に整備された公共施設等に係る地方債の償還が、終了時期を迎えているためである。しかしながら、東日本大震災や福島県沖地震災害関連の地方債発行が増加しているため、今後は数値の悪化が見込まれる。各種指標を把握しながら、地方債の発行抑制につとめたい。</t>
    <rPh sb="0" eb="2">
      <t>ジッシツ</t>
    </rPh>
    <rPh sb="2" eb="5">
      <t>コウサイヒ</t>
    </rPh>
    <rPh sb="5" eb="7">
      <t>ヒリツ</t>
    </rPh>
    <rPh sb="9" eb="11">
      <t>ルイジ</t>
    </rPh>
    <rPh sb="11" eb="13">
      <t>ダンタイ</t>
    </rPh>
    <rPh sb="14" eb="16">
      <t>ヒカク</t>
    </rPh>
    <rPh sb="20" eb="21">
      <t>タカ</t>
    </rPh>
    <rPh sb="25" eb="27">
      <t>ゲンショウ</t>
    </rPh>
    <rPh sb="27" eb="29">
      <t>ケイコウ</t>
    </rPh>
    <rPh sb="37" eb="39">
      <t>ヘイセイ</t>
    </rPh>
    <rPh sb="39" eb="41">
      <t>ショキ</t>
    </rPh>
    <rPh sb="41" eb="42">
      <t>コロ</t>
    </rPh>
    <rPh sb="43" eb="45">
      <t>セイビ</t>
    </rPh>
    <rPh sb="48" eb="53">
      <t>コウキョウシセツトウ</t>
    </rPh>
    <rPh sb="54" eb="55">
      <t>カカ</t>
    </rPh>
    <rPh sb="56" eb="59">
      <t>チホウサイ</t>
    </rPh>
    <rPh sb="60" eb="62">
      <t>ショウカン</t>
    </rPh>
    <rPh sb="64" eb="66">
      <t>シュウリョウ</t>
    </rPh>
    <rPh sb="66" eb="68">
      <t>ジキ</t>
    </rPh>
    <rPh sb="69" eb="70">
      <t>ムカ</t>
    </rPh>
    <rPh sb="87" eb="88">
      <t>ヒガシ</t>
    </rPh>
    <rPh sb="88" eb="90">
      <t>ニホン</t>
    </rPh>
    <rPh sb="90" eb="93">
      <t>ダイシンサイ</t>
    </rPh>
    <rPh sb="94" eb="100">
      <t>フクシマケンオキジシン</t>
    </rPh>
    <rPh sb="100" eb="102">
      <t>サイガイ</t>
    </rPh>
    <rPh sb="102" eb="104">
      <t>カンレン</t>
    </rPh>
    <rPh sb="105" eb="108">
      <t>チホウサイ</t>
    </rPh>
    <rPh sb="108" eb="110">
      <t>ハッコウ</t>
    </rPh>
    <rPh sb="111" eb="113">
      <t>ゾウカ</t>
    </rPh>
    <rPh sb="120" eb="122">
      <t>コンゴ</t>
    </rPh>
    <rPh sb="123" eb="125">
      <t>スウチ</t>
    </rPh>
    <rPh sb="126" eb="128">
      <t>アッカ</t>
    </rPh>
    <rPh sb="129" eb="131">
      <t>ミコ</t>
    </rPh>
    <rPh sb="135" eb="137">
      <t>カクシュ</t>
    </rPh>
    <rPh sb="137" eb="139">
      <t>シヒョウ</t>
    </rPh>
    <rPh sb="140" eb="142">
      <t>ハアク</t>
    </rPh>
    <rPh sb="147" eb="150">
      <t>チホウサイ</t>
    </rPh>
    <rPh sb="151" eb="153">
      <t>ハッコウ</t>
    </rPh>
    <rPh sb="153" eb="155">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</si>
</sst>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E550B3D-E8BD-4181-96A6-6C24732AC85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7854-40CC-AE3D-66FB0ADB53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830571</c:v>
                </c:pt>
                <c:pt idx="1">
                  <c:v>373090</c:v>
                </c:pt>
                <c:pt idx="2">
                  <c:v>583863</c:v>
                </c:pt>
                <c:pt idx="3">
                  <c:v>381590</c:v>
                </c:pt>
                <c:pt idx="4">
                  <c:v>168358</c:v>
                </c:pt>
              </c:numCache>
            </c:numRef>
          </c:val>
          <c:smooth val="0"/>
          <c:extLst>
            <c:ext xmlns:c16="http://schemas.microsoft.com/office/drawing/2014/chart" uri="{C3380CC4-5D6E-409C-BE32-E72D297353CC}">
              <c16:uniqueId val="{00000001-7854-40CC-AE3D-66FB0ADB53DA}"/>
            </c:ext>
          </c:extLst>
        </c:ser>
        <c:dLbls>
          <c:showLegendKey val="0"/>
          <c:showVal val="0"/>
          <c:showCatName val="0"/>
          <c:showSerName val="0"/>
          <c:showPercent val="0"/>
          <c:showBubbleSize val="0"/>
        </c:dLbls>
        <c:marker val="1"/>
        <c:smooth val="0"/>
        <c:axId val="340399984"/>
        <c:axId val="340400768"/>
      </c:lineChart>
      <c:catAx>
        <c:axId val="340399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400768"/>
        <c:crosses val="autoZero"/>
        <c:auto val="1"/>
        <c:lblAlgn val="ctr"/>
        <c:lblOffset val="100"/>
        <c:tickLblSkip val="1"/>
        <c:tickMarkSkip val="1"/>
        <c:noMultiLvlLbl val="0"/>
      </c:catAx>
      <c:valAx>
        <c:axId val="340400768"/>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399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4.1100000000000003</c:v>
                </c:pt>
                <c:pt idx="1">
                  <c:v>11.86</c:v>
                </c:pt>
                <c:pt idx="2">
                  <c:v>9.06</c:v>
                </c:pt>
                <c:pt idx="3">
                  <c:v>10.46</c:v>
                </c:pt>
                <c:pt idx="4">
                  <c:v>1.74</c:v>
                </c:pt>
              </c:numCache>
            </c:numRef>
          </c:val>
          <c:extLst>
            <c:ext xmlns:c16="http://schemas.microsoft.com/office/drawing/2014/chart" uri="{C3380CC4-5D6E-409C-BE32-E72D297353CC}">
              <c16:uniqueId val="{00000000-AC58-4BA5-9F2D-C40AEFD540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115</c:v>
                </c:pt>
                <c:pt idx="1">
                  <c:v>102.25</c:v>
                </c:pt>
                <c:pt idx="2">
                  <c:v>101.23</c:v>
                </c:pt>
                <c:pt idx="3">
                  <c:v>101.12</c:v>
                </c:pt>
                <c:pt idx="4">
                  <c:v>89.1</c:v>
                </c:pt>
              </c:numCache>
            </c:numRef>
          </c:val>
          <c:extLst>
            <c:ext xmlns:c16="http://schemas.microsoft.com/office/drawing/2014/chart" uri="{C3380CC4-5D6E-409C-BE32-E72D297353CC}">
              <c16:uniqueId val="{00000001-AC58-4BA5-9F2D-C40AEFD54041}"/>
            </c:ext>
          </c:extLst>
        </c:ser>
        <c:dLbls>
          <c:showLegendKey val="0"/>
          <c:showVal val="0"/>
          <c:showCatName val="0"/>
          <c:showSerName val="0"/>
          <c:showPercent val="0"/>
          <c:showBubbleSize val="0"/>
        </c:dLbls>
        <c:gapWidth val="250"/>
        <c:overlap val="100"/>
        <c:axId val="338137208"/>
        <c:axId val="338137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-1.77</c:v>
                </c:pt>
                <c:pt idx="1">
                  <c:v>-2.2999999999999998</c:v>
                </c:pt>
                <c:pt idx="2">
                  <c:v>-3.2</c:v>
                </c:pt>
                <c:pt idx="3">
                  <c:v>6.14</c:v>
                </c:pt>
                <c:pt idx="4">
                  <c:v>-15.57</c:v>
                </c:pt>
              </c:numCache>
            </c:numRef>
          </c:val>
          <c:smooth val="0"/>
          <c:extLst>
            <c:ext xmlns:c16="http://schemas.microsoft.com/office/drawing/2014/chart" uri="{C3380CC4-5D6E-409C-BE32-E72D297353CC}">
              <c16:uniqueId val="{00000002-AC58-4BA5-9F2D-C40AEFD54041}"/>
            </c:ext>
          </c:extLst>
        </c:ser>
        <c:dLbls>
          <c:showLegendKey val="0"/>
          <c:showVal val="0"/>
          <c:showCatName val="0"/>
          <c:showSerName val="0"/>
          <c:showPercent val="0"/>
          <c:showBubbleSize val="0"/>
        </c:dLbls>
        <c:marker val="1"/>
        <c:smooth val="0"/>
        <c:axId val="338137208"/>
        <c:axId val="338137600"/>
      </c:lineChart>
      <c:catAx>
        <c:axId val="338137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8137600"/>
        <c:crosses val="autoZero"/>
        <c:auto val="1"/>
        <c:lblAlgn val="ctr"/>
        <c:lblOffset val="100"/>
        <c:tickLblSkip val="1"/>
        <c:tickMarkSkip val="1"/>
        <c:noMultiLvlLbl val="0"/>
      </c:catAx>
      <c:valAx>
        <c:axId val="33813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137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B27-49F6-93A6-A98B954671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27-49F6-93A6-A98B9546717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B27-49F6-93A6-A98B9546717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0.26</c:v>
                </c:pt>
                <c:pt idx="8">
                  <c:v>#N/A</c:v>
                </c:pt>
                <c:pt idx="9">
                  <c:v>0</c:v>
                </c:pt>
              </c:numCache>
            </c:numRef>
          </c:val>
          <c:extLst>
            <c:ext xmlns:c16="http://schemas.microsoft.com/office/drawing/2014/chart" uri="{C3380CC4-5D6E-409C-BE32-E72D297353CC}">
              <c16:uniqueId val="{00000003-8B27-49F6-93A6-A98B9546717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0.24</c:v>
                </c:pt>
                <c:pt idx="2">
                  <c:v>#N/A</c:v>
                </c:pt>
                <c:pt idx="3">
                  <c:v>0.12</c:v>
                </c:pt>
                <c:pt idx="4">
                  <c:v>#N/A</c:v>
                </c:pt>
                <c:pt idx="5">
                  <c:v>0.13</c:v>
                </c:pt>
                <c:pt idx="6">
                  <c:v>#N/A</c:v>
                </c:pt>
                <c:pt idx="7">
                  <c:v>0.3</c:v>
                </c:pt>
                <c:pt idx="8">
                  <c:v>#N/A</c:v>
                </c:pt>
                <c:pt idx="9">
                  <c:v>0.18</c:v>
                </c:pt>
              </c:numCache>
            </c:numRef>
          </c:val>
          <c:extLst>
            <c:ext xmlns:c16="http://schemas.microsoft.com/office/drawing/2014/chart" uri="{C3380CC4-5D6E-409C-BE32-E72D297353CC}">
              <c16:uniqueId val="{00000004-8B27-49F6-93A6-A98B95467171}"/>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c:v>
                </c:pt>
                <c:pt idx="2">
                  <c:v>#N/A</c:v>
                </c:pt>
                <c:pt idx="3">
                  <c:v>1.35</c:v>
                </c:pt>
                <c:pt idx="4">
                  <c:v>#N/A</c:v>
                </c:pt>
                <c:pt idx="5">
                  <c:v>1.51</c:v>
                </c:pt>
                <c:pt idx="6">
                  <c:v>#N/A</c:v>
                </c:pt>
                <c:pt idx="7">
                  <c:v>1.41</c:v>
                </c:pt>
                <c:pt idx="8">
                  <c:v>#N/A</c:v>
                </c:pt>
                <c:pt idx="9">
                  <c:v>0.21</c:v>
                </c:pt>
              </c:numCache>
            </c:numRef>
          </c:val>
          <c:extLst>
            <c:ext xmlns:c16="http://schemas.microsoft.com/office/drawing/2014/chart" uri="{C3380CC4-5D6E-409C-BE32-E72D297353CC}">
              <c16:uniqueId val="{00000005-8B27-49F6-93A6-A98B9546717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3.63</c:v>
                </c:pt>
                <c:pt idx="2">
                  <c:v>#N/A</c:v>
                </c:pt>
                <c:pt idx="3">
                  <c:v>3.61</c:v>
                </c:pt>
                <c:pt idx="4">
                  <c:v>#N/A</c:v>
                </c:pt>
                <c:pt idx="5">
                  <c:v>1.63</c:v>
                </c:pt>
                <c:pt idx="6">
                  <c:v>#N/A</c:v>
                </c:pt>
                <c:pt idx="7">
                  <c:v>0.96</c:v>
                </c:pt>
                <c:pt idx="8">
                  <c:v>#N/A</c:v>
                </c:pt>
                <c:pt idx="9">
                  <c:v>0.47</c:v>
                </c:pt>
              </c:numCache>
            </c:numRef>
          </c:val>
          <c:extLst>
            <c:ext xmlns:c16="http://schemas.microsoft.com/office/drawing/2014/chart" uri="{C3380CC4-5D6E-409C-BE32-E72D297353CC}">
              <c16:uniqueId val="{00000006-8B27-49F6-93A6-A98B9546717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0.78</c:v>
                </c:pt>
                <c:pt idx="2">
                  <c:v>#N/A</c:v>
                </c:pt>
                <c:pt idx="3">
                  <c:v>0.97</c:v>
                </c:pt>
                <c:pt idx="4">
                  <c:v>#N/A</c:v>
                </c:pt>
                <c:pt idx="5">
                  <c:v>1.25</c:v>
                </c:pt>
                <c:pt idx="6">
                  <c:v>#N/A</c:v>
                </c:pt>
                <c:pt idx="7">
                  <c:v>3.09</c:v>
                </c:pt>
                <c:pt idx="8">
                  <c:v>#N/A</c:v>
                </c:pt>
                <c:pt idx="9">
                  <c:v>1.06</c:v>
                </c:pt>
              </c:numCache>
            </c:numRef>
          </c:val>
          <c:extLst>
            <c:ext xmlns:c16="http://schemas.microsoft.com/office/drawing/2014/chart" uri="{C3380CC4-5D6E-409C-BE32-E72D297353CC}">
              <c16:uniqueId val="{00000007-8B27-49F6-93A6-A98B9546717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4.1100000000000003</c:v>
                </c:pt>
                <c:pt idx="2">
                  <c:v>#N/A</c:v>
                </c:pt>
                <c:pt idx="3">
                  <c:v>11.86</c:v>
                </c:pt>
                <c:pt idx="4">
                  <c:v>#N/A</c:v>
                </c:pt>
                <c:pt idx="5">
                  <c:v>9.0500000000000007</c:v>
                </c:pt>
                <c:pt idx="6">
                  <c:v>#N/A</c:v>
                </c:pt>
                <c:pt idx="7">
                  <c:v>10.45</c:v>
                </c:pt>
                <c:pt idx="8">
                  <c:v>#N/A</c:v>
                </c:pt>
                <c:pt idx="9">
                  <c:v>1.73</c:v>
                </c:pt>
              </c:numCache>
            </c:numRef>
          </c:val>
          <c:extLst>
            <c:ext xmlns:c16="http://schemas.microsoft.com/office/drawing/2014/chart" uri="{C3380CC4-5D6E-409C-BE32-E72D297353CC}">
              <c16:uniqueId val="{00000008-8B27-49F6-93A6-A98B95467171}"/>
            </c:ext>
          </c:extLst>
        </c:ser>
        <c:ser>
          <c:idx val="9"/>
          <c:order val="9"/>
          <c:tx>
            <c:strRef>
              <c:f>データシート!$A$36</c:f>
              <c:strCache>
                <c:ptCount val="1"/>
                <c:pt idx="0">
                  <c:v>新地南工業団地整備事業特別会計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6.43</c:v>
                </c:pt>
                <c:pt idx="2">
                  <c:v>#N/A</c:v>
                </c:pt>
                <c:pt idx="3">
                  <c:v>0</c:v>
                </c:pt>
                <c:pt idx="4">
                  <c:v>#N/A</c:v>
                </c:pt>
                <c:pt idx="5">
                  <c:v>3.77</c:v>
                </c:pt>
                <c:pt idx="6">
                  <c:v>#N/A</c:v>
                </c:pt>
                <c:pt idx="7">
                  <c:v>2.56</c:v>
                </c:pt>
                <c:pt idx="8">
                  <c:v>#N/A</c:v>
                </c:pt>
                <c:pt idx="9">
                  <c:v>4.9800000000000004</c:v>
                </c:pt>
              </c:numCache>
            </c:numRef>
          </c:val>
          <c:extLst>
            <c:ext xmlns:c16="http://schemas.microsoft.com/office/drawing/2014/chart" uri="{C3380CC4-5D6E-409C-BE32-E72D297353CC}">
              <c16:uniqueId val="{00000009-8B27-49F6-93A6-A98B95467171}"/>
            </c:ext>
          </c:extLst>
        </c:ser>
        <c:dLbls>
          <c:showLegendKey val="0"/>
          <c:showVal val="0"/>
          <c:showCatName val="0"/>
          <c:showSerName val="0"/>
          <c:showPercent val="0"/>
          <c:showBubbleSize val="0"/>
        </c:dLbls>
        <c:gapWidth val="150"/>
        <c:overlap val="100"/>
        <c:axId val="338138384"/>
        <c:axId val="338138776"/>
      </c:barChart>
      <c:catAx>
        <c:axId val="33813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8138776"/>
        <c:crosses val="autoZero"/>
        <c:auto val="1"/>
        <c:lblAlgn val="ctr"/>
        <c:lblOffset val="100"/>
        <c:tickLblSkip val="1"/>
        <c:tickMarkSkip val="1"/>
        <c:noMultiLvlLbl val="0"/>
      </c:catAx>
      <c:valAx>
        <c:axId val="338138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138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441</c:v>
                </c:pt>
                <c:pt idx="5">
                  <c:v>437</c:v>
                </c:pt>
                <c:pt idx="8">
                  <c:v>453</c:v>
                </c:pt>
                <c:pt idx="11">
                  <c:v>450</c:v>
                </c:pt>
                <c:pt idx="14">
                  <c:v>453</c:v>
                </c:pt>
              </c:numCache>
            </c:numRef>
          </c:val>
          <c:extLst>
            <c:ext xmlns:c16="http://schemas.microsoft.com/office/drawing/2014/chart" uri="{C3380CC4-5D6E-409C-BE32-E72D297353CC}">
              <c16:uniqueId val="{00000000-DA7F-40F7-839A-212B40101C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7F-40F7-839A-212B40101C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52</c:v>
                </c:pt>
                <c:pt idx="3">
                  <c:v>52</c:v>
                </c:pt>
                <c:pt idx="6">
                  <c:v>52</c:v>
                </c:pt>
                <c:pt idx="9">
                  <c:v>52</c:v>
                </c:pt>
                <c:pt idx="12">
                  <c:v>52</c:v>
                </c:pt>
              </c:numCache>
            </c:numRef>
          </c:val>
          <c:extLst>
            <c:ext xmlns:c16="http://schemas.microsoft.com/office/drawing/2014/chart" uri="{C3380CC4-5D6E-409C-BE32-E72D297353CC}">
              <c16:uniqueId val="{00000002-DA7F-40F7-839A-212B40101C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61</c:v>
                </c:pt>
                <c:pt idx="3">
                  <c:v>63</c:v>
                </c:pt>
                <c:pt idx="6">
                  <c:v>65</c:v>
                </c:pt>
                <c:pt idx="9">
                  <c:v>64</c:v>
                </c:pt>
                <c:pt idx="12">
                  <c:v>62</c:v>
                </c:pt>
              </c:numCache>
            </c:numRef>
          </c:val>
          <c:extLst>
            <c:ext xmlns:c16="http://schemas.microsoft.com/office/drawing/2014/chart" uri="{C3380CC4-5D6E-409C-BE32-E72D297353CC}">
              <c16:uniqueId val="{00000003-DA7F-40F7-839A-212B40101C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156</c:v>
                </c:pt>
                <c:pt idx="3">
                  <c:v>167</c:v>
                </c:pt>
                <c:pt idx="6">
                  <c:v>171</c:v>
                </c:pt>
                <c:pt idx="9">
                  <c:v>180</c:v>
                </c:pt>
                <c:pt idx="12">
                  <c:v>219</c:v>
                </c:pt>
              </c:numCache>
            </c:numRef>
          </c:val>
          <c:extLst>
            <c:ext xmlns:c16="http://schemas.microsoft.com/office/drawing/2014/chart" uri="{C3380CC4-5D6E-409C-BE32-E72D297353CC}">
              <c16:uniqueId val="{00000004-DA7F-40F7-839A-212B40101C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7F-40F7-839A-212B40101C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7F-40F7-839A-212B40101C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458</c:v>
                </c:pt>
                <c:pt idx="3">
                  <c:v>410</c:v>
                </c:pt>
                <c:pt idx="6">
                  <c:v>424</c:v>
                </c:pt>
                <c:pt idx="9">
                  <c:v>419</c:v>
                </c:pt>
                <c:pt idx="12">
                  <c:v>444</c:v>
                </c:pt>
              </c:numCache>
            </c:numRef>
          </c:val>
          <c:extLst>
            <c:ext xmlns:c16="http://schemas.microsoft.com/office/drawing/2014/chart" uri="{C3380CC4-5D6E-409C-BE32-E72D297353CC}">
              <c16:uniqueId val="{00000007-DA7F-40F7-839A-212B40101CBC}"/>
            </c:ext>
          </c:extLst>
        </c:ser>
        <c:dLbls>
          <c:showLegendKey val="0"/>
          <c:showVal val="0"/>
          <c:showCatName val="0"/>
          <c:showSerName val="0"/>
          <c:showPercent val="0"/>
          <c:showBubbleSize val="0"/>
        </c:dLbls>
        <c:gapWidth val="100"/>
        <c:overlap val="100"/>
        <c:axId val="346983384"/>
        <c:axId val="346983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286</c:v>
                </c:pt>
                <c:pt idx="2">
                  <c:v>#N/A</c:v>
                </c:pt>
                <c:pt idx="3">
                  <c:v>#N/A</c:v>
                </c:pt>
                <c:pt idx="4">
                  <c:v>255</c:v>
                </c:pt>
                <c:pt idx="5">
                  <c:v>#N/A</c:v>
                </c:pt>
                <c:pt idx="6">
                  <c:v>#N/A</c:v>
                </c:pt>
                <c:pt idx="7">
                  <c:v>259</c:v>
                </c:pt>
                <c:pt idx="8">
                  <c:v>#N/A</c:v>
                </c:pt>
                <c:pt idx="9">
                  <c:v>#N/A</c:v>
                </c:pt>
                <c:pt idx="10">
                  <c:v>265</c:v>
                </c:pt>
                <c:pt idx="11">
                  <c:v>#N/A</c:v>
                </c:pt>
                <c:pt idx="12">
                  <c:v>#N/A</c:v>
                </c:pt>
                <c:pt idx="13">
                  <c:v>324</c:v>
                </c:pt>
                <c:pt idx="14">
                  <c:v>#N/A</c:v>
                </c:pt>
              </c:numCache>
            </c:numRef>
          </c:val>
          <c:smooth val="0"/>
          <c:extLst>
            <c:ext xmlns:c16="http://schemas.microsoft.com/office/drawing/2014/chart" uri="{C3380CC4-5D6E-409C-BE32-E72D297353CC}">
              <c16:uniqueId val="{00000008-DA7F-40F7-839A-212B40101CBC}"/>
            </c:ext>
          </c:extLst>
        </c:ser>
        <c:dLbls>
          <c:showLegendKey val="0"/>
          <c:showVal val="0"/>
          <c:showCatName val="0"/>
          <c:showSerName val="0"/>
          <c:showPercent val="0"/>
          <c:showBubbleSize val="0"/>
        </c:dLbls>
        <c:marker val="1"/>
        <c:smooth val="0"/>
        <c:axId val="346983384"/>
        <c:axId val="346983776"/>
      </c:lineChart>
      <c:catAx>
        <c:axId val="346983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6983776"/>
        <c:crosses val="autoZero"/>
        <c:auto val="1"/>
        <c:lblAlgn val="ctr"/>
        <c:lblOffset val="100"/>
        <c:tickLblSkip val="1"/>
        <c:tickMarkSkip val="1"/>
        <c:noMultiLvlLbl val="0"/>
      </c:catAx>
      <c:valAx>
        <c:axId val="34698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983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4429</c:v>
                </c:pt>
                <c:pt idx="5">
                  <c:v>4297</c:v>
                </c:pt>
                <c:pt idx="8">
                  <c:v>4274</c:v>
                </c:pt>
                <c:pt idx="11">
                  <c:v>4165</c:v>
                </c:pt>
                <c:pt idx="14">
                  <c:v>3820</c:v>
                </c:pt>
              </c:numCache>
            </c:numRef>
          </c:val>
          <c:extLst>
            <c:ext xmlns:c16="http://schemas.microsoft.com/office/drawing/2014/chart" uri="{C3380CC4-5D6E-409C-BE32-E72D297353CC}">
              <c16:uniqueId val="{00000000-08BB-41F6-947E-61E87E979A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623</c:v>
                </c:pt>
                <c:pt idx="5">
                  <c:v>702</c:v>
                </c:pt>
                <c:pt idx="8">
                  <c:v>669</c:v>
                </c:pt>
                <c:pt idx="11">
                  <c:v>643</c:v>
                </c:pt>
                <c:pt idx="14">
                  <c:v>605</c:v>
                </c:pt>
              </c:numCache>
            </c:numRef>
          </c:val>
          <c:extLst>
            <c:ext xmlns:c16="http://schemas.microsoft.com/office/drawing/2014/chart" uri="{C3380CC4-5D6E-409C-BE32-E72D297353CC}">
              <c16:uniqueId val="{00000001-08BB-41F6-947E-61E87E979A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8036</c:v>
                </c:pt>
                <c:pt idx="5">
                  <c:v>6925</c:v>
                </c:pt>
                <c:pt idx="8">
                  <c:v>6486</c:v>
                </c:pt>
                <c:pt idx="11">
                  <c:v>5811</c:v>
                </c:pt>
                <c:pt idx="14">
                  <c:v>5825</c:v>
                </c:pt>
              </c:numCache>
            </c:numRef>
          </c:val>
          <c:extLst>
            <c:ext xmlns:c16="http://schemas.microsoft.com/office/drawing/2014/chart" uri="{C3380CC4-5D6E-409C-BE32-E72D297353CC}">
              <c16:uniqueId val="{00000002-08BB-41F6-947E-61E87E979A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11</c:v>
                </c:pt>
                <c:pt idx="3">
                  <c:v>84</c:v>
                </c:pt>
                <c:pt idx="6">
                  <c:v>75</c:v>
                </c:pt>
                <c:pt idx="9">
                  <c:v>63</c:v>
                </c:pt>
                <c:pt idx="12">
                  <c:v>47</c:v>
                </c:pt>
              </c:numCache>
            </c:numRef>
          </c:val>
          <c:extLst>
            <c:ext xmlns:c16="http://schemas.microsoft.com/office/drawing/2014/chart" uri="{C3380CC4-5D6E-409C-BE32-E72D297353CC}">
              <c16:uniqueId val="{00000003-08BB-41F6-947E-61E87E979A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BB-41F6-947E-61E87E979A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84</c:v>
                </c:pt>
                <c:pt idx="3">
                  <c:v>73</c:v>
                </c:pt>
                <c:pt idx="6">
                  <c:v>62</c:v>
                </c:pt>
                <c:pt idx="9">
                  <c:v>50</c:v>
                </c:pt>
                <c:pt idx="12">
                  <c:v>38</c:v>
                </c:pt>
              </c:numCache>
            </c:numRef>
          </c:val>
          <c:extLst>
            <c:ext xmlns:c16="http://schemas.microsoft.com/office/drawing/2014/chart" uri="{C3380CC4-5D6E-409C-BE32-E72D297353CC}">
              <c16:uniqueId val="{00000005-08BB-41F6-947E-61E87E979A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774</c:v>
                </c:pt>
                <c:pt idx="3">
                  <c:v>753</c:v>
                </c:pt>
                <c:pt idx="6">
                  <c:v>760</c:v>
                </c:pt>
                <c:pt idx="9">
                  <c:v>763</c:v>
                </c:pt>
                <c:pt idx="12">
                  <c:v>552</c:v>
                </c:pt>
              </c:numCache>
            </c:numRef>
          </c:val>
          <c:extLst>
            <c:ext xmlns:c16="http://schemas.microsoft.com/office/drawing/2014/chart" uri="{C3380CC4-5D6E-409C-BE32-E72D297353CC}">
              <c16:uniqueId val="{00000006-08BB-41F6-947E-61E87E979A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513</c:v>
                </c:pt>
                <c:pt idx="3">
                  <c:v>464</c:v>
                </c:pt>
                <c:pt idx="6">
                  <c:v>416</c:v>
                </c:pt>
                <c:pt idx="9">
                  <c:v>368</c:v>
                </c:pt>
                <c:pt idx="12">
                  <c:v>523</c:v>
                </c:pt>
              </c:numCache>
            </c:numRef>
          </c:val>
          <c:extLst>
            <c:ext xmlns:c16="http://schemas.microsoft.com/office/drawing/2014/chart" uri="{C3380CC4-5D6E-409C-BE32-E72D297353CC}">
              <c16:uniqueId val="{00000007-08BB-41F6-947E-61E87E979A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1945</c:v>
                </c:pt>
                <c:pt idx="3">
                  <c:v>1917</c:v>
                </c:pt>
                <c:pt idx="6">
                  <c:v>1843</c:v>
                </c:pt>
                <c:pt idx="9">
                  <c:v>1689</c:v>
                </c:pt>
                <c:pt idx="12">
                  <c:v>1556</c:v>
                </c:pt>
              </c:numCache>
            </c:numRef>
          </c:val>
          <c:extLst>
            <c:ext xmlns:c16="http://schemas.microsoft.com/office/drawing/2014/chart" uri="{C3380CC4-5D6E-409C-BE32-E72D297353CC}">
              <c16:uniqueId val="{00000008-08BB-41F6-947E-61E87E979A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638</c:v>
                </c:pt>
                <c:pt idx="3">
                  <c:v>586</c:v>
                </c:pt>
                <c:pt idx="6">
                  <c:v>534</c:v>
                </c:pt>
                <c:pt idx="9">
                  <c:v>483</c:v>
                </c:pt>
                <c:pt idx="12">
                  <c:v>430</c:v>
                </c:pt>
              </c:numCache>
            </c:numRef>
          </c:val>
          <c:extLst>
            <c:ext xmlns:c16="http://schemas.microsoft.com/office/drawing/2014/chart" uri="{C3380CC4-5D6E-409C-BE32-E72D297353CC}">
              <c16:uniqueId val="{00000009-08BB-41F6-947E-61E87E979A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4691</c:v>
                </c:pt>
                <c:pt idx="3">
                  <c:v>4750</c:v>
                </c:pt>
                <c:pt idx="6">
                  <c:v>5529</c:v>
                </c:pt>
                <c:pt idx="9">
                  <c:v>5597</c:v>
                </c:pt>
                <c:pt idx="12">
                  <c:v>5758</c:v>
                </c:pt>
              </c:numCache>
            </c:numRef>
          </c:val>
          <c:extLst>
            <c:ext xmlns:c16="http://schemas.microsoft.com/office/drawing/2014/chart" uri="{C3380CC4-5D6E-409C-BE32-E72D297353CC}">
              <c16:uniqueId val="{0000000A-08BB-41F6-947E-61E87E979A47}"/>
            </c:ext>
          </c:extLst>
        </c:ser>
        <c:dLbls>
          <c:showLegendKey val="0"/>
          <c:showVal val="0"/>
          <c:showCatName val="0"/>
          <c:showSerName val="0"/>
          <c:showPercent val="0"/>
          <c:showBubbleSize val="0"/>
        </c:dLbls>
        <c:gapWidth val="100"/>
        <c:overlap val="100"/>
        <c:axId val="279469880"/>
        <c:axId val="279470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8BB-41F6-947E-61E87E979A47}"/>
            </c:ext>
          </c:extLst>
        </c:ser>
        <c:dLbls>
          <c:showLegendKey val="0"/>
          <c:showVal val="0"/>
          <c:showCatName val="0"/>
          <c:showSerName val="0"/>
          <c:showPercent val="0"/>
          <c:showBubbleSize val="0"/>
        </c:dLbls>
        <c:marker val="1"/>
        <c:smooth val="0"/>
        <c:axId val="279469880"/>
        <c:axId val="279470272"/>
      </c:lineChart>
      <c:catAx>
        <c:axId val="279469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9470272"/>
        <c:crosses val="autoZero"/>
        <c:auto val="1"/>
        <c:lblAlgn val="ctr"/>
        <c:lblOffset val="100"/>
        <c:tickLblSkip val="1"/>
        <c:tickMarkSkip val="1"/>
        <c:noMultiLvlLbl val="0"/>
      </c:catAx>
      <c:valAx>
        <c:axId val="27947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469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3179</c:v>
                </c:pt>
                <c:pt idx="1">
                  <c:v>3322</c:v>
                </c:pt>
                <c:pt idx="2">
                  <c:v>3069</c:v>
                </c:pt>
              </c:numCache>
            </c:numRef>
          </c:val>
          <c:extLst>
            <c:ext xmlns:c16="http://schemas.microsoft.com/office/drawing/2014/chart" uri="{C3380CC4-5D6E-409C-BE32-E72D297353CC}">
              <c16:uniqueId val="{00000000-2141-45EB-A002-BF2DC2FBB0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2141-45EB-A002-BF2DC2FBB0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8434</c:v>
                </c:pt>
                <c:pt idx="1">
                  <c:v>4216</c:v>
                </c:pt>
                <c:pt idx="2">
                  <c:v>2290</c:v>
                </c:pt>
              </c:numCache>
            </c:numRef>
          </c:val>
          <c:extLst>
            <c:ext xmlns:c16="http://schemas.microsoft.com/office/drawing/2014/chart" uri="{C3380CC4-5D6E-409C-BE32-E72D297353CC}">
              <c16:uniqueId val="{00000002-2141-45EB-A002-BF2DC2FBB0A6}"/>
            </c:ext>
          </c:extLst>
        </c:ser>
        <c:dLbls>
          <c:showLegendKey val="0"/>
          <c:showVal val="0"/>
          <c:showCatName val="0"/>
          <c:showSerName val="0"/>
          <c:showPercent val="0"/>
          <c:showBubbleSize val="0"/>
        </c:dLbls>
        <c:gapWidth val="120"/>
        <c:overlap val="100"/>
        <c:axId val="279470664"/>
        <c:axId val="279471448"/>
      </c:barChart>
      <c:catAx>
        <c:axId val="279470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9471448"/>
        <c:crosses val="autoZero"/>
        <c:auto val="1"/>
        <c:lblAlgn val="ctr"/>
        <c:lblOffset val="100"/>
        <c:tickLblSkip val="1"/>
        <c:tickMarkSkip val="1"/>
        <c:noMultiLvlLbl val="0"/>
      </c:catAx>
      <c:valAx>
        <c:axId val="279471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9470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{1F7CDD26-F868-48C4-9C87-7467F372B6C4}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D99-46AC-BDF7-89C80649F1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{96467422-653A-47DA-AC5D-828A5394D1C1}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99-46AC-BDF7-89C80649F1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{34863290-5C3A-41CC-8035-51CD5F7C091B}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99-46AC-BDF7-89C80649F1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{2069D5E4-1F77-45E8-9F7D-916AC21FDC24}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99-46AC-BDF7-89C80649F1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{B36C3249-0C29-499F-804D-AF25D582515F}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99-46AC-BDF7-89C80649F14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{4FB70121-365A-4C49-B742-EDE0248F2984}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D99-46AC-BDF7-89C80649F14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{38189089-C9BD-44D0-9DEE-701CF9FC99BD}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D99-46AC-BDF7-89C80649F14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{F573A113-B74D-48EC-A963-E03F5D86E448}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D99-46AC-BDF7-89C80649F14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{E058CD28-51DD-4327-BAB1-AB4FED945356}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D99-46AC-BDF7-89C80649F1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37.6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D99-46AC-BDF7-89C80649F1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{3DBE0FDA-223B-4D85-8580-3047217B325C}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D99-46AC-BDF7-89C80649F1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{F087ACD3-5220-4C11-8624-9FDEF20AF6BC}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99-46AC-BDF7-89C80649F1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{DC4C7234-8CEA-4BE1-8202-15726659BFC2}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99-46AC-BDF7-89C80649F1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{B9E299CC-6C35-4296-888E-4D8EF7A9EB09}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99-46AC-BDF7-89C80649F1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{311303FE-ABB2-481E-8548-5FB3281D2AC7}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99-46AC-BDF7-89C80649F14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{754460EE-EBB7-433A-8312-3F5760733BD7}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D99-46AC-BDF7-89C80649F14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{A58FCB78-5607-4AD3-B1F4-16C30A80DE2B}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D99-46AC-BDF7-89C80649F14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{1A9A44B2-EAD1-4BEE-851A-03DC5F692BC2}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D99-46AC-BDF7-89C80649F146}"/>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{F9D644C3-312D-4E35-9602-5D0E497BCBC1}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D99-46AC-BDF7-89C80649F1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64.2</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5D99-46AC-BDF7-89C80649F146}"/>
            </c:ext>
          </c:extLst>
        </c:ser>
        <c:dLbls>
          <c:showLegendKey val="0"/>
          <c:showVal val="1"/>
          <c:showCatName val="0"/>
          <c:showSerName val="0"/>
          <c:showPercent val="0"/>
          <c:showBubbleSize val="0"/>
        </c:dLbls>
        <c:axId val="46179840"/>
        <c:axId val="46181760"/>
      </c:scatterChart>
      <c:valAx>
        <c:axId val="46179840"/>
        <c:scaling>
          <c:orientation val="maxMin"/>
          <c:max val="77.099999999999994"/>
          <c:min val="51.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{51964286-94D2-4560-9D46-3BCAFB549CB2}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D4E-4B0C-8C79-81D516E153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{8CD61402-DD6C-4933-87E9-95D008AC9832}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4E-4B0C-8C79-81D516E153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{2157E96A-FA8F-4A93-A70A-E5E2BB7DD951}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4E-4B0C-8C79-81D516E153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{361CD66C-F8AA-4F29-A853-E577C38CB312}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4E-4B0C-8C79-81D516E153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{67CBA475-11C5-4EF7-A49B-69FFD30D471F}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4E-4B0C-8C79-81D516E1531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{F5958729-2A02-43B0-AB52-91BB00554676}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D4E-4B0C-8C79-81D516E1531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{32F6C823-1067-4555-A4B5-30F3936AEDB0}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D4E-4B0C-8C79-81D516E1531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{1AB5E164-8489-4C93-BF61-710E9064EECD}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D4E-4B0C-8C79-81D516E1531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{965EC67E-F607-47F7-8942-5F8A41AAD0C2}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D4E-4B0C-8C79-81D516E153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10.3</c:v>
                </c:pt>
                <c:pt idx="16">
                  <c:v>9.9</c:v>
                </c:pt>
                <c:pt idx="24">
                  <c:v>9.3000000000000007</c:v>
                </c:pt>
                <c:pt idx="32">
                  <c:v>9.6999999999999993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D4E-4B0C-8C79-81D516E153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{B65819DB-D8A0-4378-AC1C-39C5CBB138A5}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D4E-4B0C-8C79-81D516E153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{DEF63268-645B-49F3-9DDB-F67E3EBB612F}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4E-4B0C-8C79-81D516E153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{88C05825-FE79-471B-B80D-1329D4F08BF7}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4E-4B0C-8C79-81D516E153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{8A0ADE35-65D9-4F1B-BA40-6AA9F294BEA4}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4E-4B0C-8C79-81D516E153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{4E3D5886-2780-48AA-87E0-598E876CDBF0}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4E-4B0C-8C79-81D516E15311}"/>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{CC6435FC-D701-4F62-9526-5993F2F5A4EC}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D4E-4B0C-8C79-81D516E15311}"/>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{F48F7040-040E-4BD8-AAAD-94AF5C98D45D}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D4E-4B0C-8C79-81D516E1531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{206CC444-0E7E-4A5E-AFDF-43466498D295}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D4E-4B0C-8C79-81D516E1531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{35362D3D-581A-48C7-9DAE-3B6AC929C2EF}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D4E-4B0C-8C79-81D516E153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D4E-4B0C-8C79-81D516E15311}"/>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今後とも、一般会計・特別会計を問わず地方債の発行を抑制し地方債残高を減らし、比率の低下に努めていく。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将来負担比率については、県営かんがい排水事業等による債務負担行為は減少しているが、復旧復興事業による新たな借入や臨時財政対策債等などの借入により地方債残高が増加している。</a:t>
          </a:r>
          <a:endParaRPr lang="ja-JP" altLang="ja-JP" sz="1400">
            <a:effectLst/>
          </a:endParaRPr>
        </a:p>
        <a:p>
          <a:r>
            <a:rPr kumimoji="1" lang="ja-JP" altLang="ja-JP" sz="1100">
              <a:solidFill>
                <a:schemeClr val="dk1"/>
              </a:solidFill>
              <a:effectLst/>
              <a:latin typeface="+mn-lt"/>
              <a:ea typeface="+mn-ea"/>
              <a:cs typeface="+mn-cs"/>
            </a:rPr>
            <a:t>充当可能基金については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今後は、町債の新規発行を抑え将来負担比率の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福島県新地町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東日本大震災復興交付金事業の終了に伴い、東日本大震災復興交付金基金を精算した。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基金に積まれていた残金２９億７千万円を返還したことが基金残高の減少の要因である。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財政調整基金を中心とした基金運用となる。貴重な財源であるため、取り崩しにあたっては、充当内容を十分に精査する。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➀東日本大震災復興基金：東日本大震災の復興事業に充てる</a:t>
          </a:r>
          <a:endParaRPr lang="ja-JP" altLang="ja-JP" sz="1400">
            <a:effectLst/>
          </a:endParaRPr>
        </a:p>
        <a:p>
          <a:r>
            <a:rPr kumimoji="1" lang="ja-JP" altLang="en-US" sz="1100">
              <a:solidFill>
                <a:schemeClr val="dk1"/>
              </a:solidFill>
              <a:effectLst/>
              <a:latin typeface="+mn-lt"/>
              <a:ea typeface="+mn-ea"/>
              <a:cs typeface="+mn-cs"/>
            </a:rPr>
            <a:t>②町営住宅維持管理基金：町営住宅の維持管理及び更新等の財源とする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③新地町公共施設等整備基金：町が行う公共施設その他の施設の整備に要する資金を積み立てる</a:t>
          </a:r>
          <a:endParaRPr lang="ja-JP" altLang="ja-JP">
            <a:effectLst/>
          </a:endParaRPr>
        </a:p>
        <a:p>
          <a:r>
            <a:rPr kumimoji="1" lang="ja-JP" altLang="en-US" sz="1100">
              <a:solidFill>
                <a:schemeClr val="dk1"/>
              </a:solidFill>
              <a:effectLst/>
              <a:latin typeface="+mn-lt"/>
              <a:ea typeface="+mn-ea"/>
              <a:cs typeface="+mn-cs"/>
            </a:rPr>
            <a:t>④地域福祉基金：福祉事業のために活用する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⑤</a:t>
          </a:r>
          <a:r>
            <a:rPr kumimoji="1" lang="ja-JP" altLang="ja-JP" sz="1100">
              <a:solidFill>
                <a:schemeClr val="dk1"/>
              </a:solidFill>
              <a:effectLst/>
              <a:latin typeface="+mn-lt"/>
              <a:ea typeface="+mn-ea"/>
              <a:cs typeface="+mn-cs"/>
            </a:rPr>
            <a:t>災害町営住宅被災者取得支援等基金：東日本大震災により住居を失った被災者等に対する災害町営住宅の払い下げに関する支援に要する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➀東日本大震災復興基金：事業費に充当のため減少</a:t>
          </a:r>
          <a:endParaRPr lang="ja-JP" altLang="ja-JP" sz="1400">
            <a:effectLst/>
          </a:endParaRPr>
        </a:p>
        <a:p>
          <a:r>
            <a:rPr kumimoji="1" lang="ja-JP" altLang="ja-JP" sz="1100">
              <a:solidFill>
                <a:schemeClr val="dk1"/>
              </a:solidFill>
              <a:effectLst/>
              <a:latin typeface="+mn-lt"/>
              <a:ea typeface="+mn-ea"/>
              <a:cs typeface="+mn-cs"/>
            </a:rPr>
            <a:t>②町営住宅維持管理基金：</a:t>
          </a:r>
          <a:r>
            <a:rPr kumimoji="1" lang="ja-JP" altLang="en-US" sz="1100">
              <a:solidFill>
                <a:schemeClr val="dk1"/>
              </a:solidFill>
              <a:effectLst/>
              <a:latin typeface="+mn-lt"/>
              <a:ea typeface="+mn-ea"/>
              <a:cs typeface="+mn-cs"/>
            </a:rPr>
            <a:t>家賃低廉低減化補助金等の積立による増加</a:t>
          </a:r>
          <a:endParaRPr lang="ja-JP" altLang="ja-JP" sz="1400">
            <a:effectLst/>
          </a:endParaRPr>
        </a:p>
        <a:p>
          <a:r>
            <a:rPr kumimoji="1" lang="ja-JP" altLang="ja-JP" sz="1100">
              <a:solidFill>
                <a:schemeClr val="dk1"/>
              </a:solidFill>
              <a:effectLst/>
              <a:latin typeface="+mn-lt"/>
              <a:ea typeface="+mn-ea"/>
              <a:cs typeface="+mn-cs"/>
            </a:rPr>
            <a:t>③新地町公共施設等整備基金：利子造成のため増加</a:t>
          </a:r>
          <a:endParaRPr lang="ja-JP" altLang="ja-JP">
            <a:effectLst/>
          </a:endParaRPr>
        </a:p>
        <a:p>
          <a:r>
            <a:rPr kumimoji="1" lang="ja-JP" altLang="ja-JP" sz="1100">
              <a:solidFill>
                <a:schemeClr val="dk1"/>
              </a:solidFill>
              <a:effectLst/>
              <a:latin typeface="+mn-lt"/>
              <a:ea typeface="+mn-ea"/>
              <a:cs typeface="+mn-cs"/>
            </a:rPr>
            <a:t>④地域福祉基金：</a:t>
          </a:r>
          <a:r>
            <a:rPr kumimoji="1" lang="ja-JP" altLang="en-US" sz="1100">
              <a:solidFill>
                <a:schemeClr val="dk1"/>
              </a:solidFill>
              <a:effectLst/>
              <a:latin typeface="+mn-lt"/>
              <a:ea typeface="+mn-ea"/>
              <a:cs typeface="+mn-cs"/>
            </a:rPr>
            <a:t>増減なし</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⑤災害町営住宅被災者取得支援等基金：</a:t>
          </a:r>
          <a:r>
            <a:rPr kumimoji="1" lang="ja-JP" altLang="en-US" sz="1100">
              <a:solidFill>
                <a:schemeClr val="dk1"/>
              </a:solidFill>
              <a:effectLst/>
              <a:latin typeface="+mn-lt"/>
              <a:ea typeface="+mn-ea"/>
              <a:cs typeface="+mn-cs"/>
            </a:rPr>
            <a:t>災害町営住宅取得支援補助金充当による取り崩しのため減少</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➀東日本大震災復興基金：復興事業に充当、完了後精算</a:t>
          </a:r>
          <a:endParaRPr lang="ja-JP" altLang="ja-JP" sz="1400">
            <a:effectLst/>
          </a:endParaRPr>
        </a:p>
        <a:p>
          <a:r>
            <a:rPr kumimoji="1" lang="ja-JP" altLang="ja-JP" sz="1100">
              <a:solidFill>
                <a:schemeClr val="dk1"/>
              </a:solidFill>
              <a:effectLst/>
              <a:latin typeface="+mn-lt"/>
              <a:ea typeface="+mn-ea"/>
              <a:cs typeface="+mn-cs"/>
            </a:rPr>
            <a:t>②町営住宅維持管理基金</a:t>
          </a:r>
          <a:r>
            <a:rPr kumimoji="1" lang="ja-JP" altLang="en-US" sz="1100">
              <a:solidFill>
                <a:schemeClr val="dk1"/>
              </a:solidFill>
              <a:effectLst/>
              <a:latin typeface="+mn-lt"/>
              <a:ea typeface="+mn-ea"/>
              <a:cs typeface="+mn-cs"/>
            </a:rPr>
            <a:t>：使用料を上回る維持補修費が発生した場合に取り崩しを検討する。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③新地町公共施設等整備基金：</a:t>
          </a:r>
          <a:r>
            <a:rPr kumimoji="1" lang="ja-JP" altLang="en-US" sz="1100">
              <a:solidFill>
                <a:schemeClr val="dk1"/>
              </a:solidFill>
              <a:effectLst/>
              <a:latin typeface="+mn-lt"/>
              <a:ea typeface="+mn-ea"/>
              <a:cs typeface="+mn-cs"/>
            </a:rPr>
            <a:t>適切な運用を図る。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④地域福祉基金：</a:t>
          </a:r>
          <a:r>
            <a:rPr kumimoji="1" lang="ja-JP" altLang="en-US" sz="1100">
              <a:solidFill>
                <a:schemeClr val="dk1"/>
              </a:solidFill>
              <a:effectLst/>
              <a:latin typeface="+mn-lt"/>
              <a:ea typeface="+mn-ea"/>
              <a:cs typeface="+mn-cs"/>
            </a:rPr>
            <a:t>福祉事業の財源とする。</a:t>
          </a:r>
          <a:endParaRPr lang="ja-JP" altLang="ja-JP">
            <a:effectLst/>
          </a:endParaRPr>
        </a:p>
        <a:p>
          <a:r>
            <a:rPr kumimoji="1" lang="ja-JP" altLang="ja-JP" sz="1100">
              <a:solidFill>
                <a:schemeClr val="dk1"/>
              </a:solidFill>
              <a:effectLst/>
              <a:latin typeface="+mn-lt"/>
              <a:ea typeface="+mn-ea"/>
              <a:cs typeface="+mn-cs"/>
            </a:rPr>
            <a:t>⑤災害町営住宅被災者取得支援等基金：災害町営住宅の払い下げ事業に充当</a:t>
          </a:r>
          <a:endParaRPr lang="ja-JP" altLang="ja-JP">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平成２９、３０年度、令和２年度と、直近４年間で３度の取り崩しを行った。このため、財政調整基金は、ピーク時の平成２８年度の３５億円と比較すると、令和２年度末では５億円減少の３０億７千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適切な財源確保と歳出の精査により取り崩しが生じないように努めたい。</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利子積立金分の増加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地方債の償還計画を踏まえ適切に運用したい</a:t>
          </a:r>
          <a:endParaRPr lang="ja-JP" altLang="ja-JP" sz="1400">
            <a:effectLst/>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888E5F6-6EF1-4909-9930-8163D8DA77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F0AD927-659A-4E86-9687-0CDE8D14C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27FE40B-72AB-4759-A829-6095CC8E87B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7864076A-2B4E-4F18-8EFC-FD18280351C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F54DC1CE-B233-48DF-9EA6-F9E409D5502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B3848B28-7982-4F73-A13F-B844FC18DED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54EB0296-BE42-4695-A6FC-36C7BEE6DC6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E7761815-9E40-4989-837D-1C4FE2D212D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85D31A00-5F96-4336-82BD-44A235924A5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62868010-7C6B-4584-946D-01E1CE96C47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5D1DF0C9-DCB9-4BDF-A827-DB981DD2E23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9F7D79ED-1A75-46E7-A8D2-4E55EEE01B7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FB739D1-01FF-4B45-9590-A70B8BEF148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A466B25-FAAE-41F7-8108-15A499F4A72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68BC7DBE-6F0F-43D2-A148-B53F9F779BC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3A90B03E-ED1B-4917-99F3-8DC4DE3F966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ADE03283-250C-4FA4-8C2E-055E62D5299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4B4A20C7-3EA5-4469-9611-E6FDAC3F418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7,861
7,812
46.70
9,313,829
8,649,396
59,897
3,444,512
5,742,513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26699BBD-1FA7-4325-AA25-5A6D8B646C4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1B23F49C-BB70-44C2-955A-EDF7ACAF6D1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D92D6973-2623-4AB4-AB61-D7052A49ADF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C4B12C27-6B4F-464A-ACD4-41A66572DC6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A6771CAE-DB80-489D-8E2B-AF2BEC029AE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E6D9668C-A6F9-436E-9BF0-3697D503F44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AD8E7E48-F2D2-402C-AA9B-E28AA43C13F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CE757FE2-3B94-43B1-9507-F8C68C59792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C2C0FD01-AF50-4E4E-9E37-412E0B13583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27E9E7A9-3F10-4538-B968-28F73826C7C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F2640A20-6B40-4ACD-98C5-D64D8D8B6EB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17E480B6-F875-461F-B3D5-2C59AF53E96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D67EDA91-9E13-4D37-B3FC-1B408BE6E87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873C2C9F-E466-4FF1-914D-D5A1B149E52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F66EA9BE-25B0-4557-AE9B-44FA31F98FB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AF279986-025D-4190-8F24-63B3F46577E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F4739D22-E1C4-43DE-8A34-99D184DF3A2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ABC41A5B-7831-4054-8644-E102507E601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AFD24829-416F-4884-BC17-538C0AB7B3F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B03687D9-1177-4DCE-A718-CB6738963B1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1C2742A2-E97D-4E11-826F-D0FE1DAE5C2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5050824C-9B66-46C9-8305-6864AB7C1FA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4B5ABB40-AD62-4A81-AB85-BA7B26A159B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A7C7817B-F114-4322-8F02-E646E5158D8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2FCDD4DC-51F8-4D32-BE43-4A41D2AA741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B313EDDF-1DBB-4C6D-BBF1-1211065B8D8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3C633271-B5DB-4490-A887-CB17CF378CA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8059F06D-C623-4E10-BC7C-06BF8DE069B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8F6358C7-75B4-485D-B724-C1412EDA217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EC9A6607-B795-4FA0-B9F6-7EED58913A6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46A643EE-EFC1-4F11-9558-01721254852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32B868A5-9E20-4663-8B87-81D8216B4A5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32F68FC1-8D19-4415-A477-DF8714A5BCE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F5949FE4-8A3E-42CC-8188-F1F6DD86452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66CAF30E-CA78-492C-95D8-68046898E92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大きく下回っている。これは、当町が保有する資産、特に公共施設の多くが平成５年度以降に整備されており、他の自治体と比較すると新しい建物が多いことが要因と考えられる。しかしながら、いずれは老朽化し、有形固定資産減価償却率は高くなっていくため、公共施設等管理計画や個別施設計画に基づく適切な資産管理につとめなければならな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DE5D12AA-E3AE-44F4-A9A8-BF00612AEA9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11EF95BB-9038-49F5-8BDB-170FCDD034D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9880D766-D782-42AA-AF90-641F07C2FAB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6490C22-A2AE-44B2-ABBD-005B968363E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9" name="テキスト ボックス 58">
          <a:extLst>
            <a:ext uri="{FF2B5EF4-FFF2-40B4-BE49-F238E27FC236}">
              <a16:creationId xmlns:a16="http://schemas.microsoft.com/office/drawing/2014/main" id="{9C280BBD-0083-498D-B5A7-F14864D3BE6D}"/>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53F4CDD3-4810-40E2-808B-2A77AAA967C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AB9B92D9-0164-4425-ABE6-9F955FAA503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ADC13091-18A9-4752-98B8-B29CCD43F9E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8037351F-D662-44A2-B4BB-051508B2DBC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671DFA05-B9F0-4AAA-970E-A0B5404AEC0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2DAA331D-48BA-411C-AA0E-85DCE51BB3E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7C28C4DE-9ADF-41E1-BEC2-5E42A3DF98B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32218B6A-0879-4325-8750-C15D31EE8F7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45106BBF-1614-4E92-ADF5-84E551DF004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a:extLst>
            <a:ext uri="{FF2B5EF4-FFF2-40B4-BE49-F238E27FC236}">
              <a16:creationId xmlns:a16="http://schemas.microsoft.com/office/drawing/2014/main" id="{CE40CCA5-2483-498A-80D3-2B4DA0ADEEDC}"/>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40C052EC-3D0D-4D8B-86D2-6E8988D6D36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1" name="直線コネクタ 70">
          <a:extLst>
            <a:ext uri="{FF2B5EF4-FFF2-40B4-BE49-F238E27FC236}">
              <a16:creationId xmlns:a16="http://schemas.microsoft.com/office/drawing/2014/main" id="{922CD67F-EA2F-4CF5-BDF3-1E4BDA31D1E4}"/>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2" name="有形固定資産減価償却率最小値テキスト">
          <a:extLst>
            <a:ext uri="{FF2B5EF4-FFF2-40B4-BE49-F238E27FC236}">
              <a16:creationId xmlns:a16="http://schemas.microsoft.com/office/drawing/2014/main" id="{6AC2A976-5C51-4FDF-9265-F90085485B13}"/>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3" name="直線コネクタ 72">
          <a:extLst>
            <a:ext uri="{FF2B5EF4-FFF2-40B4-BE49-F238E27FC236}">
              <a16:creationId xmlns:a16="http://schemas.microsoft.com/office/drawing/2014/main" id="{D21D7500-1934-46AE-B9D7-7122A816E2CF}"/>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4" name="有形固定資産減価償却率最大値テキスト">
          <a:extLst>
            <a:ext uri="{FF2B5EF4-FFF2-40B4-BE49-F238E27FC236}">
              <a16:creationId xmlns:a16="http://schemas.microsoft.com/office/drawing/2014/main" id="{F31DB37D-CC0B-49B8-BC4B-E21A1D634D06}"/>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5" name="直線コネクタ 74">
          <a:extLst>
            <a:ext uri="{FF2B5EF4-FFF2-40B4-BE49-F238E27FC236}">
              <a16:creationId xmlns:a16="http://schemas.microsoft.com/office/drawing/2014/main" id="{D994222F-F583-4B7F-BC69-3C9BD64B151C}"/>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6" name="有形固定資産減価償却率平均値テキスト">
          <a:extLst>
            <a:ext uri="{FF2B5EF4-FFF2-40B4-BE49-F238E27FC236}">
              <a16:creationId xmlns:a16="http://schemas.microsoft.com/office/drawing/2014/main" id="{41D726D6-A2E7-4FAC-A429-4F2A5EA1B211}"/>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a:extLst>
            <a:ext uri="{FF2B5EF4-FFF2-40B4-BE49-F238E27FC236}">
              <a16:creationId xmlns:a16="http://schemas.microsoft.com/office/drawing/2014/main" id="{3501E565-B403-4EF3-B366-642B444E10AB}"/>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8" name="フローチャート: 判断 77">
          <a:extLst>
            <a:ext uri="{FF2B5EF4-FFF2-40B4-BE49-F238E27FC236}">
              <a16:creationId xmlns:a16="http://schemas.microsoft.com/office/drawing/2014/main" id="{B802761F-638B-488F-84F1-C2AE89AA3560}"/>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9" name="フローチャート: 判断 78">
          <a:extLst>
            <a:ext uri="{FF2B5EF4-FFF2-40B4-BE49-F238E27FC236}">
              <a16:creationId xmlns:a16="http://schemas.microsoft.com/office/drawing/2014/main" id="{DD03F92E-D1C8-40C9-895F-3163B5CC3FC3}"/>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0" name="フローチャート: 判断 79">
          <a:extLst>
            <a:ext uri="{FF2B5EF4-FFF2-40B4-BE49-F238E27FC236}">
              <a16:creationId xmlns:a16="http://schemas.microsoft.com/office/drawing/2014/main" id="{A394C43C-76A8-4440-8AB5-7FE0C3A06714}"/>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1" name="フローチャート: 判断 80">
          <a:extLst>
            <a:ext uri="{FF2B5EF4-FFF2-40B4-BE49-F238E27FC236}">
              <a16:creationId xmlns:a16="http://schemas.microsoft.com/office/drawing/2014/main" id="{5C018DC7-7BDD-44B4-A497-A54422536355}"/>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8782015-BF6A-4BEF-A644-32D365B1804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1ACEB6A6-ACFD-4C38-A105-5D6A044EF04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6EC2E7C-1BD8-47F6-9FF8-7EA6A9E5E13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B6FB045-2985-464F-B9EC-CEF79535632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5E1F474-85D9-4C1C-9F3E-F168E357A8A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6562</xdr:rowOff>
    </xdr:from>
    <xdr:to>
      <xdr:col>23</xdr:col>
      <xdr:colOff>136525</xdr:colOff>
      <xdr:row>28</xdr:row>
      <xdr:rowOff>108162</xdr:rowOff>
    </xdr:to>
    <xdr:sp macro="" textlink="">
      <xdr:nvSpPr>
        <xdr:cNvPr id="87" name="楕円 86">
          <a:extLst>
            <a:ext uri="{FF2B5EF4-FFF2-40B4-BE49-F238E27FC236}">
              <a16:creationId xmlns:a16="http://schemas.microsoft.com/office/drawing/2014/main" id="{8921AB77-1893-4EC3-BB46-31C2AA27B543}"/>
            </a:ext>
          </a:extLst>
        </xdr:cNvPr>
        <xdr:cNvSpPr/>
      </xdr:nvSpPr>
      <xdr:spPr>
        <a:xfrm>
          <a:off x="4711700" y="55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92939</xdr:rowOff>
    </xdr:from>
    <xdr:ext cx="405111" cy="259045"/>
    <xdr:sp macro="" textlink="">
      <xdr:nvSpPr>
        <xdr:cNvPr id="88" name="有形固定資産減価償却率該当値テキスト">
          <a:extLst>
            <a:ext uri="{FF2B5EF4-FFF2-40B4-BE49-F238E27FC236}">
              <a16:creationId xmlns:a16="http://schemas.microsoft.com/office/drawing/2014/main" id="{A8D8A2A8-03F5-4F48-9ECA-5A3B25145EA5}"/>
            </a:ext>
          </a:extLst>
        </xdr:cNvPr>
        <xdr:cNvSpPr txBox="1"/>
      </xdr:nvSpPr>
      <xdr:spPr>
        <a:xfrm>
          <a:off x="4813300" y="549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65528</xdr:rowOff>
    </xdr:from>
    <xdr:ext cx="405111" cy="259045"/>
    <xdr:sp macro="" textlink="">
      <xdr:nvSpPr>
        <xdr:cNvPr id="89" name="n_1aveValue有形固定資産減価償却率">
          <a:extLst>
            <a:ext uri="{FF2B5EF4-FFF2-40B4-BE49-F238E27FC236}">
              <a16:creationId xmlns:a16="http://schemas.microsoft.com/office/drawing/2014/main" id="{C771B809-35CF-4976-B1A9-0527BCF998D3}"/>
            </a:ext>
          </a:extLst>
        </xdr:cNvPr>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0" name="n_2aveValue有形固定資産減価償却率">
          <a:extLst>
            <a:ext uri="{FF2B5EF4-FFF2-40B4-BE49-F238E27FC236}">
              <a16:creationId xmlns:a16="http://schemas.microsoft.com/office/drawing/2014/main" id="{D17EC201-D428-4249-AC65-7B52F165F47C}"/>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1" name="n_3aveValue有形固定資産減価償却率">
          <a:extLst>
            <a:ext uri="{FF2B5EF4-FFF2-40B4-BE49-F238E27FC236}">
              <a16:creationId xmlns:a16="http://schemas.microsoft.com/office/drawing/2014/main" id="{95980A0D-539E-4FB1-B06B-60AB2ACF89C4}"/>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2" name="n_4aveValue有形固定資産減価償却率">
          <a:extLst>
            <a:ext uri="{FF2B5EF4-FFF2-40B4-BE49-F238E27FC236}">
              <a16:creationId xmlns:a16="http://schemas.microsoft.com/office/drawing/2014/main" id="{11E6480F-1DE1-49F6-BD80-3B2A6C4345B6}"/>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DC9E18ED-3DE2-438F-BAE4-84DDAA474DA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CDC322F5-080B-4FB9-8E86-9B26ED1988A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109F8B07-A9C2-46DA-8A0F-8019605024E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82C2DDA6-586A-4BE0-B44E-67E78DDF565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495CC182-3E2A-462B-B0E0-BDDFA08593E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6E863304-4EE8-4983-9790-7A3C1A6532E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E4377FC8-3836-43AC-8C87-3759D053ACD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A1CC3F5B-45B4-45DF-B044-1EF4D680FC0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647BAF9D-6E42-4C86-B623-A1431313F99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8FA772B1-56B4-4957-BA6D-E17A51573D2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360F8720-4ECC-43C9-82FE-6A3B4D85FEC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E3016AFB-E40F-4566-A82E-6D75788E886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603F7474-CD09-4988-BCBE-703409D66F6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主な要因としては、平成５年度～１５年度に集中した公共施設整備に係る地方債の償還が終了を迎えていることや、他の自治体と比較して一般財源である固定資産税収入が多いために、地方債の発行を抑えることができ、その結果として地方債残高が少ないことが挙げられる。しかしながら、近年の災害復旧事業に係る地方債の発行が増加していることや、近い将来発生すると考えられる公共施設等の更新事業にあたっては新たな地方債の発行が必要となるため、地方債残高が増加していくと見込まれ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C35D95D0-4C50-4E4A-9A30-567416EC53A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AA75A42B-B1D0-4558-9060-069B3E9C4E2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id="{3F1C163F-4E5F-416D-9D4B-10FCB4EC0EA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a:extLst>
            <a:ext uri="{FF2B5EF4-FFF2-40B4-BE49-F238E27FC236}">
              <a16:creationId xmlns:a16="http://schemas.microsoft.com/office/drawing/2014/main" id="{E90E08A4-8B13-47DE-B47E-D114530057E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0" name="テキスト ボックス 109">
          <a:extLst>
            <a:ext uri="{FF2B5EF4-FFF2-40B4-BE49-F238E27FC236}">
              <a16:creationId xmlns:a16="http://schemas.microsoft.com/office/drawing/2014/main" id="{2CC3DC63-103F-46EF-A4DC-8A2F380592A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a:extLst>
            <a:ext uri="{FF2B5EF4-FFF2-40B4-BE49-F238E27FC236}">
              <a16:creationId xmlns:a16="http://schemas.microsoft.com/office/drawing/2014/main" id="{F0F15321-C81A-43B0-A639-5F8F03A2D16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a:extLst>
            <a:ext uri="{FF2B5EF4-FFF2-40B4-BE49-F238E27FC236}">
              <a16:creationId xmlns:a16="http://schemas.microsoft.com/office/drawing/2014/main" id="{FBB4093F-AFD7-40E1-AA7E-171FB40B47D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a:extLst>
            <a:ext uri="{FF2B5EF4-FFF2-40B4-BE49-F238E27FC236}">
              <a16:creationId xmlns:a16="http://schemas.microsoft.com/office/drawing/2014/main" id="{800BF005-A78C-4AE7-8FA6-DB228DB5B8E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a:extLst>
            <a:ext uri="{FF2B5EF4-FFF2-40B4-BE49-F238E27FC236}">
              <a16:creationId xmlns:a16="http://schemas.microsoft.com/office/drawing/2014/main" id="{484597ED-7282-4548-BE6A-BBB22B35D73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a:extLst>
            <a:ext uri="{FF2B5EF4-FFF2-40B4-BE49-F238E27FC236}">
              <a16:creationId xmlns:a16="http://schemas.microsoft.com/office/drawing/2014/main" id="{D9310B17-9A9C-4A4D-971E-ADAA709CCB3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a:extLst>
            <a:ext uri="{FF2B5EF4-FFF2-40B4-BE49-F238E27FC236}">
              <a16:creationId xmlns:a16="http://schemas.microsoft.com/office/drawing/2014/main" id="{082DD37E-5A87-4889-BFB1-B9E49A24BDC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a:extLst>
            <a:ext uri="{FF2B5EF4-FFF2-40B4-BE49-F238E27FC236}">
              <a16:creationId xmlns:a16="http://schemas.microsoft.com/office/drawing/2014/main" id="{9653AC6F-7203-4DC0-BAF7-22D4DE951D9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a:extLst>
            <a:ext uri="{FF2B5EF4-FFF2-40B4-BE49-F238E27FC236}">
              <a16:creationId xmlns:a16="http://schemas.microsoft.com/office/drawing/2014/main" id="{A4704B7A-1A2B-43EE-9BA1-FD7E6123866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a:extLst>
            <a:ext uri="{FF2B5EF4-FFF2-40B4-BE49-F238E27FC236}">
              <a16:creationId xmlns:a16="http://schemas.microsoft.com/office/drawing/2014/main" id="{AD928CC8-DBBB-4ECC-B540-54EAFEE996C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0" name="テキスト ボックス 119">
          <a:extLst>
            <a:ext uri="{FF2B5EF4-FFF2-40B4-BE49-F238E27FC236}">
              <a16:creationId xmlns:a16="http://schemas.microsoft.com/office/drawing/2014/main" id="{C19F02C9-7008-410F-BC5F-4D854224CDB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90AEEF47-8B95-4AAB-9AFD-13534547FDE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407757AA-081D-4A4B-8972-4D65365DBD0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3" name="直線コネクタ 122">
          <a:extLst>
            <a:ext uri="{FF2B5EF4-FFF2-40B4-BE49-F238E27FC236}">
              <a16:creationId xmlns:a16="http://schemas.microsoft.com/office/drawing/2014/main" id="{34E166D4-B9E5-4438-96F0-1A4BC203737C}"/>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24" name="債務償還比率最小値テキスト">
          <a:extLst>
            <a:ext uri="{FF2B5EF4-FFF2-40B4-BE49-F238E27FC236}">
              <a16:creationId xmlns:a16="http://schemas.microsoft.com/office/drawing/2014/main" id="{E7843EEB-9AF2-48CA-A455-4002E733F7D9}"/>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25" name="直線コネクタ 124">
          <a:extLst>
            <a:ext uri="{FF2B5EF4-FFF2-40B4-BE49-F238E27FC236}">
              <a16:creationId xmlns:a16="http://schemas.microsoft.com/office/drawing/2014/main" id="{77948CEE-EC74-4D69-A27A-4E4533E0A8EE}"/>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6" name="債務償還比率最大値テキスト">
          <a:extLst>
            <a:ext uri="{FF2B5EF4-FFF2-40B4-BE49-F238E27FC236}">
              <a16:creationId xmlns:a16="http://schemas.microsoft.com/office/drawing/2014/main" id="{8BAC99CF-2DC3-477B-A50E-3F772630D11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7" name="直線コネクタ 126">
          <a:extLst>
            <a:ext uri="{FF2B5EF4-FFF2-40B4-BE49-F238E27FC236}">
              <a16:creationId xmlns:a16="http://schemas.microsoft.com/office/drawing/2014/main" id="{4DB5ABB1-A226-4B9A-82AB-5F9F9189352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28" name="債務償還比率平均値テキスト">
          <a:extLst>
            <a:ext uri="{FF2B5EF4-FFF2-40B4-BE49-F238E27FC236}">
              <a16:creationId xmlns:a16="http://schemas.microsoft.com/office/drawing/2014/main" id="{6E19AFB1-DCD1-4A8F-B504-32B98FE44E22}"/>
            </a:ext>
          </a:extLst>
        </xdr:cNvPr>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29" name="フローチャート: 判断 128">
          <a:extLst>
            <a:ext uri="{FF2B5EF4-FFF2-40B4-BE49-F238E27FC236}">
              <a16:creationId xmlns:a16="http://schemas.microsoft.com/office/drawing/2014/main" id="{D6AB69F3-86F3-491B-ABB4-E2D0C6A190A7}"/>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0" name="フローチャート: 判断 129">
          <a:extLst>
            <a:ext uri="{FF2B5EF4-FFF2-40B4-BE49-F238E27FC236}">
              <a16:creationId xmlns:a16="http://schemas.microsoft.com/office/drawing/2014/main" id="{FD58A928-628E-4B7B-B647-BA8B34A07EB9}"/>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1" name="フローチャート: 判断 130">
          <a:extLst>
            <a:ext uri="{FF2B5EF4-FFF2-40B4-BE49-F238E27FC236}">
              <a16:creationId xmlns:a16="http://schemas.microsoft.com/office/drawing/2014/main" id="{D9C74DA7-2477-4059-A3E0-287503D4255A}"/>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2" name="フローチャート: 判断 131">
          <a:extLst>
            <a:ext uri="{FF2B5EF4-FFF2-40B4-BE49-F238E27FC236}">
              <a16:creationId xmlns:a16="http://schemas.microsoft.com/office/drawing/2014/main" id="{671533B3-1316-4B59-B6E7-FD96B58B9F27}"/>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3" name="フローチャート: 判断 132">
          <a:extLst>
            <a:ext uri="{FF2B5EF4-FFF2-40B4-BE49-F238E27FC236}">
              <a16:creationId xmlns:a16="http://schemas.microsoft.com/office/drawing/2014/main" id="{E9D01220-10DE-4762-B831-8F9F33E7E89D}"/>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DD4717C-FFCD-4B51-BFE2-81705ED9502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4EBBB5F-A673-4B0A-BD31-8299A665FCB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5D6E74D5-0370-4FA9-A1B1-C854DA821E8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C75F2FB7-F64B-42D0-94DE-5D097875222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21665B1-9A5E-4893-83F9-BC3B472F7CE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118264</xdr:rowOff>
    </xdr:from>
    <xdr:to>
      <xdr:col>76</xdr:col>
      <xdr:colOff>73025</xdr:colOff>
      <xdr:row>29</xdr:row>
      <xdr:rowOff>48414</xdr:rowOff>
    </xdr:to>
    <xdr:sp macro="" textlink="">
      <xdr:nvSpPr>
        <xdr:cNvPr id="139" name="楕円 138">
          <a:extLst>
            <a:ext uri="{FF2B5EF4-FFF2-40B4-BE49-F238E27FC236}">
              <a16:creationId xmlns:a16="http://schemas.microsoft.com/office/drawing/2014/main" id="{CE951195-08CE-4E5A-840B-FCB87ECB7A38}"/>
            </a:ext>
          </a:extLst>
        </xdr:cNvPr>
        <xdr:cNvSpPr/>
      </xdr:nvSpPr>
      <xdr:spPr>
        <a:xfrm>
          <a:off x="14744700" y="56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141141</xdr:rowOff>
    </xdr:from>
    <xdr:ext cx="469744" cy="259045"/>
    <xdr:sp macro="" textlink="">
      <xdr:nvSpPr>
        <xdr:cNvPr id="140" name="債務償還比率該当値テキスト">
          <a:extLst>
            <a:ext uri="{FF2B5EF4-FFF2-40B4-BE49-F238E27FC236}">
              <a16:creationId xmlns:a16="http://schemas.microsoft.com/office/drawing/2014/main" id="{0112C0D6-0516-456E-9D07-784FC322EAB6}"/>
            </a:ext>
          </a:extLst>
        </xdr:cNvPr>
        <xdr:cNvSpPr txBox="1"/>
      </xdr:nvSpPr>
      <xdr:spPr>
        <a:xfrm>
          <a:off x="14846300" y="554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169155</xdr:rowOff>
    </xdr:from>
    <xdr:to>
      <xdr:col>72</xdr:col>
      <xdr:colOff>123825</xdr:colOff>
      <xdr:row>29</xdr:row>
      <xdr:rowOff>99305</xdr:rowOff>
    </xdr:to>
    <xdr:sp macro="" textlink="">
      <xdr:nvSpPr>
        <xdr:cNvPr id="141" name="楕円 140">
          <a:extLst>
            <a:ext uri="{FF2B5EF4-FFF2-40B4-BE49-F238E27FC236}">
              <a16:creationId xmlns:a16="http://schemas.microsoft.com/office/drawing/2014/main" id="{F0E30FEC-B9A2-4D51-81EA-B195A7462DC2}"/>
            </a:ext>
          </a:extLst>
        </xdr:cNvPr>
        <xdr:cNvSpPr/>
      </xdr:nvSpPr>
      <xdr:spPr>
        <a:xfrm>
          <a:off x="14033500" y="57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169064</xdr:rowOff>
    </xdr:from>
    <xdr:to>
      <xdr:col>76</xdr:col>
      <xdr:colOff>22225</xdr:colOff>
      <xdr:row>29</xdr:row>
      <xdr:rowOff>48505</xdr:rowOff>
    </xdr:to>
    <xdr:cxnSp macro="">
      <xdr:nvCxnSpPr>
        <xdr:cNvPr id="142" name="直線コネクタ 141">
          <a:extLst>
            <a:ext uri="{FF2B5EF4-FFF2-40B4-BE49-F238E27FC236}">
              <a16:creationId xmlns:a16="http://schemas.microsoft.com/office/drawing/2014/main" id="{85B9FAEC-79BD-4830-B72D-AA96757ABBFB}"/>
            </a:ext>
          </a:extLst>
        </xdr:cNvPr>
        <xdr:cNvCxnSpPr/>
      </xdr:nvCxnSpPr>
      <xdr:spPr>
        <a:xfrm flipV="1">
          <a:off x="14084300" y="5741189"/>
          <a:ext cx="71120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125939</xdr:rowOff>
    </xdr:from>
    <xdr:to>
      <xdr:col>68</xdr:col>
      <xdr:colOff>123825</xdr:colOff>
      <xdr:row>28</xdr:row>
      <xdr:rowOff>56089</xdr:rowOff>
    </xdr:to>
    <xdr:sp macro="" textlink="">
      <xdr:nvSpPr>
        <xdr:cNvPr id="143" name="楕円 142">
          <a:extLst>
            <a:ext uri="{FF2B5EF4-FFF2-40B4-BE49-F238E27FC236}">
              <a16:creationId xmlns:a16="http://schemas.microsoft.com/office/drawing/2014/main" id="{BACA9C30-2B15-4F50-83EF-0DCBBDEAC44D}"/>
            </a:ext>
          </a:extLst>
        </xdr:cNvPr>
        <xdr:cNvSpPr/>
      </xdr:nvSpPr>
      <xdr:spPr>
        <a:xfrm>
          <a:off x="13271500" y="552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5289</xdr:rowOff>
    </xdr:from>
    <xdr:to>
      <xdr:col>72</xdr:col>
      <xdr:colOff>73025</xdr:colOff>
      <xdr:row>29</xdr:row>
      <xdr:rowOff>48505</xdr:rowOff>
    </xdr:to>
    <xdr:cxnSp macro="">
      <xdr:nvCxnSpPr>
        <xdr:cNvPr id="144" name="直線コネクタ 143">
          <a:extLst>
            <a:ext uri="{FF2B5EF4-FFF2-40B4-BE49-F238E27FC236}">
              <a16:creationId xmlns:a16="http://schemas.microsoft.com/office/drawing/2014/main" id="{9B48A2A5-BCEB-4C5E-9EE4-741FD6E80BE4}"/>
            </a:ext>
          </a:extLst>
        </xdr:cNvPr>
        <xdr:cNvCxnSpPr/>
      </xdr:nvCxnSpPr>
      <xdr:spPr>
        <a:xfrm>
          <a:off x="13322300" y="5577414"/>
          <a:ext cx="762000" cy="2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138394</xdr:rowOff>
    </xdr:from>
    <xdr:to>
      <xdr:col>64</xdr:col>
      <xdr:colOff>123825</xdr:colOff>
      <xdr:row>27</xdr:row>
      <xdr:rowOff>68544</xdr:rowOff>
    </xdr:to>
    <xdr:sp macro="" textlink="">
      <xdr:nvSpPr>
        <xdr:cNvPr id="145" name="楕円 144">
          <a:extLst>
            <a:ext uri="{FF2B5EF4-FFF2-40B4-BE49-F238E27FC236}">
              <a16:creationId xmlns:a16="http://schemas.microsoft.com/office/drawing/2014/main" id="{35DD9398-6CE4-4388-8FC3-4DB65993DB0C}"/>
            </a:ext>
          </a:extLst>
        </xdr:cNvPr>
        <xdr:cNvSpPr/>
      </xdr:nvSpPr>
      <xdr:spPr>
        <a:xfrm>
          <a:off x="12509500" y="53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17744</xdr:rowOff>
    </xdr:from>
    <xdr:to>
      <xdr:col>68</xdr:col>
      <xdr:colOff>73025</xdr:colOff>
      <xdr:row>28</xdr:row>
      <xdr:rowOff>5289</xdr:rowOff>
    </xdr:to>
    <xdr:cxnSp macro="">
      <xdr:nvCxnSpPr>
        <xdr:cNvPr id="146" name="直線コネクタ 145">
          <a:extLst>
            <a:ext uri="{FF2B5EF4-FFF2-40B4-BE49-F238E27FC236}">
              <a16:creationId xmlns:a16="http://schemas.microsoft.com/office/drawing/2014/main" id="{402C184B-B842-431C-8F34-39471D81CB04}"/>
            </a:ext>
          </a:extLst>
        </xdr:cNvPr>
        <xdr:cNvCxnSpPr/>
      </xdr:nvCxnSpPr>
      <xdr:spPr>
        <a:xfrm>
          <a:off x="12560300" y="5418419"/>
          <a:ext cx="762000" cy="15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47" name="n_1aveValue債務償還比率">
          <a:extLst>
            <a:ext uri="{FF2B5EF4-FFF2-40B4-BE49-F238E27FC236}">
              <a16:creationId xmlns:a16="http://schemas.microsoft.com/office/drawing/2014/main" id="{D5D1F623-8010-4604-BBB8-7750A2FD8401}"/>
            </a:ext>
          </a:extLst>
        </xdr:cNvPr>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48" name="n_2aveValue債務償還比率">
          <a:extLst>
            <a:ext uri="{FF2B5EF4-FFF2-40B4-BE49-F238E27FC236}">
              <a16:creationId xmlns:a16="http://schemas.microsoft.com/office/drawing/2014/main" id="{113B6A46-A98E-42DF-B49F-D0EE8E1C13D8}"/>
            </a:ext>
          </a:extLst>
        </xdr:cNvPr>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49" name="n_3aveValue債務償還比率">
          <a:extLst>
            <a:ext uri="{FF2B5EF4-FFF2-40B4-BE49-F238E27FC236}">
              <a16:creationId xmlns:a16="http://schemas.microsoft.com/office/drawing/2014/main" id="{B7BF9ABF-66EE-464A-B7BE-90A7385CF1CC}"/>
            </a:ext>
          </a:extLst>
        </xdr:cNvPr>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0" name="n_4aveValue債務償還比率">
          <a:extLst>
            <a:ext uri="{FF2B5EF4-FFF2-40B4-BE49-F238E27FC236}">
              <a16:creationId xmlns:a16="http://schemas.microsoft.com/office/drawing/2014/main" id="{E683F979-D1AE-4D92-910D-51979CD0C368}"/>
            </a:ext>
          </a:extLst>
        </xdr:cNvPr>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115832</xdr:rowOff>
    </xdr:from>
    <xdr:ext cx="469744" cy="259045"/>
    <xdr:sp macro="" textlink="">
      <xdr:nvSpPr>
        <xdr:cNvPr id="151" name="n_1mainValue債務償還比率">
          <a:extLst>
            <a:ext uri="{FF2B5EF4-FFF2-40B4-BE49-F238E27FC236}">
              <a16:creationId xmlns:a16="http://schemas.microsoft.com/office/drawing/2014/main" id="{A6D361FB-B964-4344-89B4-89AC2B30CAE9}"/>
            </a:ext>
          </a:extLst>
        </xdr:cNvPr>
        <xdr:cNvSpPr txBox="1"/>
      </xdr:nvSpPr>
      <xdr:spPr>
        <a:xfrm>
          <a:off x="13836727" y="551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72616</xdr:rowOff>
    </xdr:from>
    <xdr:ext cx="469744" cy="259045"/>
    <xdr:sp macro="" textlink="">
      <xdr:nvSpPr>
        <xdr:cNvPr id="152" name="n_2mainValue債務償還比率">
          <a:extLst>
            <a:ext uri="{FF2B5EF4-FFF2-40B4-BE49-F238E27FC236}">
              <a16:creationId xmlns:a16="http://schemas.microsoft.com/office/drawing/2014/main" id="{81C4007B-3E9B-421F-BC55-C4F3CB2C076F}"/>
            </a:ext>
          </a:extLst>
        </xdr:cNvPr>
        <xdr:cNvSpPr txBox="1"/>
      </xdr:nvSpPr>
      <xdr:spPr>
        <a:xfrm>
          <a:off x="13087427" y="53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85071</xdr:rowOff>
    </xdr:from>
    <xdr:ext cx="469744" cy="259045"/>
    <xdr:sp macro="" textlink="">
      <xdr:nvSpPr>
        <xdr:cNvPr id="153" name="n_3mainValue債務償還比率">
          <a:extLst>
            <a:ext uri="{FF2B5EF4-FFF2-40B4-BE49-F238E27FC236}">
              <a16:creationId xmlns:a16="http://schemas.microsoft.com/office/drawing/2014/main" id="{E60B722C-432F-458C-AFAB-40B62B6FECC6}"/>
            </a:ext>
          </a:extLst>
        </xdr:cNvPr>
        <xdr:cNvSpPr txBox="1"/>
      </xdr:nvSpPr>
      <xdr:spPr>
        <a:xfrm>
          <a:off x="12325427" y="514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1D030BCB-57C9-4E5F-B191-535F0352C00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9B0F8B57-9D1C-47C4-BA80-6A8D7AD6930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9C296769-B292-42F9-9751-003233F24D0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B791DAED-4330-462F-B8C6-509CB03D7BD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A8BDA4DB-E257-4ED6-8570-AFD1C2B38DE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01C68024-37B6-4E23-8222-5F7D141ED4C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094ABB6-3227-4E00-97BB-5A5E71B5B3F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2DB69A9-BAD8-4A5F-A70B-43F950AD6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1EBFE1-4F2B-4CEC-BBF0-8080A7D71A3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8D63653-335A-48E7-BA61-7A812E30CB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4E59356-1C3A-4D86-A7D3-F3EFB6CD8D0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90EF91F-EC45-433B-B1BD-6C68B9AFD5D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CC6F0D9-8B70-4A0B-BDB2-79B52BF7DF5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C4A0D84-931E-4C45-B329-A4823510497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4E50832-5173-4B3A-962E-F049339C26F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B279CB-54EC-4420-9F89-FCEB1528031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7,861
7,812
46.70
9,313,829
8,649,396
59,897
3,444,512
5,742,513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90115DB-0DAB-4C1F-AE51-D94E10CB0A4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043C382-8046-432D-A767-E1EE546D785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867BB3-6360-4B8D-B3E4-65C49E50A88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EE87625-067F-4B9C-9F0A-1E1F8E42EEE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993AA36-C705-4572-916C-2585988CAF9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0E8CADC-BFAC-44EA-8821-DE6002208CA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FA019B-14D1-4680-B542-45F0F99E6C1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A4975E-F146-4EF0-85B3-62E6B6D50A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4BFD8AC-A9DA-4FC1-B4E1-F9363B5B204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5D58422-1718-4C42-92E0-98C1B415ED5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FCB6A1A-9C21-4DE0-B000-7D149ED9D88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2114901-8C76-4274-901B-6D6E9720C85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96EAB03-2AE3-4E6E-8C14-F8059849AF1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31E0512-A88D-42D8-8D17-AC20235A49A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72BFFBE-0C90-4DC1-97CA-33EFE4C8EE2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9FB47DE-3010-4C7E-ACF8-3DCF5A8F916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3BB72D-FF1A-49A6-A89E-9B127907785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F460BE1-D6A7-4B87-97BA-A67AC28091B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4648487-464F-4F1D-A7E7-B8556667782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C08D8D4-5899-434B-86A8-879042D9A1F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A7345BA-AFAA-430C-A347-4A0931EA486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A91B21D-F0B7-4AA2-8D4D-CE03F0D2A54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2C3A32C-4D48-4F8B-BC98-EFBFD3149CA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48ECEA3-8146-4F9F-A9D0-63076A9E22C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8FD3C38-B1B3-4659-8C8A-9D9FE5FF8FC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4C12E57-C277-4970-AD2E-BFCC1FDE858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D84D60-2CBB-460F-873B-E3978E6A1EB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AA83142-26A8-4640-9FDC-44B5E61EFFD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CC83757-426F-4B3B-B4CE-650E6AA447B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F191ACF-576B-4A29-9373-1EDCA31094B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4BA99B6-60BA-4440-84DD-27A30EC6B74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CCB6BFE-26E6-4FE4-9202-AEF3A4245AA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288FF6D-EFB6-437E-8917-4A854B3B422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640D3FC-2277-4DDC-89CF-28224F5EB45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1E690C9-AFC3-4243-A98F-89722635981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48B8985-EAC5-4E21-920E-5EB8F5F1D95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2C52016-0B4E-4BDB-921E-5A58603CC19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9985AD7-68C7-4CB6-875D-2A5F0F3F7BD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A4F5FF8-9D77-4569-8150-E791DEE477F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B425496-B797-49F7-BA2B-7768DE66A62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07654E5-689C-4A1D-8110-C5D554B28C5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FE8752A-B824-4DFD-B5FA-592D1EBC9FE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B2F029D-6C9D-4D17-81F2-9824EA4D162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8FFB305-4290-4B0A-8A65-5605F56EFF3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6F1140A-AB7F-4743-B485-C617C6C44AF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5499E0A1-94EF-4E41-9C64-B54ADA72D52F}"/>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717685BB-18D7-4F22-90D7-C1E8B2652C5B}"/>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7B72FB66-33D6-4EB7-BAD0-B86FE2897EEF}"/>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B43229D4-6756-4431-942B-8FBB6B933E51}"/>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AE495B3A-FC2A-4662-8A33-E5715CBFF026}"/>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5BF855E-EDDB-4CC3-97B3-E5B76C4C65F4}"/>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77D7DF2A-CD58-4AC2-9A48-C9268C2DC725}"/>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994FC6B9-82E0-410B-978C-175C331DE845}"/>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792A016F-2C4C-4AA1-B845-614CC0A759E6}"/>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480DA532-34D7-410A-A350-5A43E97DC458}"/>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6014E3AB-3EFC-4A8B-B8F3-B7EC8C04A0AD}"/>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E667A62-530F-4952-9E7D-1644E99EF84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8ECB46E-198A-4864-9CD4-19B5B59E5F8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C9512A1-16DE-4E4D-95A7-606EDB29206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6443DFF-B119-4A52-9323-5F5861119B2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68CC6FA-9B39-4147-8648-9DFB6C81D71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65405</xdr:rowOff>
    </xdr:from>
    <xdr:to>
      <xdr:col>24</xdr:col>
      <xdr:colOff>114300</xdr:colOff>
      <xdr:row>32</xdr:row>
      <xdr:rowOff>167005</xdr:rowOff>
    </xdr:to>
    <xdr:sp macro="" textlink="">
      <xdr:nvSpPr>
        <xdr:cNvPr id="73" name="楕円 72">
          <a:extLst>
            <a:ext uri="{FF2B5EF4-FFF2-40B4-BE49-F238E27FC236}">
              <a16:creationId xmlns:a16="http://schemas.microsoft.com/office/drawing/2014/main" id="{20396165-12C2-4969-BA93-F0047A39A429}"/>
            </a:ext>
          </a:extLst>
        </xdr:cNvPr>
        <xdr:cNvSpPr/>
      </xdr:nvSpPr>
      <xdr:spPr>
        <a:xfrm>
          <a:off x="4584700" y="55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18432</xdr:rowOff>
    </xdr:from>
    <xdr:ext cx="405111" cy="259045"/>
    <xdr:sp macro="" textlink="">
      <xdr:nvSpPr>
        <xdr:cNvPr id="74" name="【道路】&#10;有形固定資産減価償却率該当値テキスト">
          <a:extLst>
            <a:ext uri="{FF2B5EF4-FFF2-40B4-BE49-F238E27FC236}">
              <a16:creationId xmlns:a16="http://schemas.microsoft.com/office/drawing/2014/main" id="{F7094BF9-2E25-439F-B677-4C8EB6CBB6F1}"/>
            </a:ext>
          </a:extLst>
        </xdr:cNvPr>
        <xdr:cNvSpPr txBox="1"/>
      </xdr:nvSpPr>
      <xdr:spPr>
        <a:xfrm>
          <a:off x="4673600" y="5504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137812</xdr:rowOff>
    </xdr:from>
    <xdr:ext cx="405111" cy="259045"/>
    <xdr:sp macro="" textlink="">
      <xdr:nvSpPr>
        <xdr:cNvPr id="75" name="n_1aveValue【道路】&#10;有形固定資産減価償却率">
          <a:extLst>
            <a:ext uri="{FF2B5EF4-FFF2-40B4-BE49-F238E27FC236}">
              <a16:creationId xmlns:a16="http://schemas.microsoft.com/office/drawing/2014/main" id="{68D576CE-DE15-4936-9BEA-F372AD7DC53A}"/>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6" name="n_2aveValue【道路】&#10;有形固定資産減価償却率">
          <a:extLst>
            <a:ext uri="{FF2B5EF4-FFF2-40B4-BE49-F238E27FC236}">
              <a16:creationId xmlns:a16="http://schemas.microsoft.com/office/drawing/2014/main" id="{6F3C5BA6-F2FF-4A50-9EF7-5A901C88B895}"/>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77" name="n_3aveValue【道路】&#10;有形固定資産減価償却率">
          <a:extLst>
            <a:ext uri="{FF2B5EF4-FFF2-40B4-BE49-F238E27FC236}">
              <a16:creationId xmlns:a16="http://schemas.microsoft.com/office/drawing/2014/main" id="{7373335F-ADBB-4664-80A9-0DF96A108057}"/>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78" name="n_4aveValue【道路】&#10;有形固定資産減価償却率">
          <a:extLst>
            <a:ext uri="{FF2B5EF4-FFF2-40B4-BE49-F238E27FC236}">
              <a16:creationId xmlns:a16="http://schemas.microsoft.com/office/drawing/2014/main" id="{7EDE07EF-65C9-4DDB-98FF-7E97C8102FFF}"/>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C378A87A-E4EF-45DE-A3F1-2BE5A65820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8F52102F-5046-4E7C-A94A-22334209EE3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293C092-1C40-42E4-863E-E8321BE7938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6F79CACF-30DF-4767-90AE-9C735A0F22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5EADDF9C-6F97-48D3-902F-3275DDB1B3A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3A2DDB0-B2EF-40C6-9094-D308B641531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67628425-F765-43D1-AD08-6A5B61E06D8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929FCAC1-0EB9-40CC-8244-0B6E479DFB5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CE354A3E-5AE6-44B9-B7CD-18FF4D2CB5D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E27B0B8F-0C8B-4EEB-856A-94B4CBD9CDB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5222D6D8-6EA3-4228-A7C7-A8D08E0BDC2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0226D24F-BF9E-4B99-9E13-D575EE81966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86FAEBC5-79A7-4732-BA2F-557F6BC31D7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2" name="テキスト ボックス 91">
          <a:extLst>
            <a:ext uri="{FF2B5EF4-FFF2-40B4-BE49-F238E27FC236}">
              <a16:creationId xmlns:a16="http://schemas.microsoft.com/office/drawing/2014/main" id="{DC373BA2-9CA7-413D-940E-3F66FE9EA134}"/>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E0E79F92-15C0-48BC-9A49-A320F961D0E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4" name="テキスト ボックス 93">
          <a:extLst>
            <a:ext uri="{FF2B5EF4-FFF2-40B4-BE49-F238E27FC236}">
              <a16:creationId xmlns:a16="http://schemas.microsoft.com/office/drawing/2014/main" id="{9CDD5A11-156F-4AC2-843C-B92F04BC30CF}"/>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96354B95-C3CC-40FE-9A8E-F8A2D3687C6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6" name="テキスト ボックス 95">
          <a:extLst>
            <a:ext uri="{FF2B5EF4-FFF2-40B4-BE49-F238E27FC236}">
              <a16:creationId xmlns:a16="http://schemas.microsoft.com/office/drawing/2014/main" id="{A5D89D37-B635-4BF0-AE43-E8A099860E09}"/>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7D8C9876-3E8F-4133-8E0A-C8BE2073787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8" name="テキスト ボックス 97">
          <a:extLst>
            <a:ext uri="{FF2B5EF4-FFF2-40B4-BE49-F238E27FC236}">
              <a16:creationId xmlns:a16="http://schemas.microsoft.com/office/drawing/2014/main" id="{7F06A864-E571-4841-92B4-32F70C9A7906}"/>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FF3C4E8B-F986-4FA2-9978-C5B0A2E84D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0" name="テキスト ボックス 99">
          <a:extLst>
            <a:ext uri="{FF2B5EF4-FFF2-40B4-BE49-F238E27FC236}">
              <a16:creationId xmlns:a16="http://schemas.microsoft.com/office/drawing/2014/main" id="{9FF73DAA-F628-41C9-B38E-54C815804C78}"/>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A80A11CA-B7AF-4AD8-A018-CC894785AE8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02" name="直線コネクタ 101">
          <a:extLst>
            <a:ext uri="{FF2B5EF4-FFF2-40B4-BE49-F238E27FC236}">
              <a16:creationId xmlns:a16="http://schemas.microsoft.com/office/drawing/2014/main" id="{42DCCE5F-F786-404E-B695-25F4503F90E8}"/>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03" name="【道路】&#10;一人当たり延長最小値テキスト">
          <a:extLst>
            <a:ext uri="{FF2B5EF4-FFF2-40B4-BE49-F238E27FC236}">
              <a16:creationId xmlns:a16="http://schemas.microsoft.com/office/drawing/2014/main" id="{46FE2569-A2E9-4662-921A-AF052F89A4B9}"/>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04" name="直線コネクタ 103">
          <a:extLst>
            <a:ext uri="{FF2B5EF4-FFF2-40B4-BE49-F238E27FC236}">
              <a16:creationId xmlns:a16="http://schemas.microsoft.com/office/drawing/2014/main" id="{A92CF84E-8D3A-4A27-B8D6-F49752DD04C3}"/>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05" name="【道路】&#10;一人当たり延長最大値テキスト">
          <a:extLst>
            <a:ext uri="{FF2B5EF4-FFF2-40B4-BE49-F238E27FC236}">
              <a16:creationId xmlns:a16="http://schemas.microsoft.com/office/drawing/2014/main" id="{B0850980-E33A-4E5D-8231-641283225096}"/>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06" name="直線コネクタ 105">
          <a:extLst>
            <a:ext uri="{FF2B5EF4-FFF2-40B4-BE49-F238E27FC236}">
              <a16:creationId xmlns:a16="http://schemas.microsoft.com/office/drawing/2014/main" id="{C22EC604-4312-474E-9A56-08F9BAAF67C6}"/>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07" name="【道路】&#10;一人当たり延長平均値テキスト">
          <a:extLst>
            <a:ext uri="{FF2B5EF4-FFF2-40B4-BE49-F238E27FC236}">
              <a16:creationId xmlns:a16="http://schemas.microsoft.com/office/drawing/2014/main" id="{341E3885-AB69-4DF8-BD77-5C2692DCB705}"/>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08" name="フローチャート: 判断 107">
          <a:extLst>
            <a:ext uri="{FF2B5EF4-FFF2-40B4-BE49-F238E27FC236}">
              <a16:creationId xmlns:a16="http://schemas.microsoft.com/office/drawing/2014/main" id="{1D05B855-1F2C-4AC5-8412-A17C7BA1FC91}"/>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09" name="フローチャート: 判断 108">
          <a:extLst>
            <a:ext uri="{FF2B5EF4-FFF2-40B4-BE49-F238E27FC236}">
              <a16:creationId xmlns:a16="http://schemas.microsoft.com/office/drawing/2014/main" id="{ED2556A0-6961-464C-B34B-BA9DD23F6D06}"/>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0" name="フローチャート: 判断 109">
          <a:extLst>
            <a:ext uri="{FF2B5EF4-FFF2-40B4-BE49-F238E27FC236}">
              <a16:creationId xmlns:a16="http://schemas.microsoft.com/office/drawing/2014/main" id="{D84F9231-3B4E-4A55-AE96-BABF755E5F43}"/>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11" name="フローチャート: 判断 110">
          <a:extLst>
            <a:ext uri="{FF2B5EF4-FFF2-40B4-BE49-F238E27FC236}">
              <a16:creationId xmlns:a16="http://schemas.microsoft.com/office/drawing/2014/main" id="{E5C13469-750A-44BE-8B8A-0AD1719D2540}"/>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12" name="フローチャート: 判断 111">
          <a:extLst>
            <a:ext uri="{FF2B5EF4-FFF2-40B4-BE49-F238E27FC236}">
              <a16:creationId xmlns:a16="http://schemas.microsoft.com/office/drawing/2014/main" id="{D828CA9C-BC0F-4799-81FB-F9C879BF9724}"/>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74A6AC3E-9749-4128-A135-F411172A450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CDF939B6-CA1D-42E5-8C9C-CC16FA96458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54C8789A-4394-4B22-B92A-6A4A5F8B6D4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672B8B9-1750-4BCD-8C01-315C5CB7FB2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173C38F-71E1-4F8D-9160-3A6B984A66C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154167</xdr:rowOff>
    </xdr:from>
    <xdr:to>
      <xdr:col>55</xdr:col>
      <xdr:colOff>50800</xdr:colOff>
      <xdr:row>42</xdr:row>
      <xdr:rowOff>84317</xdr:rowOff>
    </xdr:to>
    <xdr:sp macro="" textlink="">
      <xdr:nvSpPr>
        <xdr:cNvPr id="118" name="楕円 117">
          <a:extLst>
            <a:ext uri="{FF2B5EF4-FFF2-40B4-BE49-F238E27FC236}">
              <a16:creationId xmlns:a16="http://schemas.microsoft.com/office/drawing/2014/main" id="{E82D7BF3-B385-4EB6-B90A-A81FD5C51F93}"/>
            </a:ext>
          </a:extLst>
        </xdr:cNvPr>
        <xdr:cNvSpPr/>
      </xdr:nvSpPr>
      <xdr:spPr>
        <a:xfrm>
          <a:off x="10426700" y="71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108577</xdr:rowOff>
    </xdr:from>
    <xdr:ext cx="534377" cy="259045"/>
    <xdr:sp macro="" textlink="">
      <xdr:nvSpPr>
        <xdr:cNvPr id="119" name="【道路】&#10;一人当たり延長該当値テキスト">
          <a:extLst>
            <a:ext uri="{FF2B5EF4-FFF2-40B4-BE49-F238E27FC236}">
              <a16:creationId xmlns:a16="http://schemas.microsoft.com/office/drawing/2014/main" id="{59AD8964-728B-43A3-9664-A534E662B1F3}"/>
            </a:ext>
          </a:extLst>
        </xdr:cNvPr>
        <xdr:cNvSpPr txBox="1"/>
      </xdr:nvSpPr>
      <xdr:spPr>
        <a:xfrm>
          <a:off x="10515600" y="71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40</xdr:row>
      <xdr:rowOff>74705</xdr:rowOff>
    </xdr:from>
    <xdr:ext cx="599010" cy="259045"/>
    <xdr:sp macro="" textlink="">
      <xdr:nvSpPr>
        <xdr:cNvPr id="120" name="n_1aveValue【道路】&#10;一人当たり延長">
          <a:extLst>
            <a:ext uri="{FF2B5EF4-FFF2-40B4-BE49-F238E27FC236}">
              <a16:creationId xmlns:a16="http://schemas.microsoft.com/office/drawing/2014/main" id="{63DC6B93-4A41-426F-A226-E20D96FB69DF}"/>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21" name="n_2aveValue【道路】&#10;一人当たり延長">
          <a:extLst>
            <a:ext uri="{FF2B5EF4-FFF2-40B4-BE49-F238E27FC236}">
              <a16:creationId xmlns:a16="http://schemas.microsoft.com/office/drawing/2014/main" id="{DAA10597-BC50-4A01-8338-E87E8C23B41A}"/>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22" name="n_3aveValue【道路】&#10;一人当たり延長">
          <a:extLst>
            <a:ext uri="{FF2B5EF4-FFF2-40B4-BE49-F238E27FC236}">
              <a16:creationId xmlns:a16="http://schemas.microsoft.com/office/drawing/2014/main" id="{DE5474CB-0773-49C7-B8F7-9DA950DB7041}"/>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23" name="n_4aveValue【道路】&#10;一人当たり延長">
          <a:extLst>
            <a:ext uri="{FF2B5EF4-FFF2-40B4-BE49-F238E27FC236}">
              <a16:creationId xmlns:a16="http://schemas.microsoft.com/office/drawing/2014/main" id="{459BB1C2-F6B2-4EFA-A327-39C0FF5D9135}"/>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3184EC62-3121-4089-8564-B471470A6C8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310A5D5B-57A3-41F0-BB96-20E975497CF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B7CA0B5F-BB06-4AC3-9183-CEBFCF15564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7F8E07C1-F85E-42EA-802A-3159DFAFFF9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A743C4B2-79CB-4FF3-AE9B-16B8912A50C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27284594-4A0A-4E65-94AE-3804301EC1B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88A5FF4B-6955-41DF-9D37-4C16ABD9C36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44958FB3-B230-4E19-B909-EB60D248E6C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5FAFB7DE-C811-4D09-A420-9EB088B62A0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B5573536-FBCB-462E-8854-8E8F6200E3F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a:extLst>
            <a:ext uri="{FF2B5EF4-FFF2-40B4-BE49-F238E27FC236}">
              <a16:creationId xmlns:a16="http://schemas.microsoft.com/office/drawing/2014/main" id="{8314ECE7-6EBB-40C1-AF7B-C46C6004AE2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CFBB8752-63BA-4F1E-8FDE-E3B18109629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6" name="テキスト ボックス 135">
          <a:extLst>
            <a:ext uri="{FF2B5EF4-FFF2-40B4-BE49-F238E27FC236}">
              <a16:creationId xmlns:a16="http://schemas.microsoft.com/office/drawing/2014/main" id="{821C2E99-78F8-4657-9FA7-A71711CDD56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2F266D2E-339A-409D-8222-CDC01774C3D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66D2C75E-1039-4827-AFE0-C620C53DCE9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CD569D22-7702-4EDD-8711-FF72D2A7147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FBE6F7D5-DDD8-462E-95CF-AE1B9D3192B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93A92575-DD6F-4DFA-8BA7-844BCF4E16D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6C95E3F1-6350-4DF8-B104-47BAFD21756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20360343-9A6D-433C-941B-839887E5304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26484627-6FDF-425B-BA2C-DF1021295CC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6B69F1AC-D7D7-404B-AFCA-01A60717084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6" name="テキスト ボックス 145">
          <a:extLst>
            <a:ext uri="{FF2B5EF4-FFF2-40B4-BE49-F238E27FC236}">
              <a16:creationId xmlns:a16="http://schemas.microsoft.com/office/drawing/2014/main" id="{1D3C20A7-8460-4EB3-91A7-C78EC92EF4F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3573B069-A9C5-44C4-9433-9A943825533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A353EED4-1FB5-44EE-8F5A-D84DC3121DB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49" name="直線コネクタ 148">
          <a:extLst>
            <a:ext uri="{FF2B5EF4-FFF2-40B4-BE49-F238E27FC236}">
              <a16:creationId xmlns:a16="http://schemas.microsoft.com/office/drawing/2014/main" id="{F191ACE5-92E1-43D9-B937-B1FDD906D463}"/>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B02AA2CC-2C0D-4E43-A313-3DCAF6E01EC3}"/>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1" name="直線コネクタ 150">
          <a:extLst>
            <a:ext uri="{FF2B5EF4-FFF2-40B4-BE49-F238E27FC236}">
              <a16:creationId xmlns:a16="http://schemas.microsoft.com/office/drawing/2014/main" id="{708458E1-93E2-4F62-A66A-5C103D075FC4}"/>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52" name="【橋りょう・トンネル】&#10;有形固定資産減価償却率最大値テキスト">
          <a:extLst>
            <a:ext uri="{FF2B5EF4-FFF2-40B4-BE49-F238E27FC236}">
              <a16:creationId xmlns:a16="http://schemas.microsoft.com/office/drawing/2014/main" id="{D4C2CD5C-0267-45E5-99F5-C731B01FD847}"/>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53" name="直線コネクタ 152">
          <a:extLst>
            <a:ext uri="{FF2B5EF4-FFF2-40B4-BE49-F238E27FC236}">
              <a16:creationId xmlns:a16="http://schemas.microsoft.com/office/drawing/2014/main" id="{DC214FD8-2D8E-4711-B3C5-976D034BE160}"/>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FEA83625-B77A-4773-8AF8-8DFDAC9F61EF}"/>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55" name="フローチャート: 判断 154">
          <a:extLst>
            <a:ext uri="{FF2B5EF4-FFF2-40B4-BE49-F238E27FC236}">
              <a16:creationId xmlns:a16="http://schemas.microsoft.com/office/drawing/2014/main" id="{A37A7E93-18A1-4F13-AE0C-FF6BDC9C8AD8}"/>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56" name="フローチャート: 判断 155">
          <a:extLst>
            <a:ext uri="{FF2B5EF4-FFF2-40B4-BE49-F238E27FC236}">
              <a16:creationId xmlns:a16="http://schemas.microsoft.com/office/drawing/2014/main" id="{94062176-A227-47E1-A5B4-C1227CC11BA4}"/>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57" name="フローチャート: 判断 156">
          <a:extLst>
            <a:ext uri="{FF2B5EF4-FFF2-40B4-BE49-F238E27FC236}">
              <a16:creationId xmlns:a16="http://schemas.microsoft.com/office/drawing/2014/main" id="{84C287A2-09D1-4B60-B807-09AEBF417390}"/>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58" name="フローチャート: 判断 157">
          <a:extLst>
            <a:ext uri="{FF2B5EF4-FFF2-40B4-BE49-F238E27FC236}">
              <a16:creationId xmlns:a16="http://schemas.microsoft.com/office/drawing/2014/main" id="{33A10410-3B5E-43DE-8125-2F3A981A7D89}"/>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59" name="フローチャート: 判断 158">
          <a:extLst>
            <a:ext uri="{FF2B5EF4-FFF2-40B4-BE49-F238E27FC236}">
              <a16:creationId xmlns:a16="http://schemas.microsoft.com/office/drawing/2014/main" id="{83145A0A-D315-4EC3-B1AC-CD8C867A5DB3}"/>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DDE54625-3AC9-4771-9C7C-43335172FEF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5AFB9B6-74D2-4003-A382-9E983D5FA2D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49B67708-37A9-40B4-990D-29D6116243C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B8E8E6B8-8D9C-4A66-807A-D7E866F7D9C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49426F11-E948-447C-9CB6-CADB9C02EF5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22678</xdr:rowOff>
    </xdr:from>
    <xdr:to>
      <xdr:col>24</xdr:col>
      <xdr:colOff>114300</xdr:colOff>
      <xdr:row>56</xdr:row>
      <xdr:rowOff>124278</xdr:rowOff>
    </xdr:to>
    <xdr:sp macro="" textlink="">
      <xdr:nvSpPr>
        <xdr:cNvPr id="165" name="楕円 164">
          <a:extLst>
            <a:ext uri="{FF2B5EF4-FFF2-40B4-BE49-F238E27FC236}">
              <a16:creationId xmlns:a16="http://schemas.microsoft.com/office/drawing/2014/main" id="{891EFFA1-9305-4CA3-9C52-626B0B9E2CFD}"/>
            </a:ext>
          </a:extLst>
        </xdr:cNvPr>
        <xdr:cNvSpPr/>
      </xdr:nvSpPr>
      <xdr:spPr>
        <a:xfrm>
          <a:off x="45847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109055</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FA99B94B-435A-4643-90DD-B61A689235ED}"/>
            </a:ext>
          </a:extLst>
        </xdr:cNvPr>
        <xdr:cNvSpPr txBox="1"/>
      </xdr:nvSpPr>
      <xdr:spPr>
        <a:xfrm>
          <a:off x="4673600" y="9538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80390</xdr:rowOff>
    </xdr:from>
    <xdr:ext cx="405111" cy="259045"/>
    <xdr:sp macro="" textlink="">
      <xdr:nvSpPr>
        <xdr:cNvPr id="167" name="n_1aveValue【橋りょう・トンネル】&#10;有形固定資産減価償却率">
          <a:extLst>
            <a:ext uri="{FF2B5EF4-FFF2-40B4-BE49-F238E27FC236}">
              <a16:creationId xmlns:a16="http://schemas.microsoft.com/office/drawing/2014/main" id="{42030F88-E3DE-4A72-9B97-DE806ED1E748}"/>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168" name="n_2aveValue【橋りょう・トンネル】&#10;有形固定資産減価償却率">
          <a:extLst>
            <a:ext uri="{FF2B5EF4-FFF2-40B4-BE49-F238E27FC236}">
              <a16:creationId xmlns:a16="http://schemas.microsoft.com/office/drawing/2014/main" id="{DE69E26A-7B00-4941-9CAC-A4B308F0AA57}"/>
            </a:ext>
          </a:extLst>
        </xdr:cNvPr>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169" name="n_3aveValue【橋りょう・トンネル】&#10;有形固定資産減価償却率">
          <a:extLst>
            <a:ext uri="{FF2B5EF4-FFF2-40B4-BE49-F238E27FC236}">
              <a16:creationId xmlns:a16="http://schemas.microsoft.com/office/drawing/2014/main" id="{61BB98EE-EE57-4B74-8156-264D0EB9D9A0}"/>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70" name="n_4aveValue【橋りょう・トンネル】&#10;有形固定資産減価償却率">
          <a:extLst>
            <a:ext uri="{FF2B5EF4-FFF2-40B4-BE49-F238E27FC236}">
              <a16:creationId xmlns:a16="http://schemas.microsoft.com/office/drawing/2014/main" id="{6F5708B5-5F76-44CA-96FE-9FB51584D304}"/>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id="{63379B55-6C36-42ED-A06E-580BD047B5C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id="{FCD0B201-6B13-4DEC-A650-8D73B1379A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id="{031D4CE2-0D4A-4512-9599-88F7646800E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id="{EC115203-21E7-4CDC-86DA-11FCCE823AF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id="{1E96D6CA-A253-41E0-B278-5E82CFEF40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id="{15D0AF88-1641-4A0E-87AF-3C9C86D20DE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id="{6D08A763-83FD-4503-A978-FF2F151AC1E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id="{6D8057EB-DB31-4821-9A50-8C846FEA8C3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48068A8F-666F-4305-A787-844E1DE4DBA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id="{4E07D79F-44A8-4B29-A4D1-B4D1EBB6F55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a:extLst>
            <a:ext uri="{FF2B5EF4-FFF2-40B4-BE49-F238E27FC236}">
              <a16:creationId xmlns:a16="http://schemas.microsoft.com/office/drawing/2014/main" id="{CEE87703-3F96-4FAE-B1B6-3642A3BF638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a:extLst>
            <a:ext uri="{FF2B5EF4-FFF2-40B4-BE49-F238E27FC236}">
              <a16:creationId xmlns:a16="http://schemas.microsoft.com/office/drawing/2014/main" id="{0EE15367-D17A-48CD-A549-9077738B366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a:extLst>
            <a:ext uri="{FF2B5EF4-FFF2-40B4-BE49-F238E27FC236}">
              <a16:creationId xmlns:a16="http://schemas.microsoft.com/office/drawing/2014/main" id="{274D6D3B-E912-42C2-A3C8-44B89B2D53B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4" name="テキスト ボックス 183">
          <a:extLst>
            <a:ext uri="{FF2B5EF4-FFF2-40B4-BE49-F238E27FC236}">
              <a16:creationId xmlns:a16="http://schemas.microsoft.com/office/drawing/2014/main" id="{6E484059-30C8-484E-BD68-73D7D1818F5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a:extLst>
            <a:ext uri="{FF2B5EF4-FFF2-40B4-BE49-F238E27FC236}">
              <a16:creationId xmlns:a16="http://schemas.microsoft.com/office/drawing/2014/main" id="{DDE3D104-38C7-4250-9E75-DF742F1E4B4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6" name="テキスト ボックス 185">
          <a:extLst>
            <a:ext uri="{FF2B5EF4-FFF2-40B4-BE49-F238E27FC236}">
              <a16:creationId xmlns:a16="http://schemas.microsoft.com/office/drawing/2014/main" id="{42E5C9AD-BF02-4F70-A76B-FE33B8907C1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a:extLst>
            <a:ext uri="{FF2B5EF4-FFF2-40B4-BE49-F238E27FC236}">
              <a16:creationId xmlns:a16="http://schemas.microsoft.com/office/drawing/2014/main" id="{7C836AA9-2053-4FF7-864B-37A30665B8C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8" name="テキスト ボックス 187">
          <a:extLst>
            <a:ext uri="{FF2B5EF4-FFF2-40B4-BE49-F238E27FC236}">
              <a16:creationId xmlns:a16="http://schemas.microsoft.com/office/drawing/2014/main" id="{BD5DE206-3C13-41A9-89BF-3C65BE1F391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a:extLst>
            <a:ext uri="{FF2B5EF4-FFF2-40B4-BE49-F238E27FC236}">
              <a16:creationId xmlns:a16="http://schemas.microsoft.com/office/drawing/2014/main" id="{1496D8B4-6F4B-4FE8-8B65-2F2AE45DA69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a:extLst>
            <a:ext uri="{FF2B5EF4-FFF2-40B4-BE49-F238E27FC236}">
              <a16:creationId xmlns:a16="http://schemas.microsoft.com/office/drawing/2014/main" id="{F5692DAF-A0D9-4CCE-B7DA-5E6544FA343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a:extLst>
            <a:ext uri="{FF2B5EF4-FFF2-40B4-BE49-F238E27FC236}">
              <a16:creationId xmlns:a16="http://schemas.microsoft.com/office/drawing/2014/main" id="{9FC06E4F-2685-4A95-85CC-5FD8131E243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192" name="直線コネクタ 191">
          <a:extLst>
            <a:ext uri="{FF2B5EF4-FFF2-40B4-BE49-F238E27FC236}">
              <a16:creationId xmlns:a16="http://schemas.microsoft.com/office/drawing/2014/main" id="{F719EE67-D29A-49AD-B0B5-F340FCB03DAF}"/>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193" name="【橋りょう・トンネル】&#10;一人当たり有形固定資産（償却資産）額最小値テキスト">
          <a:extLst>
            <a:ext uri="{FF2B5EF4-FFF2-40B4-BE49-F238E27FC236}">
              <a16:creationId xmlns:a16="http://schemas.microsoft.com/office/drawing/2014/main" id="{DA7B5CE7-DDA3-4375-B312-78E8E57293CE}"/>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194" name="直線コネクタ 193">
          <a:extLst>
            <a:ext uri="{FF2B5EF4-FFF2-40B4-BE49-F238E27FC236}">
              <a16:creationId xmlns:a16="http://schemas.microsoft.com/office/drawing/2014/main" id="{F9F0BDE4-A877-4DE7-B0AB-DD452C27CD23}"/>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195" name="【橋りょう・トンネル】&#10;一人当たり有形固定資産（償却資産）額最大値テキスト">
          <a:extLst>
            <a:ext uri="{FF2B5EF4-FFF2-40B4-BE49-F238E27FC236}">
              <a16:creationId xmlns:a16="http://schemas.microsoft.com/office/drawing/2014/main" id="{1F1E5E28-4982-459E-97FF-A38FC97E483B}"/>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196" name="直線コネクタ 195">
          <a:extLst>
            <a:ext uri="{FF2B5EF4-FFF2-40B4-BE49-F238E27FC236}">
              <a16:creationId xmlns:a16="http://schemas.microsoft.com/office/drawing/2014/main" id="{35169C47-D8DF-4573-BC74-FF67C4F69E49}"/>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197" name="【橋りょう・トンネル】&#10;一人当たり有形固定資産（償却資産）額平均値テキスト">
          <a:extLst>
            <a:ext uri="{FF2B5EF4-FFF2-40B4-BE49-F238E27FC236}">
              <a16:creationId xmlns:a16="http://schemas.microsoft.com/office/drawing/2014/main" id="{4D0598C8-A20B-4CC0-A656-7E752A46B391}"/>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198" name="フローチャート: 判断 197">
          <a:extLst>
            <a:ext uri="{FF2B5EF4-FFF2-40B4-BE49-F238E27FC236}">
              <a16:creationId xmlns:a16="http://schemas.microsoft.com/office/drawing/2014/main" id="{80235EEF-E9CF-4615-9EEB-C8F87E72460F}"/>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199" name="フローチャート: 判断 198">
          <a:extLst>
            <a:ext uri="{FF2B5EF4-FFF2-40B4-BE49-F238E27FC236}">
              <a16:creationId xmlns:a16="http://schemas.microsoft.com/office/drawing/2014/main" id="{8A1F1659-1EF4-4AE3-ABC8-EA86053BBA2C}"/>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00" name="フローチャート: 判断 199">
          <a:extLst>
            <a:ext uri="{FF2B5EF4-FFF2-40B4-BE49-F238E27FC236}">
              <a16:creationId xmlns:a16="http://schemas.microsoft.com/office/drawing/2014/main" id="{0B4DE86E-3F89-4BBB-AA95-CC9A74F57E23}"/>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01" name="フローチャート: 判断 200">
          <a:extLst>
            <a:ext uri="{FF2B5EF4-FFF2-40B4-BE49-F238E27FC236}">
              <a16:creationId xmlns:a16="http://schemas.microsoft.com/office/drawing/2014/main" id="{1E43C7AB-7275-43CF-AA35-B98E6F33857A}"/>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02" name="フローチャート: 判断 201">
          <a:extLst>
            <a:ext uri="{FF2B5EF4-FFF2-40B4-BE49-F238E27FC236}">
              <a16:creationId xmlns:a16="http://schemas.microsoft.com/office/drawing/2014/main" id="{E20CD64C-5C7F-4A7A-9985-E6A424AEA91B}"/>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8A880513-17AB-45D8-AA92-DDBDF4A2E02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65144DF7-A2D9-4F84-A587-BDAC71BE5DE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1815A9EF-940B-462A-9B4C-4F0EB1E615C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C4D44915-DE52-409B-863E-8986D29DD8D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AD0695BB-4E82-487E-898E-BF0E4AEE28D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50542</xdr:rowOff>
    </xdr:from>
    <xdr:to>
      <xdr:col>55</xdr:col>
      <xdr:colOff>50800</xdr:colOff>
      <xdr:row>63</xdr:row>
      <xdr:rowOff>152142</xdr:rowOff>
    </xdr:to>
    <xdr:sp macro="" textlink="">
      <xdr:nvSpPr>
        <xdr:cNvPr id="208" name="楕円 207">
          <a:extLst>
            <a:ext uri="{FF2B5EF4-FFF2-40B4-BE49-F238E27FC236}">
              <a16:creationId xmlns:a16="http://schemas.microsoft.com/office/drawing/2014/main" id="{047F95E7-2956-489F-B9F9-2164B81FD44D}"/>
            </a:ext>
          </a:extLst>
        </xdr:cNvPr>
        <xdr:cNvSpPr/>
      </xdr:nvSpPr>
      <xdr:spPr>
        <a:xfrm>
          <a:off x="10426700" y="108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136919</xdr:rowOff>
    </xdr:from>
    <xdr:ext cx="599010" cy="259045"/>
    <xdr:sp macro="" textlink="">
      <xdr:nvSpPr>
        <xdr:cNvPr id="209" name="【橋りょう・トンネル】&#10;一人当たり有形固定資産（償却資産）額該当値テキスト">
          <a:extLst>
            <a:ext uri="{FF2B5EF4-FFF2-40B4-BE49-F238E27FC236}">
              <a16:creationId xmlns:a16="http://schemas.microsoft.com/office/drawing/2014/main" id="{DB09E0CF-0848-48DA-B5A4-652783FE0FFC}"/>
            </a:ext>
          </a:extLst>
        </xdr:cNvPr>
        <xdr:cNvSpPr txBox="1"/>
      </xdr:nvSpPr>
      <xdr:spPr>
        <a:xfrm>
          <a:off x="10515600" y="1076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164125</xdr:rowOff>
    </xdr:from>
    <xdr:ext cx="599010" cy="259045"/>
    <xdr:sp macro="" textlink="">
      <xdr:nvSpPr>
        <xdr:cNvPr id="210" name="n_1aveValue【橋りょう・トンネル】&#10;一人当たり有形固定資産（償却資産）額">
          <a:extLst>
            <a:ext uri="{FF2B5EF4-FFF2-40B4-BE49-F238E27FC236}">
              <a16:creationId xmlns:a16="http://schemas.microsoft.com/office/drawing/2014/main" id="{8DF60062-1D5C-423F-B64C-953BA3D9026C}"/>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11" name="n_2aveValue【橋りょう・トンネル】&#10;一人当たり有形固定資産（償却資産）額">
          <a:extLst>
            <a:ext uri="{FF2B5EF4-FFF2-40B4-BE49-F238E27FC236}">
              <a16:creationId xmlns:a16="http://schemas.microsoft.com/office/drawing/2014/main" id="{7811262A-0626-495D-AFDB-F6099097756F}"/>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12" name="n_3aveValue【橋りょう・トンネル】&#10;一人当たり有形固定資産（償却資産）額">
          <a:extLst>
            <a:ext uri="{FF2B5EF4-FFF2-40B4-BE49-F238E27FC236}">
              <a16:creationId xmlns:a16="http://schemas.microsoft.com/office/drawing/2014/main" id="{A337F101-EB71-4CFC-A659-FD2AF49C58CB}"/>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13" name="n_4aveValue【橋りょう・トンネル】&#10;一人当たり有形固定資産（償却資産）額">
          <a:extLst>
            <a:ext uri="{FF2B5EF4-FFF2-40B4-BE49-F238E27FC236}">
              <a16:creationId xmlns:a16="http://schemas.microsoft.com/office/drawing/2014/main" id="{4D4540DF-5855-4655-90CE-F466190CD6AB}"/>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a:extLst>
            <a:ext uri="{FF2B5EF4-FFF2-40B4-BE49-F238E27FC236}">
              <a16:creationId xmlns:a16="http://schemas.microsoft.com/office/drawing/2014/main" id="{3CA5407F-7B5C-4F39-AEFF-31E0351EDE0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a:extLst>
            <a:ext uri="{FF2B5EF4-FFF2-40B4-BE49-F238E27FC236}">
              <a16:creationId xmlns:a16="http://schemas.microsoft.com/office/drawing/2014/main" id="{B8B46D29-9E0A-4823-9E8C-A8FA394F594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a:extLst>
            <a:ext uri="{FF2B5EF4-FFF2-40B4-BE49-F238E27FC236}">
              <a16:creationId xmlns:a16="http://schemas.microsoft.com/office/drawing/2014/main" id="{181263C8-6716-47E0-BC10-B46EA5517A7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a:extLst>
            <a:ext uri="{FF2B5EF4-FFF2-40B4-BE49-F238E27FC236}">
              <a16:creationId xmlns:a16="http://schemas.microsoft.com/office/drawing/2014/main" id="{68F82AC0-08EC-46C4-95F1-C715430D226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a:extLst>
            <a:ext uri="{FF2B5EF4-FFF2-40B4-BE49-F238E27FC236}">
              <a16:creationId xmlns:a16="http://schemas.microsoft.com/office/drawing/2014/main" id="{D1F42F04-A426-4AC2-A520-DC79DAA3331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a:extLst>
            <a:ext uri="{FF2B5EF4-FFF2-40B4-BE49-F238E27FC236}">
              <a16:creationId xmlns:a16="http://schemas.microsoft.com/office/drawing/2014/main" id="{FBF4010C-98F9-45E6-9D92-E2189BAFE2F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a:extLst>
            <a:ext uri="{FF2B5EF4-FFF2-40B4-BE49-F238E27FC236}">
              <a16:creationId xmlns:a16="http://schemas.microsoft.com/office/drawing/2014/main" id="{CC61EF8E-A68A-4BE8-B618-3E7B7CEB975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a:extLst>
            <a:ext uri="{FF2B5EF4-FFF2-40B4-BE49-F238E27FC236}">
              <a16:creationId xmlns:a16="http://schemas.microsoft.com/office/drawing/2014/main" id="{34893D96-6B05-478E-A69F-A00CF67B413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a:extLst>
            <a:ext uri="{FF2B5EF4-FFF2-40B4-BE49-F238E27FC236}">
              <a16:creationId xmlns:a16="http://schemas.microsoft.com/office/drawing/2014/main" id="{54143A17-DFC0-4529-A6C4-1995A498AD1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a:extLst>
            <a:ext uri="{FF2B5EF4-FFF2-40B4-BE49-F238E27FC236}">
              <a16:creationId xmlns:a16="http://schemas.microsoft.com/office/drawing/2014/main" id="{B881E0A2-C6DB-4737-9111-F721DB06E3B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4" name="テキスト ボックス 223">
          <a:extLst>
            <a:ext uri="{FF2B5EF4-FFF2-40B4-BE49-F238E27FC236}">
              <a16:creationId xmlns:a16="http://schemas.microsoft.com/office/drawing/2014/main" id="{651CEA9B-4110-40D2-AF62-A4EEACAB968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5" name="直線コネクタ 224">
          <a:extLst>
            <a:ext uri="{FF2B5EF4-FFF2-40B4-BE49-F238E27FC236}">
              <a16:creationId xmlns:a16="http://schemas.microsoft.com/office/drawing/2014/main" id="{CA9932DD-2A03-4527-AC00-E6ABCAB2ED3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6" name="テキスト ボックス 225">
          <a:extLst>
            <a:ext uri="{FF2B5EF4-FFF2-40B4-BE49-F238E27FC236}">
              <a16:creationId xmlns:a16="http://schemas.microsoft.com/office/drawing/2014/main" id="{88CAC37E-5FB4-4003-8674-F3F70C1CFF2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7" name="直線コネクタ 226">
          <a:extLst>
            <a:ext uri="{FF2B5EF4-FFF2-40B4-BE49-F238E27FC236}">
              <a16:creationId xmlns:a16="http://schemas.microsoft.com/office/drawing/2014/main" id="{994F0821-639E-464B-B322-F181ECC5EC7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8" name="テキスト ボックス 227">
          <a:extLst>
            <a:ext uri="{FF2B5EF4-FFF2-40B4-BE49-F238E27FC236}">
              <a16:creationId xmlns:a16="http://schemas.microsoft.com/office/drawing/2014/main" id="{DE848DAF-7C6E-4A36-833F-A71B1C58A9D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9" name="直線コネクタ 228">
          <a:extLst>
            <a:ext uri="{FF2B5EF4-FFF2-40B4-BE49-F238E27FC236}">
              <a16:creationId xmlns:a16="http://schemas.microsoft.com/office/drawing/2014/main" id="{DDBAD621-07C2-4E60-B00C-80B6C5FD6EC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0" name="テキスト ボックス 229">
          <a:extLst>
            <a:ext uri="{FF2B5EF4-FFF2-40B4-BE49-F238E27FC236}">
              <a16:creationId xmlns:a16="http://schemas.microsoft.com/office/drawing/2014/main" id="{0A8708D6-B73D-46DD-907C-C433E5C888F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1" name="直線コネクタ 230">
          <a:extLst>
            <a:ext uri="{FF2B5EF4-FFF2-40B4-BE49-F238E27FC236}">
              <a16:creationId xmlns:a16="http://schemas.microsoft.com/office/drawing/2014/main" id="{55F74BB8-816F-4D72-B504-0779DFA037C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2" name="テキスト ボックス 231">
          <a:extLst>
            <a:ext uri="{FF2B5EF4-FFF2-40B4-BE49-F238E27FC236}">
              <a16:creationId xmlns:a16="http://schemas.microsoft.com/office/drawing/2014/main" id="{15D485B6-BC1D-47E9-8A29-048FF6E7BB1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3" name="直線コネクタ 232">
          <a:extLst>
            <a:ext uri="{FF2B5EF4-FFF2-40B4-BE49-F238E27FC236}">
              <a16:creationId xmlns:a16="http://schemas.microsoft.com/office/drawing/2014/main" id="{A2BA7C63-A0CF-4F33-8C78-E72C652F186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4" name="テキスト ボックス 233">
          <a:extLst>
            <a:ext uri="{FF2B5EF4-FFF2-40B4-BE49-F238E27FC236}">
              <a16:creationId xmlns:a16="http://schemas.microsoft.com/office/drawing/2014/main" id="{912F806C-8EE1-425D-A901-0BCD5BDCDF0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5" name="直線コネクタ 234">
          <a:extLst>
            <a:ext uri="{FF2B5EF4-FFF2-40B4-BE49-F238E27FC236}">
              <a16:creationId xmlns:a16="http://schemas.microsoft.com/office/drawing/2014/main" id="{FBF4A0FB-CB5F-4E1D-B187-31B8D6730C6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6" name="テキスト ボックス 235">
          <a:extLst>
            <a:ext uri="{FF2B5EF4-FFF2-40B4-BE49-F238E27FC236}">
              <a16:creationId xmlns:a16="http://schemas.microsoft.com/office/drawing/2014/main" id="{30B9C134-A954-47D4-8090-3313CF82D50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a:extLst>
            <a:ext uri="{FF2B5EF4-FFF2-40B4-BE49-F238E27FC236}">
              <a16:creationId xmlns:a16="http://schemas.microsoft.com/office/drawing/2014/main" id="{51BC0794-93EA-43DD-933E-7CA58EC9FC9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a:extLst>
            <a:ext uri="{FF2B5EF4-FFF2-40B4-BE49-F238E27FC236}">
              <a16:creationId xmlns:a16="http://schemas.microsoft.com/office/drawing/2014/main" id="{92F452C2-71F8-4F55-8168-EEDEE6E472D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39" name="直線コネクタ 238">
          <a:extLst>
            <a:ext uri="{FF2B5EF4-FFF2-40B4-BE49-F238E27FC236}">
              <a16:creationId xmlns:a16="http://schemas.microsoft.com/office/drawing/2014/main" id="{5165540D-B8BD-4FDF-A23C-2F7D84F14F95}"/>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0" name="【公営住宅】&#10;有形固定資産減価償却率最小値テキスト">
          <a:extLst>
            <a:ext uri="{FF2B5EF4-FFF2-40B4-BE49-F238E27FC236}">
              <a16:creationId xmlns:a16="http://schemas.microsoft.com/office/drawing/2014/main" id="{E5EAA2C7-E1C1-48A0-8739-A1D57683CC0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1" name="直線コネクタ 240">
          <a:extLst>
            <a:ext uri="{FF2B5EF4-FFF2-40B4-BE49-F238E27FC236}">
              <a16:creationId xmlns:a16="http://schemas.microsoft.com/office/drawing/2014/main" id="{EC8DF017-A155-4873-9CCF-C22BA741782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42" name="【公営住宅】&#10;有形固定資産減価償却率最大値テキスト">
          <a:extLst>
            <a:ext uri="{FF2B5EF4-FFF2-40B4-BE49-F238E27FC236}">
              <a16:creationId xmlns:a16="http://schemas.microsoft.com/office/drawing/2014/main" id="{71D2A29D-E8DF-42D0-8520-916D9BAEA3A2}"/>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43" name="直線コネクタ 242">
          <a:extLst>
            <a:ext uri="{FF2B5EF4-FFF2-40B4-BE49-F238E27FC236}">
              <a16:creationId xmlns:a16="http://schemas.microsoft.com/office/drawing/2014/main" id="{BEEDC53A-D110-4159-8CA9-28EDE77C9894}"/>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44" name="【公営住宅】&#10;有形固定資産減価償却率平均値テキスト">
          <a:extLst>
            <a:ext uri="{FF2B5EF4-FFF2-40B4-BE49-F238E27FC236}">
              <a16:creationId xmlns:a16="http://schemas.microsoft.com/office/drawing/2014/main" id="{639A38E4-D90F-47F7-B4F4-09A3C6F0E309}"/>
            </a:ext>
          </a:extLst>
        </xdr:cNvPr>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45" name="フローチャート: 判断 244">
          <a:extLst>
            <a:ext uri="{FF2B5EF4-FFF2-40B4-BE49-F238E27FC236}">
              <a16:creationId xmlns:a16="http://schemas.microsoft.com/office/drawing/2014/main" id="{D352E627-463F-4C40-B9E1-D85C0A4069C3}"/>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46" name="フローチャート: 判断 245">
          <a:extLst>
            <a:ext uri="{FF2B5EF4-FFF2-40B4-BE49-F238E27FC236}">
              <a16:creationId xmlns:a16="http://schemas.microsoft.com/office/drawing/2014/main" id="{845F08B7-AFDC-4214-ADF1-A2A92EC47F09}"/>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47" name="フローチャート: 判断 246">
          <a:extLst>
            <a:ext uri="{FF2B5EF4-FFF2-40B4-BE49-F238E27FC236}">
              <a16:creationId xmlns:a16="http://schemas.microsoft.com/office/drawing/2014/main" id="{DCE7E587-EEF9-4083-8D07-76EB855348C2}"/>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48" name="フローチャート: 判断 247">
          <a:extLst>
            <a:ext uri="{FF2B5EF4-FFF2-40B4-BE49-F238E27FC236}">
              <a16:creationId xmlns:a16="http://schemas.microsoft.com/office/drawing/2014/main" id="{E941E4E7-4FEA-4080-88B5-7911809AB6E4}"/>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49" name="フローチャート: 判断 248">
          <a:extLst>
            <a:ext uri="{FF2B5EF4-FFF2-40B4-BE49-F238E27FC236}">
              <a16:creationId xmlns:a16="http://schemas.microsoft.com/office/drawing/2014/main" id="{05CBFD16-F819-4C49-82D8-4A92F769BB46}"/>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3D8292B6-9A85-48FC-989B-5B832715545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6C459F6B-13F5-4266-93DE-A16CDC40BA5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F51EC9D4-A082-4E3E-9F8B-DFD65319A53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F8B9426C-A5DA-4166-B681-D95AE4644F5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EA5724E2-8E64-4425-9C9B-AFFAB729C5F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117929</xdr:rowOff>
    </xdr:from>
    <xdr:to>
      <xdr:col>24</xdr:col>
      <xdr:colOff>114300</xdr:colOff>
      <xdr:row>81</xdr:row>
      <xdr:rowOff>48079</xdr:rowOff>
    </xdr:to>
    <xdr:sp macro="" textlink="">
      <xdr:nvSpPr>
        <xdr:cNvPr id="255" name="楕円 254">
          <a:extLst>
            <a:ext uri="{FF2B5EF4-FFF2-40B4-BE49-F238E27FC236}">
              <a16:creationId xmlns:a16="http://schemas.microsoft.com/office/drawing/2014/main" id="{64A56394-621A-4018-BB30-3B040AC89ACB}"/>
            </a:ext>
          </a:extLst>
        </xdr:cNvPr>
        <xdr:cNvSpPr/>
      </xdr:nvSpPr>
      <xdr:spPr>
        <a:xfrm>
          <a:off x="45847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140806</xdr:rowOff>
    </xdr:from>
    <xdr:ext cx="405111" cy="259045"/>
    <xdr:sp macro="" textlink="">
      <xdr:nvSpPr>
        <xdr:cNvPr id="256" name="【公営住宅】&#10;有形固定資産減価償却率該当値テキスト">
          <a:extLst>
            <a:ext uri="{FF2B5EF4-FFF2-40B4-BE49-F238E27FC236}">
              <a16:creationId xmlns:a16="http://schemas.microsoft.com/office/drawing/2014/main" id="{D265DB33-4F25-446A-87A4-BE1EBA08002C}"/>
            </a:ext>
          </a:extLst>
        </xdr:cNvPr>
        <xdr:cNvSpPr txBox="1"/>
      </xdr:nvSpPr>
      <xdr:spPr>
        <a:xfrm>
          <a:off x="4673600" y="1368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152779</xdr:rowOff>
    </xdr:from>
    <xdr:ext cx="405111" cy="259045"/>
    <xdr:sp macro="" textlink="">
      <xdr:nvSpPr>
        <xdr:cNvPr id="257" name="n_1aveValue【公営住宅】&#10;有形固定資産減価償却率">
          <a:extLst>
            <a:ext uri="{FF2B5EF4-FFF2-40B4-BE49-F238E27FC236}">
              <a16:creationId xmlns:a16="http://schemas.microsoft.com/office/drawing/2014/main" id="{EB62FF95-7D57-43C0-B94E-1F3E4C618283}"/>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258" name="n_2aveValue【公営住宅】&#10;有形固定資産減価償却率">
          <a:extLst>
            <a:ext uri="{FF2B5EF4-FFF2-40B4-BE49-F238E27FC236}">
              <a16:creationId xmlns:a16="http://schemas.microsoft.com/office/drawing/2014/main" id="{8A34AABB-167A-4C81-83CE-1635F78E34C0}"/>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259" name="n_3aveValue【公営住宅】&#10;有形固定資産減価償却率">
          <a:extLst>
            <a:ext uri="{FF2B5EF4-FFF2-40B4-BE49-F238E27FC236}">
              <a16:creationId xmlns:a16="http://schemas.microsoft.com/office/drawing/2014/main" id="{7161E81C-38A3-4E4B-9931-F24FD12A8BD3}"/>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260" name="n_4aveValue【公営住宅】&#10;有形固定資産減価償却率">
          <a:extLst>
            <a:ext uri="{FF2B5EF4-FFF2-40B4-BE49-F238E27FC236}">
              <a16:creationId xmlns:a16="http://schemas.microsoft.com/office/drawing/2014/main" id="{03E1C205-6099-43AA-A7B0-FC5D638F21C5}"/>
            </a:ext>
          </a:extLst>
        </xdr:cNvPr>
        <xdr:cNvSpPr txBox="1"/>
      </xdr:nvSpPr>
      <xdr:spPr>
        <a:xfrm>
          <a:off x="927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a:extLst>
            <a:ext uri="{FF2B5EF4-FFF2-40B4-BE49-F238E27FC236}">
              <a16:creationId xmlns:a16="http://schemas.microsoft.com/office/drawing/2014/main" id="{7A605F76-1766-4B0B-BEB7-4F4995847AA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a:extLst>
            <a:ext uri="{FF2B5EF4-FFF2-40B4-BE49-F238E27FC236}">
              <a16:creationId xmlns:a16="http://schemas.microsoft.com/office/drawing/2014/main" id="{817D9A96-92CA-4E90-83C6-A32B1A9781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a:extLst>
            <a:ext uri="{FF2B5EF4-FFF2-40B4-BE49-F238E27FC236}">
              <a16:creationId xmlns:a16="http://schemas.microsoft.com/office/drawing/2014/main" id="{3E9FD099-38CB-402B-AC77-7EF70918260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a:extLst>
            <a:ext uri="{FF2B5EF4-FFF2-40B4-BE49-F238E27FC236}">
              <a16:creationId xmlns:a16="http://schemas.microsoft.com/office/drawing/2014/main" id="{4C007876-9950-46BC-B54F-41317A0DBBD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a:extLst>
            <a:ext uri="{FF2B5EF4-FFF2-40B4-BE49-F238E27FC236}">
              <a16:creationId xmlns:a16="http://schemas.microsoft.com/office/drawing/2014/main" id="{4D33C942-1047-403A-89A2-CF42E01C9F9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a:extLst>
            <a:ext uri="{FF2B5EF4-FFF2-40B4-BE49-F238E27FC236}">
              <a16:creationId xmlns:a16="http://schemas.microsoft.com/office/drawing/2014/main" id="{7DBE45D6-EA09-4BED-9533-97FE19C9C4D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a:extLst>
            <a:ext uri="{FF2B5EF4-FFF2-40B4-BE49-F238E27FC236}">
              <a16:creationId xmlns:a16="http://schemas.microsoft.com/office/drawing/2014/main" id="{305F1949-6015-4C61-AD3D-1055027FAD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a:extLst>
            <a:ext uri="{FF2B5EF4-FFF2-40B4-BE49-F238E27FC236}">
              <a16:creationId xmlns:a16="http://schemas.microsoft.com/office/drawing/2014/main" id="{1AFC12F0-1BE1-489D-82E8-358A4D12102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9" name="テキスト ボックス 268">
          <a:extLst>
            <a:ext uri="{FF2B5EF4-FFF2-40B4-BE49-F238E27FC236}">
              <a16:creationId xmlns:a16="http://schemas.microsoft.com/office/drawing/2014/main" id="{2E9DA289-61C0-44C7-8200-CE05D5D3AB7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a:extLst>
            <a:ext uri="{FF2B5EF4-FFF2-40B4-BE49-F238E27FC236}">
              <a16:creationId xmlns:a16="http://schemas.microsoft.com/office/drawing/2014/main" id="{5B18230A-224D-4F46-8823-C77FC1DE716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1" name="直線コネクタ 270">
          <a:extLst>
            <a:ext uri="{FF2B5EF4-FFF2-40B4-BE49-F238E27FC236}">
              <a16:creationId xmlns:a16="http://schemas.microsoft.com/office/drawing/2014/main" id="{CFF81B6E-4AE5-428C-A133-AB204612302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A147D822-4CF7-414E-8AD2-37A271BEEC2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3" name="直線コネクタ 272">
          <a:extLst>
            <a:ext uri="{FF2B5EF4-FFF2-40B4-BE49-F238E27FC236}">
              <a16:creationId xmlns:a16="http://schemas.microsoft.com/office/drawing/2014/main" id="{3B00B869-0BBB-4B95-9548-8FFD6F8AF7D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4" name="テキスト ボックス 273">
          <a:extLst>
            <a:ext uri="{FF2B5EF4-FFF2-40B4-BE49-F238E27FC236}">
              <a16:creationId xmlns:a16="http://schemas.microsoft.com/office/drawing/2014/main" id="{ADDAAC5C-0F2D-4F43-A804-D37EB42BB122}"/>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5" name="直線コネクタ 274">
          <a:extLst>
            <a:ext uri="{FF2B5EF4-FFF2-40B4-BE49-F238E27FC236}">
              <a16:creationId xmlns:a16="http://schemas.microsoft.com/office/drawing/2014/main" id="{1ADC6876-FD76-479E-A6D4-74877260947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76" name="テキスト ボックス 275">
          <a:extLst>
            <a:ext uri="{FF2B5EF4-FFF2-40B4-BE49-F238E27FC236}">
              <a16:creationId xmlns:a16="http://schemas.microsoft.com/office/drawing/2014/main" id="{B826EDCF-F4BA-4CED-8B94-D547B9B40A4F}"/>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7" name="直線コネクタ 276">
          <a:extLst>
            <a:ext uri="{FF2B5EF4-FFF2-40B4-BE49-F238E27FC236}">
              <a16:creationId xmlns:a16="http://schemas.microsoft.com/office/drawing/2014/main" id="{41B5E947-DC41-43DA-B7EA-FE61DA91D22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8" name="テキスト ボックス 277">
          <a:extLst>
            <a:ext uri="{FF2B5EF4-FFF2-40B4-BE49-F238E27FC236}">
              <a16:creationId xmlns:a16="http://schemas.microsoft.com/office/drawing/2014/main" id="{C60A1D3D-BBB2-42B3-85DE-AE9D7D29CE73}"/>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a:extLst>
            <a:ext uri="{FF2B5EF4-FFF2-40B4-BE49-F238E27FC236}">
              <a16:creationId xmlns:a16="http://schemas.microsoft.com/office/drawing/2014/main" id="{3B06D4DF-C4CF-439C-9B42-DA1E9822FD4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0" name="テキスト ボックス 279">
          <a:extLst>
            <a:ext uri="{FF2B5EF4-FFF2-40B4-BE49-F238E27FC236}">
              <a16:creationId xmlns:a16="http://schemas.microsoft.com/office/drawing/2014/main" id="{EC91C15F-8C55-473D-B962-7A44D5E9BA2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a:extLst>
            <a:ext uri="{FF2B5EF4-FFF2-40B4-BE49-F238E27FC236}">
              <a16:creationId xmlns:a16="http://schemas.microsoft.com/office/drawing/2014/main" id="{968771FB-D7DC-4E89-A8C1-746ED3775C2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282" name="直線コネクタ 281">
          <a:extLst>
            <a:ext uri="{FF2B5EF4-FFF2-40B4-BE49-F238E27FC236}">
              <a16:creationId xmlns:a16="http://schemas.microsoft.com/office/drawing/2014/main" id="{0310040D-FA4B-4043-984F-564CD2DBF4B3}"/>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283" name="【公営住宅】&#10;一人当たり面積最小値テキスト">
          <a:extLst>
            <a:ext uri="{FF2B5EF4-FFF2-40B4-BE49-F238E27FC236}">
              <a16:creationId xmlns:a16="http://schemas.microsoft.com/office/drawing/2014/main" id="{8BE8F2BE-1F6E-4281-AF61-9903A477DF38}"/>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284" name="直線コネクタ 283">
          <a:extLst>
            <a:ext uri="{FF2B5EF4-FFF2-40B4-BE49-F238E27FC236}">
              <a16:creationId xmlns:a16="http://schemas.microsoft.com/office/drawing/2014/main" id="{4CC50FA9-CBD2-40DF-8B9B-BE52AAB6A0F8}"/>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285" name="【公営住宅】&#10;一人当たり面積最大値テキスト">
          <a:extLst>
            <a:ext uri="{FF2B5EF4-FFF2-40B4-BE49-F238E27FC236}">
              <a16:creationId xmlns:a16="http://schemas.microsoft.com/office/drawing/2014/main" id="{7B1A725C-1D6F-41C4-BB3F-1A536F35DE2C}"/>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286" name="直線コネクタ 285">
          <a:extLst>
            <a:ext uri="{FF2B5EF4-FFF2-40B4-BE49-F238E27FC236}">
              <a16:creationId xmlns:a16="http://schemas.microsoft.com/office/drawing/2014/main" id="{B720AD15-7BC5-4F7C-9C53-A1B54E2C1772}"/>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287" name="【公営住宅】&#10;一人当たり面積平均値テキスト">
          <a:extLst>
            <a:ext uri="{FF2B5EF4-FFF2-40B4-BE49-F238E27FC236}">
              <a16:creationId xmlns:a16="http://schemas.microsoft.com/office/drawing/2014/main" id="{282485DD-2540-44A4-8326-0C455F49F11F}"/>
            </a:ext>
          </a:extLst>
        </xdr:cNvPr>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288" name="フローチャート: 判断 287">
          <a:extLst>
            <a:ext uri="{FF2B5EF4-FFF2-40B4-BE49-F238E27FC236}">
              <a16:creationId xmlns:a16="http://schemas.microsoft.com/office/drawing/2014/main" id="{7BFBFB84-BFAD-41A0-905B-B127A277B3EF}"/>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289" name="フローチャート: 判断 288">
          <a:extLst>
            <a:ext uri="{FF2B5EF4-FFF2-40B4-BE49-F238E27FC236}">
              <a16:creationId xmlns:a16="http://schemas.microsoft.com/office/drawing/2014/main" id="{14CEC2CB-FA4C-45FA-83F6-589AFA8D4FB4}"/>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290" name="フローチャート: 判断 289">
          <a:extLst>
            <a:ext uri="{FF2B5EF4-FFF2-40B4-BE49-F238E27FC236}">
              <a16:creationId xmlns:a16="http://schemas.microsoft.com/office/drawing/2014/main" id="{3264EDC6-7830-4A9E-8D91-EC06601E0AD2}"/>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291" name="フローチャート: 判断 290">
          <a:extLst>
            <a:ext uri="{FF2B5EF4-FFF2-40B4-BE49-F238E27FC236}">
              <a16:creationId xmlns:a16="http://schemas.microsoft.com/office/drawing/2014/main" id="{5404DB05-1575-4705-BB94-6BC8336A9D46}"/>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292" name="フローチャート: 判断 291">
          <a:extLst>
            <a:ext uri="{FF2B5EF4-FFF2-40B4-BE49-F238E27FC236}">
              <a16:creationId xmlns:a16="http://schemas.microsoft.com/office/drawing/2014/main" id="{419A5A0E-9245-4EF3-9F41-C619CE08C07F}"/>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FD842111-5F49-4429-9981-72888CAA51F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7D26A98B-C2DE-4271-9078-89CDDE58EE8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96AEC33-57EF-4364-961A-4D75792E771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E77AEC1-4D1E-4A7B-B99D-E4869173B0A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9976BF7-9E7D-410F-BC1F-C0173C7CC43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37774</xdr:rowOff>
    </xdr:from>
    <xdr:to>
      <xdr:col>55</xdr:col>
      <xdr:colOff>50800</xdr:colOff>
      <xdr:row>85</xdr:row>
      <xdr:rowOff>139374</xdr:rowOff>
    </xdr:to>
    <xdr:sp macro="" textlink="">
      <xdr:nvSpPr>
        <xdr:cNvPr id="298" name="楕円 297">
          <a:extLst>
            <a:ext uri="{FF2B5EF4-FFF2-40B4-BE49-F238E27FC236}">
              <a16:creationId xmlns:a16="http://schemas.microsoft.com/office/drawing/2014/main" id="{0E8FD734-782C-45CB-A15D-C9E8F47E749D}"/>
            </a:ext>
          </a:extLst>
        </xdr:cNvPr>
        <xdr:cNvSpPr/>
      </xdr:nvSpPr>
      <xdr:spPr>
        <a:xfrm>
          <a:off x="10426700" y="146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168601</xdr:rowOff>
    </xdr:from>
    <xdr:ext cx="469744" cy="259045"/>
    <xdr:sp macro="" textlink="">
      <xdr:nvSpPr>
        <xdr:cNvPr id="299" name="【公営住宅】&#10;一人当たり面積該当値テキスト">
          <a:extLst>
            <a:ext uri="{FF2B5EF4-FFF2-40B4-BE49-F238E27FC236}">
              <a16:creationId xmlns:a16="http://schemas.microsoft.com/office/drawing/2014/main" id="{1CDAE665-711C-4D1B-A7B0-51AFDC7C1DF9}"/>
            </a:ext>
          </a:extLst>
        </xdr:cNvPr>
        <xdr:cNvSpPr txBox="1"/>
      </xdr:nvSpPr>
      <xdr:spPr>
        <a:xfrm>
          <a:off x="10515600" y="1439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43933</xdr:rowOff>
    </xdr:from>
    <xdr:ext cx="469744" cy="259045"/>
    <xdr:sp macro="" textlink="">
      <xdr:nvSpPr>
        <xdr:cNvPr id="300" name="n_1aveValue【公営住宅】&#10;一人当たり面積">
          <a:extLst>
            <a:ext uri="{FF2B5EF4-FFF2-40B4-BE49-F238E27FC236}">
              <a16:creationId xmlns:a16="http://schemas.microsoft.com/office/drawing/2014/main" id="{24DABBAA-5FF0-4BFE-91CF-D16096DA8193}"/>
            </a:ext>
          </a:extLst>
        </xdr:cNvPr>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01" name="n_2aveValue【公営住宅】&#10;一人当たり面積">
          <a:extLst>
            <a:ext uri="{FF2B5EF4-FFF2-40B4-BE49-F238E27FC236}">
              <a16:creationId xmlns:a16="http://schemas.microsoft.com/office/drawing/2014/main" id="{EF85D00B-FDDD-44AE-8707-204FD3D5C769}"/>
            </a:ext>
          </a:extLst>
        </xdr:cNvPr>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02" name="n_3aveValue【公営住宅】&#10;一人当たり面積">
          <a:extLst>
            <a:ext uri="{FF2B5EF4-FFF2-40B4-BE49-F238E27FC236}">
              <a16:creationId xmlns:a16="http://schemas.microsoft.com/office/drawing/2014/main" id="{8F9E5676-6493-41F8-BFD9-01A4B4552C83}"/>
            </a:ext>
          </a:extLst>
        </xdr:cNvPr>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03" name="n_4aveValue【公営住宅】&#10;一人当たり面積">
          <a:extLst>
            <a:ext uri="{FF2B5EF4-FFF2-40B4-BE49-F238E27FC236}">
              <a16:creationId xmlns:a16="http://schemas.microsoft.com/office/drawing/2014/main" id="{9A670931-F1FC-4642-8FA0-72E8D4D69C56}"/>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a:extLst>
            <a:ext uri="{FF2B5EF4-FFF2-40B4-BE49-F238E27FC236}">
              <a16:creationId xmlns:a16="http://schemas.microsoft.com/office/drawing/2014/main" id="{60DC14EC-2EEB-4220-8E90-F39AA14643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a:extLst>
            <a:ext uri="{FF2B5EF4-FFF2-40B4-BE49-F238E27FC236}">
              <a16:creationId xmlns:a16="http://schemas.microsoft.com/office/drawing/2014/main" id="{091701DB-885E-4461-A51E-391C43A3D29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a:extLst>
            <a:ext uri="{FF2B5EF4-FFF2-40B4-BE49-F238E27FC236}">
              <a16:creationId xmlns:a16="http://schemas.microsoft.com/office/drawing/2014/main" id="{186F8EC5-4DA5-4211-8CD2-64CD790670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a:extLst>
            <a:ext uri="{FF2B5EF4-FFF2-40B4-BE49-F238E27FC236}">
              <a16:creationId xmlns:a16="http://schemas.microsoft.com/office/drawing/2014/main" id="{65CC97D3-B37B-48E2-ACDF-AB9BC310CCF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a:extLst>
            <a:ext uri="{FF2B5EF4-FFF2-40B4-BE49-F238E27FC236}">
              <a16:creationId xmlns:a16="http://schemas.microsoft.com/office/drawing/2014/main" id="{BBAA7160-1958-409D-A1F3-778C1DCC6F6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a:extLst>
            <a:ext uri="{FF2B5EF4-FFF2-40B4-BE49-F238E27FC236}">
              <a16:creationId xmlns:a16="http://schemas.microsoft.com/office/drawing/2014/main" id="{7A51C519-6B5C-4D4D-A54C-1BF1DA49498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a:extLst>
            <a:ext uri="{FF2B5EF4-FFF2-40B4-BE49-F238E27FC236}">
              <a16:creationId xmlns:a16="http://schemas.microsoft.com/office/drawing/2014/main" id="{0C0E1B92-E9E6-4532-8A7B-8118D987184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a:extLst>
            <a:ext uri="{FF2B5EF4-FFF2-40B4-BE49-F238E27FC236}">
              <a16:creationId xmlns:a16="http://schemas.microsoft.com/office/drawing/2014/main" id="{5FFB2C5B-6F79-478B-8003-B9785384DD7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a:extLst>
            <a:ext uri="{FF2B5EF4-FFF2-40B4-BE49-F238E27FC236}">
              <a16:creationId xmlns:a16="http://schemas.microsoft.com/office/drawing/2014/main" id="{D99BDED6-3412-4A7E-A775-DC3AA66EEA1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a:extLst>
            <a:ext uri="{FF2B5EF4-FFF2-40B4-BE49-F238E27FC236}">
              <a16:creationId xmlns:a16="http://schemas.microsoft.com/office/drawing/2014/main" id="{3AADF07B-E6B7-4A2C-8D42-D984E9CEE25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4" name="テキスト ボックス 313">
          <a:extLst>
            <a:ext uri="{FF2B5EF4-FFF2-40B4-BE49-F238E27FC236}">
              <a16:creationId xmlns:a16="http://schemas.microsoft.com/office/drawing/2014/main" id="{B3891B7E-5C74-4C28-8AFE-E7BF3AB8C70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5" name="直線コネクタ 314">
          <a:extLst>
            <a:ext uri="{FF2B5EF4-FFF2-40B4-BE49-F238E27FC236}">
              <a16:creationId xmlns:a16="http://schemas.microsoft.com/office/drawing/2014/main" id="{9C33CA71-C3D0-44BF-918E-CC41A5E5E1D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16" name="テキスト ボックス 315">
          <a:extLst>
            <a:ext uri="{FF2B5EF4-FFF2-40B4-BE49-F238E27FC236}">
              <a16:creationId xmlns:a16="http://schemas.microsoft.com/office/drawing/2014/main" id="{E00998EC-B567-429E-AFF6-BFFAA24D781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7" name="直線コネクタ 316">
          <a:extLst>
            <a:ext uri="{FF2B5EF4-FFF2-40B4-BE49-F238E27FC236}">
              <a16:creationId xmlns:a16="http://schemas.microsoft.com/office/drawing/2014/main" id="{DAC5B3D2-C84B-415D-9630-4597914148F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8" name="テキスト ボックス 317">
          <a:extLst>
            <a:ext uri="{FF2B5EF4-FFF2-40B4-BE49-F238E27FC236}">
              <a16:creationId xmlns:a16="http://schemas.microsoft.com/office/drawing/2014/main" id="{55FF535F-97B1-43CC-AF26-3CC2BE34D4C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9" name="直線コネクタ 318">
          <a:extLst>
            <a:ext uri="{FF2B5EF4-FFF2-40B4-BE49-F238E27FC236}">
              <a16:creationId xmlns:a16="http://schemas.microsoft.com/office/drawing/2014/main" id="{F26EA8A0-5E09-466E-A7CF-8BA72985E46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0" name="テキスト ボックス 319">
          <a:extLst>
            <a:ext uri="{FF2B5EF4-FFF2-40B4-BE49-F238E27FC236}">
              <a16:creationId xmlns:a16="http://schemas.microsoft.com/office/drawing/2014/main" id="{613527E3-2CC1-41AD-A3D9-F00269A21C7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1" name="直線コネクタ 320">
          <a:extLst>
            <a:ext uri="{FF2B5EF4-FFF2-40B4-BE49-F238E27FC236}">
              <a16:creationId xmlns:a16="http://schemas.microsoft.com/office/drawing/2014/main" id="{F7ED3582-8DF3-4268-B725-5D795316E20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2" name="テキスト ボックス 321">
          <a:extLst>
            <a:ext uri="{FF2B5EF4-FFF2-40B4-BE49-F238E27FC236}">
              <a16:creationId xmlns:a16="http://schemas.microsoft.com/office/drawing/2014/main" id="{2E1A69BE-E1FF-45AA-9D76-FC1D5F80198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3" name="直線コネクタ 322">
          <a:extLst>
            <a:ext uri="{FF2B5EF4-FFF2-40B4-BE49-F238E27FC236}">
              <a16:creationId xmlns:a16="http://schemas.microsoft.com/office/drawing/2014/main" id="{13CD036F-5E3E-487B-B83E-11E8A7B4392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4" name="テキスト ボックス 323">
          <a:extLst>
            <a:ext uri="{FF2B5EF4-FFF2-40B4-BE49-F238E27FC236}">
              <a16:creationId xmlns:a16="http://schemas.microsoft.com/office/drawing/2014/main" id="{D89761B0-1BCF-48C8-BD20-21051A58B10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5" name="直線コネクタ 324">
          <a:extLst>
            <a:ext uri="{FF2B5EF4-FFF2-40B4-BE49-F238E27FC236}">
              <a16:creationId xmlns:a16="http://schemas.microsoft.com/office/drawing/2014/main" id="{BC3B4B4B-2D58-430A-B5B7-4AB3640C843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26" name="テキスト ボックス 325">
          <a:extLst>
            <a:ext uri="{FF2B5EF4-FFF2-40B4-BE49-F238E27FC236}">
              <a16:creationId xmlns:a16="http://schemas.microsoft.com/office/drawing/2014/main" id="{B63D1600-CAFE-43AA-9F27-5C3CC862D72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7" name="直線コネクタ 326">
          <a:extLst>
            <a:ext uri="{FF2B5EF4-FFF2-40B4-BE49-F238E27FC236}">
              <a16:creationId xmlns:a16="http://schemas.microsoft.com/office/drawing/2014/main" id="{8BB33C12-F740-40C7-B97B-F591600E1E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港湾・漁港】&#10;有形固定資産減価償却率グラフ枠">
          <a:extLst>
            <a:ext uri="{FF2B5EF4-FFF2-40B4-BE49-F238E27FC236}">
              <a16:creationId xmlns:a16="http://schemas.microsoft.com/office/drawing/2014/main" id="{170898D1-8DB1-4F3B-91F8-9981C8953DA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35379</xdr:rowOff>
    </xdr:from>
    <xdr:to>
      <xdr:col>24</xdr:col>
      <xdr:colOff>62865</xdr:colOff>
      <xdr:row>109</xdr:row>
      <xdr:rowOff>28848</xdr:rowOff>
    </xdr:to>
    <xdr:cxnSp macro="">
      <xdr:nvCxnSpPr>
        <xdr:cNvPr id="329" name="直線コネクタ 328">
          <a:extLst>
            <a:ext uri="{FF2B5EF4-FFF2-40B4-BE49-F238E27FC236}">
              <a16:creationId xmlns:a16="http://schemas.microsoft.com/office/drawing/2014/main" id="{2BE62AFF-57F7-49AC-ABA6-A8F8649ADA3C}"/>
            </a:ext>
          </a:extLst>
        </xdr:cNvPr>
        <xdr:cNvCxnSpPr/>
      </xdr:nvCxnSpPr>
      <xdr:spPr>
        <a:xfrm flipV="1">
          <a:off x="4634865" y="17180379"/>
          <a:ext cx="0" cy="153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330" name="【港湾・漁港】&#10;有形固定資産減価償却率最小値テキスト">
          <a:extLst>
            <a:ext uri="{FF2B5EF4-FFF2-40B4-BE49-F238E27FC236}">
              <a16:creationId xmlns:a16="http://schemas.microsoft.com/office/drawing/2014/main" id="{D28A1A1E-4716-43C0-A0C0-091A5B036F68}"/>
            </a:ext>
          </a:extLst>
        </xdr:cNvPr>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331" name="直線コネクタ 330">
          <a:extLst>
            <a:ext uri="{FF2B5EF4-FFF2-40B4-BE49-F238E27FC236}">
              <a16:creationId xmlns:a16="http://schemas.microsoft.com/office/drawing/2014/main" id="{CD53A569-01BE-49B0-808E-8C7C5353F988}"/>
            </a:ext>
          </a:extLst>
        </xdr:cNvPr>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153506</xdr:rowOff>
    </xdr:from>
    <xdr:ext cx="340478" cy="259045"/>
    <xdr:sp macro="" textlink="">
      <xdr:nvSpPr>
        <xdr:cNvPr id="332" name="【港湾・漁港】&#10;有形固定資産減価償却率最大値テキスト">
          <a:extLst>
            <a:ext uri="{FF2B5EF4-FFF2-40B4-BE49-F238E27FC236}">
              <a16:creationId xmlns:a16="http://schemas.microsoft.com/office/drawing/2014/main" id="{4E5E9C57-9C3D-41F9-8FD8-DA56E10B0BC4}"/>
            </a:ext>
          </a:extLst>
        </xdr:cNvPr>
        <xdr:cNvSpPr txBox="1"/>
      </xdr:nvSpPr>
      <xdr:spPr>
        <a:xfrm>
          <a:off x="4673600" y="169556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35379</xdr:rowOff>
    </xdr:from>
    <xdr:to>
      <xdr:col>24</xdr:col>
      <xdr:colOff>152400</xdr:colOff>
      <xdr:row>100</xdr:row>
      <xdr:rowOff>35379</xdr:rowOff>
    </xdr:to>
    <xdr:cxnSp macro="">
      <xdr:nvCxnSpPr>
        <xdr:cNvPr id="333" name="直線コネクタ 332">
          <a:extLst>
            <a:ext uri="{FF2B5EF4-FFF2-40B4-BE49-F238E27FC236}">
              <a16:creationId xmlns:a16="http://schemas.microsoft.com/office/drawing/2014/main" id="{58983811-CD0D-4115-B765-F3807DC95EB3}"/>
            </a:ext>
          </a:extLst>
        </xdr:cNvPr>
        <xdr:cNvCxnSpPr/>
      </xdr:nvCxnSpPr>
      <xdr:spPr>
        <a:xfrm>
          <a:off x="4546600" y="1718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29953</xdr:rowOff>
    </xdr:from>
    <xdr:ext cx="405111" cy="259045"/>
    <xdr:sp macro="" textlink="">
      <xdr:nvSpPr>
        <xdr:cNvPr id="334" name="【港湾・漁港】&#10;有形固定資産減価償却率平均値テキスト">
          <a:extLst>
            <a:ext uri="{FF2B5EF4-FFF2-40B4-BE49-F238E27FC236}">
              <a16:creationId xmlns:a16="http://schemas.microsoft.com/office/drawing/2014/main" id="{6D00FB56-CCFE-4B06-AEDC-7992398C5E3D}"/>
            </a:ext>
          </a:extLst>
        </xdr:cNvPr>
        <xdr:cNvSpPr txBox="1"/>
      </xdr:nvSpPr>
      <xdr:spPr>
        <a:xfrm>
          <a:off x="4673600" y="1786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51526</xdr:rowOff>
    </xdr:from>
    <xdr:to>
      <xdr:col>24</xdr:col>
      <xdr:colOff>114300</xdr:colOff>
      <xdr:row>104</xdr:row>
      <xdr:rowOff>153126</xdr:rowOff>
    </xdr:to>
    <xdr:sp macro="" textlink="">
      <xdr:nvSpPr>
        <xdr:cNvPr id="335" name="フローチャート: 判断 334">
          <a:extLst>
            <a:ext uri="{FF2B5EF4-FFF2-40B4-BE49-F238E27FC236}">
              <a16:creationId xmlns:a16="http://schemas.microsoft.com/office/drawing/2014/main" id="{267F7C35-915D-430F-BE71-B0D24B41AE11}"/>
            </a:ext>
          </a:extLst>
        </xdr:cNvPr>
        <xdr:cNvSpPr/>
      </xdr:nvSpPr>
      <xdr:spPr>
        <a:xfrm>
          <a:off x="4584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336" name="フローチャート: 判断 335">
          <a:extLst>
            <a:ext uri="{FF2B5EF4-FFF2-40B4-BE49-F238E27FC236}">
              <a16:creationId xmlns:a16="http://schemas.microsoft.com/office/drawing/2014/main" id="{915535C9-8F37-4757-88A1-E24557172712}"/>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74386</xdr:rowOff>
    </xdr:from>
    <xdr:to>
      <xdr:col>15</xdr:col>
      <xdr:colOff>101600</xdr:colOff>
      <xdr:row>105</xdr:row>
      <xdr:rowOff>4536</xdr:rowOff>
    </xdr:to>
    <xdr:sp macro="" textlink="">
      <xdr:nvSpPr>
        <xdr:cNvPr id="337" name="フローチャート: 判断 336">
          <a:extLst>
            <a:ext uri="{FF2B5EF4-FFF2-40B4-BE49-F238E27FC236}">
              <a16:creationId xmlns:a16="http://schemas.microsoft.com/office/drawing/2014/main" id="{A593FB5C-D5EB-4CC7-A595-79570187E738}"/>
            </a:ext>
          </a:extLst>
        </xdr:cNvPr>
        <xdr:cNvSpPr/>
      </xdr:nvSpPr>
      <xdr:spPr>
        <a:xfrm>
          <a:off x="2857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338" name="フローチャート: 判断 337">
          <a:extLst>
            <a:ext uri="{FF2B5EF4-FFF2-40B4-BE49-F238E27FC236}">
              <a16:creationId xmlns:a16="http://schemas.microsoft.com/office/drawing/2014/main" id="{029329C5-E2FD-4E3A-B840-26CF01DFEC38}"/>
            </a:ext>
          </a:extLst>
        </xdr:cNvPr>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339" name="フローチャート: 判断 338">
          <a:extLst>
            <a:ext uri="{FF2B5EF4-FFF2-40B4-BE49-F238E27FC236}">
              <a16:creationId xmlns:a16="http://schemas.microsoft.com/office/drawing/2014/main" id="{FA5F38CF-A5FA-4AFE-860D-A9EACDBD7EDC}"/>
            </a:ext>
          </a:extLst>
        </xdr:cNvPr>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27D2C6E8-04E5-4C4E-A68A-24B77DC6BB8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2AFD7738-9C29-4CE4-9A0E-384CD9741F9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4DA24F0D-AEDC-4F6B-A6BD-9BEA667C4EC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AE832D1B-C46B-4B0E-B7D9-F8E76EAC6D6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4E64A5A3-D0B3-4362-B260-4C1B1353DCB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43362</xdr:rowOff>
    </xdr:from>
    <xdr:to>
      <xdr:col>24</xdr:col>
      <xdr:colOff>114300</xdr:colOff>
      <xdr:row>100</xdr:row>
      <xdr:rowOff>144962</xdr:rowOff>
    </xdr:to>
    <xdr:sp macro="" textlink="">
      <xdr:nvSpPr>
        <xdr:cNvPr id="345" name="楕円 344">
          <a:extLst>
            <a:ext uri="{FF2B5EF4-FFF2-40B4-BE49-F238E27FC236}">
              <a16:creationId xmlns:a16="http://schemas.microsoft.com/office/drawing/2014/main" id="{AB37ECEA-DF9A-4F02-86E7-9E7A557F807A}"/>
            </a:ext>
          </a:extLst>
        </xdr:cNvPr>
        <xdr:cNvSpPr/>
      </xdr:nvSpPr>
      <xdr:spPr>
        <a:xfrm>
          <a:off x="4584700" y="171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129739</xdr:rowOff>
    </xdr:from>
    <xdr:ext cx="340478" cy="259045"/>
    <xdr:sp macro="" textlink="">
      <xdr:nvSpPr>
        <xdr:cNvPr id="346" name="【港湾・漁港】&#10;有形固定資産減価償却率該当値テキスト">
          <a:extLst>
            <a:ext uri="{FF2B5EF4-FFF2-40B4-BE49-F238E27FC236}">
              <a16:creationId xmlns:a16="http://schemas.microsoft.com/office/drawing/2014/main" id="{D362DC72-1FF7-4D62-ACB2-8E709DB42C41}"/>
            </a:ext>
          </a:extLst>
        </xdr:cNvPr>
        <xdr:cNvSpPr txBox="1"/>
      </xdr:nvSpPr>
      <xdr:spPr>
        <a:xfrm>
          <a:off x="4673600" y="171032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47189</xdr:rowOff>
    </xdr:from>
    <xdr:ext cx="405111" cy="259045"/>
    <xdr:sp macro="" textlink="">
      <xdr:nvSpPr>
        <xdr:cNvPr id="347" name="n_1aveValue【港湾・漁港】&#10;有形固定資産減価償却率">
          <a:extLst>
            <a:ext uri="{FF2B5EF4-FFF2-40B4-BE49-F238E27FC236}">
              <a16:creationId xmlns:a16="http://schemas.microsoft.com/office/drawing/2014/main" id="{BE90334E-EA2C-4052-9650-90DC21FCA437}"/>
            </a:ext>
          </a:extLst>
        </xdr:cNvPr>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21063</xdr:rowOff>
    </xdr:from>
    <xdr:ext cx="405111" cy="259045"/>
    <xdr:sp macro="" textlink="">
      <xdr:nvSpPr>
        <xdr:cNvPr id="348" name="n_2aveValue【港湾・漁港】&#10;有形固定資産減価償却率">
          <a:extLst>
            <a:ext uri="{FF2B5EF4-FFF2-40B4-BE49-F238E27FC236}">
              <a16:creationId xmlns:a16="http://schemas.microsoft.com/office/drawing/2014/main" id="{B3B9F180-063A-4F85-BF82-9D97BB8B7A3D}"/>
            </a:ext>
          </a:extLst>
        </xdr:cNvPr>
        <xdr:cNvSpPr txBox="1"/>
      </xdr:nvSpPr>
      <xdr:spPr>
        <a:xfrm>
          <a:off x="2705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349" name="n_3aveValue【港湾・漁港】&#10;有形固定資産減価償却率">
          <a:extLst>
            <a:ext uri="{FF2B5EF4-FFF2-40B4-BE49-F238E27FC236}">
              <a16:creationId xmlns:a16="http://schemas.microsoft.com/office/drawing/2014/main" id="{12EB7DE8-8374-470A-91F9-EF29EAF05CCF}"/>
            </a:ext>
          </a:extLst>
        </xdr:cNvPr>
        <xdr:cNvSpPr txBox="1"/>
      </xdr:nvSpPr>
      <xdr:spPr>
        <a:xfrm>
          <a:off x="1816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25961</xdr:rowOff>
    </xdr:from>
    <xdr:ext cx="405111" cy="259045"/>
    <xdr:sp macro="" textlink="">
      <xdr:nvSpPr>
        <xdr:cNvPr id="350" name="n_4aveValue【港湾・漁港】&#10;有形固定資産減価償却率">
          <a:extLst>
            <a:ext uri="{FF2B5EF4-FFF2-40B4-BE49-F238E27FC236}">
              <a16:creationId xmlns:a16="http://schemas.microsoft.com/office/drawing/2014/main" id="{A0515F3B-05D8-4606-ADB8-3F6A5E55AD51}"/>
            </a:ext>
          </a:extLst>
        </xdr:cNvPr>
        <xdr:cNvSpPr txBox="1"/>
      </xdr:nvSpPr>
      <xdr:spPr>
        <a:xfrm>
          <a:off x="927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a:extLst>
            <a:ext uri="{FF2B5EF4-FFF2-40B4-BE49-F238E27FC236}">
              <a16:creationId xmlns:a16="http://schemas.microsoft.com/office/drawing/2014/main" id="{8EEDB2CD-C34E-4285-A8EA-E26A384EA7E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a:extLst>
            <a:ext uri="{FF2B5EF4-FFF2-40B4-BE49-F238E27FC236}">
              <a16:creationId xmlns:a16="http://schemas.microsoft.com/office/drawing/2014/main" id="{C0F175D7-7D80-4B96-89D2-450EE0C2AE5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a:extLst>
            <a:ext uri="{FF2B5EF4-FFF2-40B4-BE49-F238E27FC236}">
              <a16:creationId xmlns:a16="http://schemas.microsoft.com/office/drawing/2014/main" id="{B76326B0-CF20-4BAF-92FB-5B0E0FA80F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a:extLst>
            <a:ext uri="{FF2B5EF4-FFF2-40B4-BE49-F238E27FC236}">
              <a16:creationId xmlns:a16="http://schemas.microsoft.com/office/drawing/2014/main" id="{BE583A3A-AB2A-4B4D-B145-4322A328D77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a:extLst>
            <a:ext uri="{FF2B5EF4-FFF2-40B4-BE49-F238E27FC236}">
              <a16:creationId xmlns:a16="http://schemas.microsoft.com/office/drawing/2014/main" id="{2D53ACE4-26C4-41DA-92FF-BCD0928537A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a:extLst>
            <a:ext uri="{FF2B5EF4-FFF2-40B4-BE49-F238E27FC236}">
              <a16:creationId xmlns:a16="http://schemas.microsoft.com/office/drawing/2014/main" id="{3B442A5D-4D8A-4CD8-AFBD-DD3CF524AA5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a:extLst>
            <a:ext uri="{FF2B5EF4-FFF2-40B4-BE49-F238E27FC236}">
              <a16:creationId xmlns:a16="http://schemas.microsoft.com/office/drawing/2014/main" id="{9A55D06E-BCD9-44CD-84E8-113392F359D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a:extLst>
            <a:ext uri="{FF2B5EF4-FFF2-40B4-BE49-F238E27FC236}">
              <a16:creationId xmlns:a16="http://schemas.microsoft.com/office/drawing/2014/main" id="{B3CD7DB8-EAE0-4E28-BF8E-FFF5BE55BAA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9" name="テキスト ボックス 358">
          <a:extLst>
            <a:ext uri="{FF2B5EF4-FFF2-40B4-BE49-F238E27FC236}">
              <a16:creationId xmlns:a16="http://schemas.microsoft.com/office/drawing/2014/main" id="{715E8178-6B36-4A0E-B527-7E57D4A0F47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0" name="直線コネクタ 359">
          <a:extLst>
            <a:ext uri="{FF2B5EF4-FFF2-40B4-BE49-F238E27FC236}">
              <a16:creationId xmlns:a16="http://schemas.microsoft.com/office/drawing/2014/main" id="{1DE2D00B-5D03-4056-A5F0-EF045F81C78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61" name="直線コネクタ 360">
          <a:extLst>
            <a:ext uri="{FF2B5EF4-FFF2-40B4-BE49-F238E27FC236}">
              <a16:creationId xmlns:a16="http://schemas.microsoft.com/office/drawing/2014/main" id="{08E716E4-8E3F-4EA4-A81C-1FF835A748D9}"/>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62" name="テキスト ボックス 361">
          <a:extLst>
            <a:ext uri="{FF2B5EF4-FFF2-40B4-BE49-F238E27FC236}">
              <a16:creationId xmlns:a16="http://schemas.microsoft.com/office/drawing/2014/main" id="{3830E182-E27E-4E54-8BD3-880EDBC31143}"/>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3" name="直線コネクタ 362">
          <a:extLst>
            <a:ext uri="{FF2B5EF4-FFF2-40B4-BE49-F238E27FC236}">
              <a16:creationId xmlns:a16="http://schemas.microsoft.com/office/drawing/2014/main" id="{98B3A767-9AC5-4346-AEAD-636F9F4B5CE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64" name="テキスト ボックス 363">
          <a:extLst>
            <a:ext uri="{FF2B5EF4-FFF2-40B4-BE49-F238E27FC236}">
              <a16:creationId xmlns:a16="http://schemas.microsoft.com/office/drawing/2014/main" id="{3E67681A-16E0-47B5-BC82-E4E6FAE17F2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65" name="直線コネクタ 364">
          <a:extLst>
            <a:ext uri="{FF2B5EF4-FFF2-40B4-BE49-F238E27FC236}">
              <a16:creationId xmlns:a16="http://schemas.microsoft.com/office/drawing/2014/main" id="{3EF5CF57-3696-4563-8601-1394DE025726}"/>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366" name="テキスト ボックス 365">
          <a:extLst>
            <a:ext uri="{FF2B5EF4-FFF2-40B4-BE49-F238E27FC236}">
              <a16:creationId xmlns:a16="http://schemas.microsoft.com/office/drawing/2014/main" id="{797B98BA-65CE-4C35-BE26-12F44E77A4BE}"/>
            </a:ext>
          </a:extLst>
        </xdr:cNvPr>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a:extLst>
            <a:ext uri="{FF2B5EF4-FFF2-40B4-BE49-F238E27FC236}">
              <a16:creationId xmlns:a16="http://schemas.microsoft.com/office/drawing/2014/main" id="{E4DF16BF-BE4D-41B9-8FA7-5B0351041F4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368" name="テキスト ボックス 367">
          <a:extLst>
            <a:ext uri="{FF2B5EF4-FFF2-40B4-BE49-F238E27FC236}">
              <a16:creationId xmlns:a16="http://schemas.microsoft.com/office/drawing/2014/main" id="{5BF25E88-4D0C-421C-9540-88D585A98C52}"/>
            </a:ext>
          </a:extLst>
        </xdr:cNvPr>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a:extLst>
            <a:ext uri="{FF2B5EF4-FFF2-40B4-BE49-F238E27FC236}">
              <a16:creationId xmlns:a16="http://schemas.microsoft.com/office/drawing/2014/main" id="{7F4CD338-79B5-46BA-8918-CC4C318563E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124113</xdr:rowOff>
    </xdr:from>
    <xdr:to>
      <xdr:col>54</xdr:col>
      <xdr:colOff>189865</xdr:colOff>
      <xdr:row>107</xdr:row>
      <xdr:rowOff>131873</xdr:rowOff>
    </xdr:to>
    <xdr:cxnSp macro="">
      <xdr:nvCxnSpPr>
        <xdr:cNvPr id="370" name="直線コネクタ 369">
          <a:extLst>
            <a:ext uri="{FF2B5EF4-FFF2-40B4-BE49-F238E27FC236}">
              <a16:creationId xmlns:a16="http://schemas.microsoft.com/office/drawing/2014/main" id="{461DBFCB-0DBC-4BBD-9862-542D1D773484}"/>
            </a:ext>
          </a:extLst>
        </xdr:cNvPr>
        <xdr:cNvCxnSpPr/>
      </xdr:nvCxnSpPr>
      <xdr:spPr>
        <a:xfrm flipV="1">
          <a:off x="10476865" y="18297813"/>
          <a:ext cx="0" cy="17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139149</xdr:rowOff>
    </xdr:from>
    <xdr:ext cx="534377" cy="259045"/>
    <xdr:sp macro="" textlink="">
      <xdr:nvSpPr>
        <xdr:cNvPr id="371" name="【港湾・漁港】&#10;一人当たり有形固定資産（償却資産）額最小値テキスト">
          <a:extLst>
            <a:ext uri="{FF2B5EF4-FFF2-40B4-BE49-F238E27FC236}">
              <a16:creationId xmlns:a16="http://schemas.microsoft.com/office/drawing/2014/main" id="{F2D63E19-B9BB-428A-92CF-A34F03098FE7}"/>
            </a:ext>
          </a:extLst>
        </xdr:cNvPr>
        <xdr:cNvSpPr txBox="1"/>
      </xdr:nvSpPr>
      <xdr:spPr>
        <a:xfrm>
          <a:off x="10515600" y="184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131873</xdr:rowOff>
    </xdr:from>
    <xdr:to>
      <xdr:col>55</xdr:col>
      <xdr:colOff>88900</xdr:colOff>
      <xdr:row>107</xdr:row>
      <xdr:rowOff>131873</xdr:rowOff>
    </xdr:to>
    <xdr:cxnSp macro="">
      <xdr:nvCxnSpPr>
        <xdr:cNvPr id="372" name="直線コネクタ 371">
          <a:extLst>
            <a:ext uri="{FF2B5EF4-FFF2-40B4-BE49-F238E27FC236}">
              <a16:creationId xmlns:a16="http://schemas.microsoft.com/office/drawing/2014/main" id="{8D010426-EDCF-49C5-9080-138A76B9AE43}"/>
            </a:ext>
          </a:extLst>
        </xdr:cNvPr>
        <xdr:cNvCxnSpPr/>
      </xdr:nvCxnSpPr>
      <xdr:spPr>
        <a:xfrm>
          <a:off x="10388600" y="1847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70790</xdr:rowOff>
    </xdr:from>
    <xdr:ext cx="690189" cy="259045"/>
    <xdr:sp macro="" textlink="">
      <xdr:nvSpPr>
        <xdr:cNvPr id="373" name="【港湾・漁港】&#10;一人当たり有形固定資産（償却資産）額最大値テキスト">
          <a:extLst>
            <a:ext uri="{FF2B5EF4-FFF2-40B4-BE49-F238E27FC236}">
              <a16:creationId xmlns:a16="http://schemas.microsoft.com/office/drawing/2014/main" id="{5AC0CC41-67F1-4C57-BB9B-74DCD693A4E7}"/>
            </a:ext>
          </a:extLst>
        </xdr:cNvPr>
        <xdr:cNvSpPr txBox="1"/>
      </xdr:nvSpPr>
      <xdr:spPr>
        <a:xfrm>
          <a:off x="10515600" y="18073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124113</xdr:rowOff>
    </xdr:from>
    <xdr:to>
      <xdr:col>55</xdr:col>
      <xdr:colOff>88900</xdr:colOff>
      <xdr:row>106</xdr:row>
      <xdr:rowOff>124113</xdr:rowOff>
    </xdr:to>
    <xdr:cxnSp macro="">
      <xdr:nvCxnSpPr>
        <xdr:cNvPr id="374" name="直線コネクタ 373">
          <a:extLst>
            <a:ext uri="{FF2B5EF4-FFF2-40B4-BE49-F238E27FC236}">
              <a16:creationId xmlns:a16="http://schemas.microsoft.com/office/drawing/2014/main" id="{C74FC18A-ED93-4D5D-9661-1E9CE557D04A}"/>
            </a:ext>
          </a:extLst>
        </xdr:cNvPr>
        <xdr:cNvCxnSpPr/>
      </xdr:nvCxnSpPr>
      <xdr:spPr>
        <a:xfrm>
          <a:off x="10388600" y="1829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56599</xdr:rowOff>
    </xdr:from>
    <xdr:ext cx="599010" cy="259045"/>
    <xdr:sp macro="" textlink="">
      <xdr:nvSpPr>
        <xdr:cNvPr id="375" name="【港湾・漁港】&#10;一人当たり有形固定資産（償却資産）額平均値テキスト">
          <a:extLst>
            <a:ext uri="{FF2B5EF4-FFF2-40B4-BE49-F238E27FC236}">
              <a16:creationId xmlns:a16="http://schemas.microsoft.com/office/drawing/2014/main" id="{B945F62A-F04C-4F7E-BDBF-60E6C4CF619E}"/>
            </a:ext>
          </a:extLst>
        </xdr:cNvPr>
        <xdr:cNvSpPr txBox="1"/>
      </xdr:nvSpPr>
      <xdr:spPr>
        <a:xfrm>
          <a:off x="10515600" y="18230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33722</xdr:rowOff>
    </xdr:from>
    <xdr:to>
      <xdr:col>55</xdr:col>
      <xdr:colOff>50800</xdr:colOff>
      <xdr:row>107</xdr:row>
      <xdr:rowOff>135322</xdr:rowOff>
    </xdr:to>
    <xdr:sp macro="" textlink="">
      <xdr:nvSpPr>
        <xdr:cNvPr id="376" name="フローチャート: 判断 375">
          <a:extLst>
            <a:ext uri="{FF2B5EF4-FFF2-40B4-BE49-F238E27FC236}">
              <a16:creationId xmlns:a16="http://schemas.microsoft.com/office/drawing/2014/main" id="{F8EEFFE3-162F-4334-AB10-D463033106EC}"/>
            </a:ext>
          </a:extLst>
        </xdr:cNvPr>
        <xdr:cNvSpPr/>
      </xdr:nvSpPr>
      <xdr:spPr>
        <a:xfrm>
          <a:off x="10426700" y="1837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31646</xdr:rowOff>
    </xdr:from>
    <xdr:to>
      <xdr:col>50</xdr:col>
      <xdr:colOff>165100</xdr:colOff>
      <xdr:row>107</xdr:row>
      <xdr:rowOff>133246</xdr:rowOff>
    </xdr:to>
    <xdr:sp macro="" textlink="">
      <xdr:nvSpPr>
        <xdr:cNvPr id="377" name="フローチャート: 判断 376">
          <a:extLst>
            <a:ext uri="{FF2B5EF4-FFF2-40B4-BE49-F238E27FC236}">
              <a16:creationId xmlns:a16="http://schemas.microsoft.com/office/drawing/2014/main" id="{EA80E3DB-854F-41EA-8474-CC8ED98B67ED}"/>
            </a:ext>
          </a:extLst>
        </xdr:cNvPr>
        <xdr:cNvSpPr/>
      </xdr:nvSpPr>
      <xdr:spPr>
        <a:xfrm>
          <a:off x="9588500" y="183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40906</xdr:rowOff>
    </xdr:from>
    <xdr:to>
      <xdr:col>46</xdr:col>
      <xdr:colOff>38100</xdr:colOff>
      <xdr:row>107</xdr:row>
      <xdr:rowOff>142506</xdr:rowOff>
    </xdr:to>
    <xdr:sp macro="" textlink="">
      <xdr:nvSpPr>
        <xdr:cNvPr id="378" name="フローチャート: 判断 377">
          <a:extLst>
            <a:ext uri="{FF2B5EF4-FFF2-40B4-BE49-F238E27FC236}">
              <a16:creationId xmlns:a16="http://schemas.microsoft.com/office/drawing/2014/main" id="{A9FBBBC3-6AF6-40DB-9F85-2C43B204DF7E}"/>
            </a:ext>
          </a:extLst>
        </xdr:cNvPr>
        <xdr:cNvSpPr/>
      </xdr:nvSpPr>
      <xdr:spPr>
        <a:xfrm>
          <a:off x="8699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26657</xdr:rowOff>
    </xdr:from>
    <xdr:to>
      <xdr:col>41</xdr:col>
      <xdr:colOff>101600</xdr:colOff>
      <xdr:row>100</xdr:row>
      <xdr:rowOff>128257</xdr:rowOff>
    </xdr:to>
    <xdr:sp macro="" textlink="">
      <xdr:nvSpPr>
        <xdr:cNvPr id="379" name="フローチャート: 判断 378">
          <a:extLst>
            <a:ext uri="{FF2B5EF4-FFF2-40B4-BE49-F238E27FC236}">
              <a16:creationId xmlns:a16="http://schemas.microsoft.com/office/drawing/2014/main" id="{5BB9ADC7-543F-4C56-91ED-801300F96CB9}"/>
            </a:ext>
          </a:extLst>
        </xdr:cNvPr>
        <xdr:cNvSpPr/>
      </xdr:nvSpPr>
      <xdr:spPr>
        <a:xfrm>
          <a:off x="7810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66684</xdr:rowOff>
    </xdr:from>
    <xdr:to>
      <xdr:col>36</xdr:col>
      <xdr:colOff>165100</xdr:colOff>
      <xdr:row>107</xdr:row>
      <xdr:rowOff>168284</xdr:rowOff>
    </xdr:to>
    <xdr:sp macro="" textlink="">
      <xdr:nvSpPr>
        <xdr:cNvPr id="380" name="フローチャート: 判断 379">
          <a:extLst>
            <a:ext uri="{FF2B5EF4-FFF2-40B4-BE49-F238E27FC236}">
              <a16:creationId xmlns:a16="http://schemas.microsoft.com/office/drawing/2014/main" id="{4ECCB871-9EA1-4C57-B315-0CE002BB8BA9}"/>
            </a:ext>
          </a:extLst>
        </xdr:cNvPr>
        <xdr:cNvSpPr/>
      </xdr:nvSpPr>
      <xdr:spPr>
        <a:xfrm>
          <a:off x="6921500" y="1841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1B556C54-B6C4-4C74-B35A-E1FCB069FF4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8D3A4D2C-425E-49A5-8D06-0768064440C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8A338C16-B45B-47C1-AA38-EB5A0C12F4F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603D03D8-792B-4140-A6CF-0F9D56D1959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B32A1349-58E9-4970-8F2B-B49029B7FAF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75357</xdr:rowOff>
    </xdr:from>
    <xdr:to>
      <xdr:col>55</xdr:col>
      <xdr:colOff>50800</xdr:colOff>
      <xdr:row>108</xdr:row>
      <xdr:rowOff>5507</xdr:rowOff>
    </xdr:to>
    <xdr:sp macro="" textlink="">
      <xdr:nvSpPr>
        <xdr:cNvPr id="386" name="楕円 385">
          <a:extLst>
            <a:ext uri="{FF2B5EF4-FFF2-40B4-BE49-F238E27FC236}">
              <a16:creationId xmlns:a16="http://schemas.microsoft.com/office/drawing/2014/main" id="{0621AAFE-235B-4795-8A83-1946B747223F}"/>
            </a:ext>
          </a:extLst>
        </xdr:cNvPr>
        <xdr:cNvSpPr/>
      </xdr:nvSpPr>
      <xdr:spPr>
        <a:xfrm>
          <a:off x="10426700" y="1842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12149</xdr:rowOff>
    </xdr:from>
    <xdr:ext cx="599010" cy="259045"/>
    <xdr:sp macro="" textlink="">
      <xdr:nvSpPr>
        <xdr:cNvPr id="387" name="【港湾・漁港】&#10;一人当たり有形固定資産（償却資産）額該当値テキスト">
          <a:extLst>
            <a:ext uri="{FF2B5EF4-FFF2-40B4-BE49-F238E27FC236}">
              <a16:creationId xmlns:a16="http://schemas.microsoft.com/office/drawing/2014/main" id="{271185DE-CE82-4E54-9605-891C0D7326A4}"/>
            </a:ext>
          </a:extLst>
        </xdr:cNvPr>
        <xdr:cNvSpPr txBox="1"/>
      </xdr:nvSpPr>
      <xdr:spPr>
        <a:xfrm>
          <a:off x="10515600" y="183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149773</xdr:rowOff>
    </xdr:from>
    <xdr:ext cx="599010" cy="259045"/>
    <xdr:sp macro="" textlink="">
      <xdr:nvSpPr>
        <xdr:cNvPr id="388" name="n_1aveValue【港湾・漁港】&#10;一人当たり有形固定資産（償却資産）額">
          <a:extLst>
            <a:ext uri="{FF2B5EF4-FFF2-40B4-BE49-F238E27FC236}">
              <a16:creationId xmlns:a16="http://schemas.microsoft.com/office/drawing/2014/main" id="{3B0D585E-E352-4C22-9FED-B70B4666882A}"/>
            </a:ext>
          </a:extLst>
        </xdr:cNvPr>
        <xdr:cNvSpPr txBox="1"/>
      </xdr:nvSpPr>
      <xdr:spPr>
        <a:xfrm>
          <a:off x="9327095" y="181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159033</xdr:rowOff>
    </xdr:from>
    <xdr:ext cx="599010" cy="259045"/>
    <xdr:sp macro="" textlink="">
      <xdr:nvSpPr>
        <xdr:cNvPr id="389" name="n_2aveValue【港湾・漁港】&#10;一人当たり有形固定資産（償却資産）額">
          <a:extLst>
            <a:ext uri="{FF2B5EF4-FFF2-40B4-BE49-F238E27FC236}">
              <a16:creationId xmlns:a16="http://schemas.microsoft.com/office/drawing/2014/main" id="{05312E37-A364-4242-B36C-26F7A8DF69A2}"/>
            </a:ext>
          </a:extLst>
        </xdr:cNvPr>
        <xdr:cNvSpPr txBox="1"/>
      </xdr:nvSpPr>
      <xdr:spPr>
        <a:xfrm>
          <a:off x="8450795" y="1816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54388</xdr:colOff>
      <xdr:row>98</xdr:row>
      <xdr:rowOff>144784</xdr:rowOff>
    </xdr:from>
    <xdr:ext cx="754822" cy="259045"/>
    <xdr:sp macro="" textlink="">
      <xdr:nvSpPr>
        <xdr:cNvPr id="390" name="n_3aveValue【港湾・漁港】&#10;一人当たり有形固定資産（償却資産）額">
          <a:extLst>
            <a:ext uri="{FF2B5EF4-FFF2-40B4-BE49-F238E27FC236}">
              <a16:creationId xmlns:a16="http://schemas.microsoft.com/office/drawing/2014/main" id="{1AA0F8C8-7F17-4374-B2E1-0476741444FC}"/>
            </a:ext>
          </a:extLst>
        </xdr:cNvPr>
        <xdr:cNvSpPr txBox="1"/>
      </xdr:nvSpPr>
      <xdr:spPr>
        <a:xfrm>
          <a:off x="7483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13361</xdr:rowOff>
    </xdr:from>
    <xdr:ext cx="599010" cy="259045"/>
    <xdr:sp macro="" textlink="">
      <xdr:nvSpPr>
        <xdr:cNvPr id="391" name="n_4aveValue【港湾・漁港】&#10;一人当たり有形固定資産（償却資産）額">
          <a:extLst>
            <a:ext uri="{FF2B5EF4-FFF2-40B4-BE49-F238E27FC236}">
              <a16:creationId xmlns:a16="http://schemas.microsoft.com/office/drawing/2014/main" id="{774690E5-421A-4590-89B1-69DD8546354B}"/>
            </a:ext>
          </a:extLst>
        </xdr:cNvPr>
        <xdr:cNvSpPr txBox="1"/>
      </xdr:nvSpPr>
      <xdr:spPr>
        <a:xfrm>
          <a:off x="6672795" y="1818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F2AD7BF6-342E-424A-8015-531610E81D7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42031373-A914-4522-B4B1-C550F8B97EB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A8EA2A8A-2436-4BE2-9B18-15D55F0505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231B8EA4-CEE3-49C5-A495-15A250A0C2D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72B5DBC9-9EB7-4E46-B2B0-6C2693A8209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B62434EE-4F27-4F37-8CD0-1822F513FBE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90883275-36D7-4437-A51E-53099C16411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5026E74F-91C2-4411-894E-367C2D95CD4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35AAEB24-3278-41A1-B6AC-ACD3BEF836A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E919F470-BA1F-4CFE-BA83-34B47CEAF8B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DC98BF36-6072-49B1-A93F-74C24C624A2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8DD2B2A6-0250-49B5-B878-2CF56EA5185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6450D1FA-5444-4980-B5DD-2459DE5C1C6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154BF47B-626A-4382-9DD1-7642FE91BA7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6D867D9B-994D-4769-BFB6-EBC5A5D3716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DB7CBE33-5FEF-4908-8048-9200F3C6283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0F906AB8-CA18-410D-B341-84D6554A517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D229CA61-B401-4314-A592-ABC721E9639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6A03C5EC-196A-4B9A-B1E5-6CD1964302A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176F1266-A3C0-4144-BE14-BB2AFE58922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91200CB9-0F36-44AC-B147-33D6EBF87A8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DA7C4DE6-E32E-415F-84FB-7273475D089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EFBADDEE-76D3-4264-8CDC-14113D06355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30A13CE9-5E15-47BA-B47F-53CF89DC977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F3626E2-9D6F-4499-BBD0-BF8AACBCC97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0F546F3E-0362-4473-A452-D91F03050256}"/>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EEF9284E-6732-4F33-9884-48622E15193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C25638E0-89B3-4FE5-88CE-053AA7E9143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5AF8F589-1740-4948-AD9E-BB345CE87AB6}"/>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2CE87F60-1AA1-4733-9736-F7D87E2F587B}"/>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C80CEE11-485A-4901-B6D3-290590210861}"/>
            </a:ext>
          </a:extLst>
        </xdr:cNvPr>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F8C0DD77-D0C6-4E16-ADE2-FEB6F9C7E055}"/>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205ACA05-AA89-4650-B43D-F037DE929290}"/>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DA185D5F-81CC-49D2-8C88-5E51127CF77E}"/>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480C6F6F-3B2D-41B1-BBAD-51A8CD22AE02}"/>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79D2AB93-99E7-46ED-A597-FF00F53968E8}"/>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1E8B5E4-C9FC-45A6-A7F4-42413603A11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74AAE58-014D-4DA9-A887-0DA26860C4A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36F4718-5F6F-4C13-94F1-F86756E196F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BC010F5-BAD2-4F2C-9B45-4169C7FADF0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34CF3BD-DE53-462B-A222-80880D3E01E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17235</xdr:rowOff>
    </xdr:from>
    <xdr:to>
      <xdr:col>85</xdr:col>
      <xdr:colOff>177800</xdr:colOff>
      <xdr:row>40</xdr:row>
      <xdr:rowOff>118835</xdr:rowOff>
    </xdr:to>
    <xdr:sp macro="" textlink="">
      <xdr:nvSpPr>
        <xdr:cNvPr id="433" name="楕円 432">
          <a:extLst>
            <a:ext uri="{FF2B5EF4-FFF2-40B4-BE49-F238E27FC236}">
              <a16:creationId xmlns:a16="http://schemas.microsoft.com/office/drawing/2014/main" id="{A772F368-E95D-4A0F-BBF0-3B42D759BA76}"/>
            </a:ext>
          </a:extLst>
        </xdr:cNvPr>
        <xdr:cNvSpPr/>
      </xdr:nvSpPr>
      <xdr:spPr>
        <a:xfrm>
          <a:off x="162687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167112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72996EBE-D396-4F65-9BE6-FC0373B5FECC}"/>
            </a:ext>
          </a:extLst>
        </xdr:cNvPr>
        <xdr:cNvSpPr txBox="1"/>
      </xdr:nvSpPr>
      <xdr:spPr>
        <a:xfrm>
          <a:off x="163576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55353</xdr:rowOff>
    </xdr:from>
    <xdr:ext cx="405111" cy="259045"/>
    <xdr:sp macro="" textlink="">
      <xdr:nvSpPr>
        <xdr:cNvPr id="435" name="n_1aveValue【認定こども園・幼稚園・保育所】&#10;有形固定資産減価償却率">
          <a:extLst>
            <a:ext uri="{FF2B5EF4-FFF2-40B4-BE49-F238E27FC236}">
              <a16:creationId xmlns:a16="http://schemas.microsoft.com/office/drawing/2014/main" id="{CFAF1786-BE49-4B01-8D78-6A24C4883BE8}"/>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36" name="n_2aveValue【認定こども園・幼稚園・保育所】&#10;有形固定資産減価償却率">
          <a:extLst>
            <a:ext uri="{FF2B5EF4-FFF2-40B4-BE49-F238E27FC236}">
              <a16:creationId xmlns:a16="http://schemas.microsoft.com/office/drawing/2014/main" id="{347AF18E-F894-4F88-B9DE-22FBED30B75D}"/>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37" name="n_3aveValue【認定こども園・幼稚園・保育所】&#10;有形固定資産減価償却率">
          <a:extLst>
            <a:ext uri="{FF2B5EF4-FFF2-40B4-BE49-F238E27FC236}">
              <a16:creationId xmlns:a16="http://schemas.microsoft.com/office/drawing/2014/main" id="{B2B3D720-5304-4BC4-80E2-EB255517394C}"/>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38" name="n_4aveValue【認定こども園・幼稚園・保育所】&#10;有形固定資産減価償却率">
          <a:extLst>
            <a:ext uri="{FF2B5EF4-FFF2-40B4-BE49-F238E27FC236}">
              <a16:creationId xmlns:a16="http://schemas.microsoft.com/office/drawing/2014/main" id="{6175F42A-AA7E-474F-A749-B4CF8E6A5F42}"/>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a:extLst>
            <a:ext uri="{FF2B5EF4-FFF2-40B4-BE49-F238E27FC236}">
              <a16:creationId xmlns:a16="http://schemas.microsoft.com/office/drawing/2014/main" id="{1455A1F9-C73B-42AE-81DA-9525C16C153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a:extLst>
            <a:ext uri="{FF2B5EF4-FFF2-40B4-BE49-F238E27FC236}">
              <a16:creationId xmlns:a16="http://schemas.microsoft.com/office/drawing/2014/main" id="{44D4D027-FDC5-4D2F-BD19-D2E8F14E36B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a:extLst>
            <a:ext uri="{FF2B5EF4-FFF2-40B4-BE49-F238E27FC236}">
              <a16:creationId xmlns:a16="http://schemas.microsoft.com/office/drawing/2014/main" id="{0C167A51-5F60-42DB-A6EF-E37413A89F9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a:extLst>
            <a:ext uri="{FF2B5EF4-FFF2-40B4-BE49-F238E27FC236}">
              <a16:creationId xmlns:a16="http://schemas.microsoft.com/office/drawing/2014/main" id="{C92DA668-B52B-41EC-856B-F3C924BA3D4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a:extLst>
            <a:ext uri="{FF2B5EF4-FFF2-40B4-BE49-F238E27FC236}">
              <a16:creationId xmlns:a16="http://schemas.microsoft.com/office/drawing/2014/main" id="{71A7971D-EBDC-42E2-A41F-8F5B8FC62D7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a:extLst>
            <a:ext uri="{FF2B5EF4-FFF2-40B4-BE49-F238E27FC236}">
              <a16:creationId xmlns:a16="http://schemas.microsoft.com/office/drawing/2014/main" id="{2BD4A62D-5138-4609-B1AD-EAB2C928D8F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a:extLst>
            <a:ext uri="{FF2B5EF4-FFF2-40B4-BE49-F238E27FC236}">
              <a16:creationId xmlns:a16="http://schemas.microsoft.com/office/drawing/2014/main" id="{BC15059E-5149-4196-9791-A9F23862842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a:extLst>
            <a:ext uri="{FF2B5EF4-FFF2-40B4-BE49-F238E27FC236}">
              <a16:creationId xmlns:a16="http://schemas.microsoft.com/office/drawing/2014/main" id="{CD489BF3-5123-43E7-BF4C-98D3F77449C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a:extLst>
            <a:ext uri="{FF2B5EF4-FFF2-40B4-BE49-F238E27FC236}">
              <a16:creationId xmlns:a16="http://schemas.microsoft.com/office/drawing/2014/main" id="{D24DFCE3-1A30-4A36-8957-67C8397FC43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a:extLst>
            <a:ext uri="{FF2B5EF4-FFF2-40B4-BE49-F238E27FC236}">
              <a16:creationId xmlns:a16="http://schemas.microsoft.com/office/drawing/2014/main" id="{71624769-61D3-4F76-9829-E4E401733F1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9" name="直線コネクタ 448">
          <a:extLst>
            <a:ext uri="{FF2B5EF4-FFF2-40B4-BE49-F238E27FC236}">
              <a16:creationId xmlns:a16="http://schemas.microsoft.com/office/drawing/2014/main" id="{119FD0E1-8853-4FD5-A0F9-41B71A783AC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0" name="テキスト ボックス 449">
          <a:extLst>
            <a:ext uri="{FF2B5EF4-FFF2-40B4-BE49-F238E27FC236}">
              <a16:creationId xmlns:a16="http://schemas.microsoft.com/office/drawing/2014/main" id="{A75B4B8A-7A80-4E8A-8244-A1260E82333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1" name="直線コネクタ 450">
          <a:extLst>
            <a:ext uri="{FF2B5EF4-FFF2-40B4-BE49-F238E27FC236}">
              <a16:creationId xmlns:a16="http://schemas.microsoft.com/office/drawing/2014/main" id="{7D11700B-4DE4-4839-94A6-FB8F0CACD7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2" name="テキスト ボックス 451">
          <a:extLst>
            <a:ext uri="{FF2B5EF4-FFF2-40B4-BE49-F238E27FC236}">
              <a16:creationId xmlns:a16="http://schemas.microsoft.com/office/drawing/2014/main" id="{0AD7E2D7-5894-46AB-8AAD-598D7F548EA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3" name="直線コネクタ 452">
          <a:extLst>
            <a:ext uri="{FF2B5EF4-FFF2-40B4-BE49-F238E27FC236}">
              <a16:creationId xmlns:a16="http://schemas.microsoft.com/office/drawing/2014/main" id="{91B547E9-FDD3-479D-8A03-FF94533616F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4" name="テキスト ボックス 453">
          <a:extLst>
            <a:ext uri="{FF2B5EF4-FFF2-40B4-BE49-F238E27FC236}">
              <a16:creationId xmlns:a16="http://schemas.microsoft.com/office/drawing/2014/main" id="{E702F726-D148-47B5-AEAD-2FAB011A088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5" name="直線コネクタ 454">
          <a:extLst>
            <a:ext uri="{FF2B5EF4-FFF2-40B4-BE49-F238E27FC236}">
              <a16:creationId xmlns:a16="http://schemas.microsoft.com/office/drawing/2014/main" id="{0260D3BD-CD6C-4977-8B6E-92B8F0A948D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6" name="テキスト ボックス 455">
          <a:extLst>
            <a:ext uri="{FF2B5EF4-FFF2-40B4-BE49-F238E27FC236}">
              <a16:creationId xmlns:a16="http://schemas.microsoft.com/office/drawing/2014/main" id="{B55A8E59-1430-4CC7-946D-279960C8771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7" name="直線コネクタ 456">
          <a:extLst>
            <a:ext uri="{FF2B5EF4-FFF2-40B4-BE49-F238E27FC236}">
              <a16:creationId xmlns:a16="http://schemas.microsoft.com/office/drawing/2014/main" id="{90553044-E5B9-4138-8E93-8D43F1FF0F4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8" name="テキスト ボックス 457">
          <a:extLst>
            <a:ext uri="{FF2B5EF4-FFF2-40B4-BE49-F238E27FC236}">
              <a16:creationId xmlns:a16="http://schemas.microsoft.com/office/drawing/2014/main" id="{05752E04-26B9-46D3-952F-000F6C32510F}"/>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9" name="直線コネクタ 458">
          <a:extLst>
            <a:ext uri="{FF2B5EF4-FFF2-40B4-BE49-F238E27FC236}">
              <a16:creationId xmlns:a16="http://schemas.microsoft.com/office/drawing/2014/main" id="{A16DC5AD-01C2-4C14-9332-D095A35C2DD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0" name="テキスト ボックス 459">
          <a:extLst>
            <a:ext uri="{FF2B5EF4-FFF2-40B4-BE49-F238E27FC236}">
              <a16:creationId xmlns:a16="http://schemas.microsoft.com/office/drawing/2014/main" id="{21F8C998-36E9-4AC6-B09E-B899558A5B5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a:extLst>
            <a:ext uri="{FF2B5EF4-FFF2-40B4-BE49-F238E27FC236}">
              <a16:creationId xmlns:a16="http://schemas.microsoft.com/office/drawing/2014/main" id="{3996A94D-6247-434F-B108-553C80C68F8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2" name="テキスト ボックス 461">
          <a:extLst>
            <a:ext uri="{FF2B5EF4-FFF2-40B4-BE49-F238E27FC236}">
              <a16:creationId xmlns:a16="http://schemas.microsoft.com/office/drawing/2014/main" id="{0AA5914F-9EF4-42DE-A8C0-0EF37DFB9B1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認定こども園・幼稚園・保育所】&#10;一人当たり面積グラフ枠">
          <a:extLst>
            <a:ext uri="{FF2B5EF4-FFF2-40B4-BE49-F238E27FC236}">
              <a16:creationId xmlns:a16="http://schemas.microsoft.com/office/drawing/2014/main" id="{96AEC3CD-AEFE-49EA-9EA1-6CF4ED7A286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64" name="直線コネクタ 463">
          <a:extLst>
            <a:ext uri="{FF2B5EF4-FFF2-40B4-BE49-F238E27FC236}">
              <a16:creationId xmlns:a16="http://schemas.microsoft.com/office/drawing/2014/main" id="{6685F314-0703-4ECF-A360-F02DDD597D90}"/>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65" name="【認定こども園・幼稚園・保育所】&#10;一人当たり面積最小値テキスト">
          <a:extLst>
            <a:ext uri="{FF2B5EF4-FFF2-40B4-BE49-F238E27FC236}">
              <a16:creationId xmlns:a16="http://schemas.microsoft.com/office/drawing/2014/main" id="{1DEE99A4-10F0-4089-83A0-FE53736298B7}"/>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66" name="直線コネクタ 465">
          <a:extLst>
            <a:ext uri="{FF2B5EF4-FFF2-40B4-BE49-F238E27FC236}">
              <a16:creationId xmlns:a16="http://schemas.microsoft.com/office/drawing/2014/main" id="{56DB1624-F65C-4082-ABF3-25C263333E4D}"/>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67" name="【認定こども園・幼稚園・保育所】&#10;一人当たり面積最大値テキスト">
          <a:extLst>
            <a:ext uri="{FF2B5EF4-FFF2-40B4-BE49-F238E27FC236}">
              <a16:creationId xmlns:a16="http://schemas.microsoft.com/office/drawing/2014/main" id="{CB26DFCB-0461-4369-9281-A5BC90D78C6E}"/>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68" name="直線コネクタ 467">
          <a:extLst>
            <a:ext uri="{FF2B5EF4-FFF2-40B4-BE49-F238E27FC236}">
              <a16:creationId xmlns:a16="http://schemas.microsoft.com/office/drawing/2014/main" id="{EBF595D2-CC2A-4793-9CFE-34BA485CBB88}"/>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69" name="【認定こども園・幼稚園・保育所】&#10;一人当たり面積平均値テキスト">
          <a:extLst>
            <a:ext uri="{FF2B5EF4-FFF2-40B4-BE49-F238E27FC236}">
              <a16:creationId xmlns:a16="http://schemas.microsoft.com/office/drawing/2014/main" id="{42D23078-7567-4438-A177-CDDC3294A9CE}"/>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70" name="フローチャート: 判断 469">
          <a:extLst>
            <a:ext uri="{FF2B5EF4-FFF2-40B4-BE49-F238E27FC236}">
              <a16:creationId xmlns:a16="http://schemas.microsoft.com/office/drawing/2014/main" id="{36814E03-69C6-4445-AF44-585E4A3FEC8D}"/>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71" name="フローチャート: 判断 470">
          <a:extLst>
            <a:ext uri="{FF2B5EF4-FFF2-40B4-BE49-F238E27FC236}">
              <a16:creationId xmlns:a16="http://schemas.microsoft.com/office/drawing/2014/main" id="{04206050-781C-4942-963F-106A0EAE72F3}"/>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72" name="フローチャート: 判断 471">
          <a:extLst>
            <a:ext uri="{FF2B5EF4-FFF2-40B4-BE49-F238E27FC236}">
              <a16:creationId xmlns:a16="http://schemas.microsoft.com/office/drawing/2014/main" id="{A590B485-C198-4745-A774-7B2A426C932C}"/>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73" name="フローチャート: 判断 472">
          <a:extLst>
            <a:ext uri="{FF2B5EF4-FFF2-40B4-BE49-F238E27FC236}">
              <a16:creationId xmlns:a16="http://schemas.microsoft.com/office/drawing/2014/main" id="{3992D9C0-9580-47C2-BCA2-3A2C94CF45FE}"/>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74" name="フローチャート: 判断 473">
          <a:extLst>
            <a:ext uri="{FF2B5EF4-FFF2-40B4-BE49-F238E27FC236}">
              <a16:creationId xmlns:a16="http://schemas.microsoft.com/office/drawing/2014/main" id="{E2CD2938-6E83-4D67-9C71-625D82A211CD}"/>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53BB0B9E-BFA1-43E8-8AF4-4CF0E7419E3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F2F6F8DB-9079-4A91-985F-D572CC21C13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B4EE260F-D100-4F4D-B519-7D0CE77691C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48F75CF1-101E-4A01-9C92-B4BFDCD8E81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A81A3896-57A2-4D24-B8AC-5098FCC60B5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136434</xdr:rowOff>
    </xdr:from>
    <xdr:to>
      <xdr:col>116</xdr:col>
      <xdr:colOff>114300</xdr:colOff>
      <xdr:row>40</xdr:row>
      <xdr:rowOff>66584</xdr:rowOff>
    </xdr:to>
    <xdr:sp macro="" textlink="">
      <xdr:nvSpPr>
        <xdr:cNvPr id="480" name="楕円 479">
          <a:extLst>
            <a:ext uri="{FF2B5EF4-FFF2-40B4-BE49-F238E27FC236}">
              <a16:creationId xmlns:a16="http://schemas.microsoft.com/office/drawing/2014/main" id="{226213DC-1571-4C3A-8AD2-9955710FDD32}"/>
            </a:ext>
          </a:extLst>
        </xdr:cNvPr>
        <xdr:cNvSpPr/>
      </xdr:nvSpPr>
      <xdr:spPr>
        <a:xfrm>
          <a:off x="221107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114861</xdr:rowOff>
    </xdr:from>
    <xdr:ext cx="469744" cy="259045"/>
    <xdr:sp macro="" textlink="">
      <xdr:nvSpPr>
        <xdr:cNvPr id="481" name="【認定こども園・幼稚園・保育所】&#10;一人当たり面積該当値テキスト">
          <a:extLst>
            <a:ext uri="{FF2B5EF4-FFF2-40B4-BE49-F238E27FC236}">
              <a16:creationId xmlns:a16="http://schemas.microsoft.com/office/drawing/2014/main" id="{598D795A-7D73-4C38-AC02-72CC77BFE93E}"/>
            </a:ext>
          </a:extLst>
        </xdr:cNvPr>
        <xdr:cNvSpPr txBox="1"/>
      </xdr:nvSpPr>
      <xdr:spPr>
        <a:xfrm>
          <a:off x="22199600" y="680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119034</xdr:rowOff>
    </xdr:from>
    <xdr:ext cx="469744" cy="259045"/>
    <xdr:sp macro="" textlink="">
      <xdr:nvSpPr>
        <xdr:cNvPr id="482" name="n_1aveValue【認定こども園・幼稚園・保育所】&#10;一人当たり面積">
          <a:extLst>
            <a:ext uri="{FF2B5EF4-FFF2-40B4-BE49-F238E27FC236}">
              <a16:creationId xmlns:a16="http://schemas.microsoft.com/office/drawing/2014/main" id="{20445A42-709E-4409-9A98-CA88117365D7}"/>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483" name="n_2aveValue【認定こども園・幼稚園・保育所】&#10;一人当たり面積">
          <a:extLst>
            <a:ext uri="{FF2B5EF4-FFF2-40B4-BE49-F238E27FC236}">
              <a16:creationId xmlns:a16="http://schemas.microsoft.com/office/drawing/2014/main" id="{9C60050C-410D-4E0E-A9C1-AEB250B9460E}"/>
            </a:ext>
          </a:extLst>
        </xdr:cNvPr>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484" name="n_3aveValue【認定こども園・幼稚園・保育所】&#10;一人当たり面積">
          <a:extLst>
            <a:ext uri="{FF2B5EF4-FFF2-40B4-BE49-F238E27FC236}">
              <a16:creationId xmlns:a16="http://schemas.microsoft.com/office/drawing/2014/main" id="{4AD0523D-FBAA-492E-A7BD-E2815FD909E3}"/>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485" name="n_4aveValue【認定こども園・幼稚園・保育所】&#10;一人当たり面積">
          <a:extLst>
            <a:ext uri="{FF2B5EF4-FFF2-40B4-BE49-F238E27FC236}">
              <a16:creationId xmlns:a16="http://schemas.microsoft.com/office/drawing/2014/main" id="{EC0BDF6E-B01F-482D-9E56-CA31A2C9666E}"/>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17ACA067-ED0D-41AB-92A0-C8948E30F7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72C3889B-8ED7-4FCC-B54A-495DAC37DDB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59368439-3147-44BC-800B-781859D1FE5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580AD578-B750-47EB-BCDE-6E7CCD72FF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16BBD78A-11F5-4F6F-BD9C-E79A86D8D9F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16B3E66B-FCF0-4265-98A0-2C79B20BD5F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4CAC67A7-DFA5-498C-A01F-0C1984C0815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23D7CE34-DD49-4056-B6F8-8E25D51AA85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C4EE42A4-D65A-434D-9FC0-962F5A90461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7C627B7C-73EA-4D8E-BC41-6C4EADFAC02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F6D208E2-0DEB-4C5B-B778-8E68630F78C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BE1FF323-91AE-4E57-845E-D049F2C07D4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7C61DF6E-2F66-45FD-BEC6-ED94AD397D9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23F3F00B-4ECB-4045-8E54-71AE585260E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2BC32065-E883-40CD-BC75-63BDC197291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FADDE656-BFB3-497D-8B90-DC50D8A38D3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344F2DE0-B111-4AB1-A9AC-67417C3E0B9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2AA0D124-AFB8-413A-97FB-A38E3BFBA26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53EA2C69-5D64-4F40-9292-CC04765231E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6ED116B8-50E0-4BDA-95FB-88F2D725B2C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4F02FAB9-02C4-403F-BFDE-81F5EF6776C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DEC8A2D5-B178-4E7B-A067-B2B887405A9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24AFAA13-79A9-4A77-8649-DC35031392F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18D064CA-B25B-45CA-A63C-77273756D2B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4EE953CA-753F-4E66-94CF-A04CEE49F6F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11" name="直線コネクタ 510">
          <a:extLst>
            <a:ext uri="{FF2B5EF4-FFF2-40B4-BE49-F238E27FC236}">
              <a16:creationId xmlns:a16="http://schemas.microsoft.com/office/drawing/2014/main" id="{BEC08BC2-1C86-4DF0-9969-71C29BAE4075}"/>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12" name="【学校施設】&#10;有形固定資産減価償却率最小値テキスト">
          <a:extLst>
            <a:ext uri="{FF2B5EF4-FFF2-40B4-BE49-F238E27FC236}">
              <a16:creationId xmlns:a16="http://schemas.microsoft.com/office/drawing/2014/main" id="{3046DE77-B221-45A4-8E1E-32425526D33C}"/>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13" name="直線コネクタ 512">
          <a:extLst>
            <a:ext uri="{FF2B5EF4-FFF2-40B4-BE49-F238E27FC236}">
              <a16:creationId xmlns:a16="http://schemas.microsoft.com/office/drawing/2014/main" id="{0CC211FE-1224-476A-AEC0-33AEFF38E192}"/>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14" name="【学校施設】&#10;有形固定資産減価償却率最大値テキスト">
          <a:extLst>
            <a:ext uri="{FF2B5EF4-FFF2-40B4-BE49-F238E27FC236}">
              <a16:creationId xmlns:a16="http://schemas.microsoft.com/office/drawing/2014/main" id="{51576218-1CCE-4669-B590-E749C9E1C0D2}"/>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15" name="直線コネクタ 514">
          <a:extLst>
            <a:ext uri="{FF2B5EF4-FFF2-40B4-BE49-F238E27FC236}">
              <a16:creationId xmlns:a16="http://schemas.microsoft.com/office/drawing/2014/main" id="{97B8916B-064A-4793-BBC0-49675F04321E}"/>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EE2E878F-A404-4A36-92E4-C0C8C528045A}"/>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17" name="フローチャート: 判断 516">
          <a:extLst>
            <a:ext uri="{FF2B5EF4-FFF2-40B4-BE49-F238E27FC236}">
              <a16:creationId xmlns:a16="http://schemas.microsoft.com/office/drawing/2014/main" id="{AA85A870-FEE1-48A5-8655-68C2399BCCA1}"/>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18" name="フローチャート: 判断 517">
          <a:extLst>
            <a:ext uri="{FF2B5EF4-FFF2-40B4-BE49-F238E27FC236}">
              <a16:creationId xmlns:a16="http://schemas.microsoft.com/office/drawing/2014/main" id="{065FD5E6-17EF-48C7-90DE-C621DC86CCE5}"/>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19" name="フローチャート: 判断 518">
          <a:extLst>
            <a:ext uri="{FF2B5EF4-FFF2-40B4-BE49-F238E27FC236}">
              <a16:creationId xmlns:a16="http://schemas.microsoft.com/office/drawing/2014/main" id="{2F8F673B-F895-4F1F-8E5A-DE49DA7707A7}"/>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a:extLst>
            <a:ext uri="{FF2B5EF4-FFF2-40B4-BE49-F238E27FC236}">
              <a16:creationId xmlns:a16="http://schemas.microsoft.com/office/drawing/2014/main" id="{EB85AF74-FBD6-42C1-BDD0-115555A36F3C}"/>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a:extLst>
            <a:ext uri="{FF2B5EF4-FFF2-40B4-BE49-F238E27FC236}">
              <a16:creationId xmlns:a16="http://schemas.microsoft.com/office/drawing/2014/main" id="{68DF8E73-B7E4-4C8B-832E-42BFAF71228F}"/>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8437C1D1-171C-4453-9E57-05CA30A8FF6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C96A9A9A-05D1-4848-AECF-F762B4E035C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2C1F47FB-5EA1-417A-84CC-82544929908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5DD5E054-497F-40BB-9A67-38EB47D49D5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8C1DDE07-A686-4247-8132-B167986E293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527" name="楕円 526">
          <a:extLst>
            <a:ext uri="{FF2B5EF4-FFF2-40B4-BE49-F238E27FC236}">
              <a16:creationId xmlns:a16="http://schemas.microsoft.com/office/drawing/2014/main" id="{36EC450D-7560-4E1B-8D62-15D8D92F4E5E}"/>
            </a:ext>
          </a:extLst>
        </xdr:cNvPr>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37392</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802534B5-0098-45CD-AD43-01219713CA4D}"/>
            </a:ext>
          </a:extLst>
        </xdr:cNvPr>
        <xdr:cNvSpPr txBox="1"/>
      </xdr:nvSpPr>
      <xdr:spPr>
        <a:xfrm>
          <a:off x="16357600" y="1015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90187</xdr:rowOff>
    </xdr:from>
    <xdr:ext cx="405111" cy="259045"/>
    <xdr:sp macro="" textlink="">
      <xdr:nvSpPr>
        <xdr:cNvPr id="529" name="n_1aveValue【学校施設】&#10;有形固定資産減価償却率">
          <a:extLst>
            <a:ext uri="{FF2B5EF4-FFF2-40B4-BE49-F238E27FC236}">
              <a16:creationId xmlns:a16="http://schemas.microsoft.com/office/drawing/2014/main" id="{FB982282-2F0F-4EB9-AFD3-5F9D7CE7E282}"/>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30" name="n_2aveValue【学校施設】&#10;有形固定資産減価償却率">
          <a:extLst>
            <a:ext uri="{FF2B5EF4-FFF2-40B4-BE49-F238E27FC236}">
              <a16:creationId xmlns:a16="http://schemas.microsoft.com/office/drawing/2014/main" id="{5FD199AC-215A-4B8E-9BC2-7149FEA4A2C0}"/>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1" name="n_3aveValue【学校施設】&#10;有形固定資産減価償却率">
          <a:extLst>
            <a:ext uri="{FF2B5EF4-FFF2-40B4-BE49-F238E27FC236}">
              <a16:creationId xmlns:a16="http://schemas.microsoft.com/office/drawing/2014/main" id="{C5E5C6F4-3688-4111-97D8-A3A6987A72B9}"/>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2" name="n_4aveValue【学校施設】&#10;有形固定資産減価償却率">
          <a:extLst>
            <a:ext uri="{FF2B5EF4-FFF2-40B4-BE49-F238E27FC236}">
              <a16:creationId xmlns:a16="http://schemas.microsoft.com/office/drawing/2014/main" id="{8D7C4FBD-BB15-4566-B59B-423285FCEAF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a:extLst>
            <a:ext uri="{FF2B5EF4-FFF2-40B4-BE49-F238E27FC236}">
              <a16:creationId xmlns:a16="http://schemas.microsoft.com/office/drawing/2014/main" id="{885CE439-2789-4237-9364-688CB218ABF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a:extLst>
            <a:ext uri="{FF2B5EF4-FFF2-40B4-BE49-F238E27FC236}">
              <a16:creationId xmlns:a16="http://schemas.microsoft.com/office/drawing/2014/main" id="{8608CD7E-1FE8-4D56-A942-C80167182EB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a:extLst>
            <a:ext uri="{FF2B5EF4-FFF2-40B4-BE49-F238E27FC236}">
              <a16:creationId xmlns:a16="http://schemas.microsoft.com/office/drawing/2014/main" id="{94FA0C10-72FB-49C9-BC77-D048FD477C0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a:extLst>
            <a:ext uri="{FF2B5EF4-FFF2-40B4-BE49-F238E27FC236}">
              <a16:creationId xmlns:a16="http://schemas.microsoft.com/office/drawing/2014/main" id="{51FE73BA-2AB9-45F9-B693-01F4B7F4636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a:extLst>
            <a:ext uri="{FF2B5EF4-FFF2-40B4-BE49-F238E27FC236}">
              <a16:creationId xmlns:a16="http://schemas.microsoft.com/office/drawing/2014/main" id="{1FAD9405-7BDD-4CBE-B64B-018F8103B71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a:extLst>
            <a:ext uri="{FF2B5EF4-FFF2-40B4-BE49-F238E27FC236}">
              <a16:creationId xmlns:a16="http://schemas.microsoft.com/office/drawing/2014/main" id="{436352BE-BDB3-4BA7-8838-70A12976664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a:extLst>
            <a:ext uri="{FF2B5EF4-FFF2-40B4-BE49-F238E27FC236}">
              <a16:creationId xmlns:a16="http://schemas.microsoft.com/office/drawing/2014/main" id="{8DB248F8-5DB5-487C-846C-4022C965D94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a:extLst>
            <a:ext uri="{FF2B5EF4-FFF2-40B4-BE49-F238E27FC236}">
              <a16:creationId xmlns:a16="http://schemas.microsoft.com/office/drawing/2014/main" id="{8F994311-ED82-4FB6-9CC8-EFAC930D8D4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1" name="テキスト ボックス 540">
          <a:extLst>
            <a:ext uri="{FF2B5EF4-FFF2-40B4-BE49-F238E27FC236}">
              <a16:creationId xmlns:a16="http://schemas.microsoft.com/office/drawing/2014/main" id="{490671B3-9C90-4E19-8409-6E4903570F3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2" name="直線コネクタ 541">
          <a:extLst>
            <a:ext uri="{FF2B5EF4-FFF2-40B4-BE49-F238E27FC236}">
              <a16:creationId xmlns:a16="http://schemas.microsoft.com/office/drawing/2014/main" id="{11873BCE-E663-41CB-8221-411ADCDA10F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3" name="直線コネクタ 542">
          <a:extLst>
            <a:ext uri="{FF2B5EF4-FFF2-40B4-BE49-F238E27FC236}">
              <a16:creationId xmlns:a16="http://schemas.microsoft.com/office/drawing/2014/main" id="{1AD3323C-5B8F-44B1-91CE-57284DEDB3E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4" name="テキスト ボックス 543">
          <a:extLst>
            <a:ext uri="{FF2B5EF4-FFF2-40B4-BE49-F238E27FC236}">
              <a16:creationId xmlns:a16="http://schemas.microsoft.com/office/drawing/2014/main" id="{7CC6E242-9C1A-47AB-9531-B4ED0079A59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5" name="直線コネクタ 544">
          <a:extLst>
            <a:ext uri="{FF2B5EF4-FFF2-40B4-BE49-F238E27FC236}">
              <a16:creationId xmlns:a16="http://schemas.microsoft.com/office/drawing/2014/main" id="{E119274B-3924-420A-9DC5-8FC9401121E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46" name="テキスト ボックス 545">
          <a:extLst>
            <a:ext uri="{FF2B5EF4-FFF2-40B4-BE49-F238E27FC236}">
              <a16:creationId xmlns:a16="http://schemas.microsoft.com/office/drawing/2014/main" id="{ABE9B8E5-CD47-4DC0-864E-3E6778A8938E}"/>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a:extLst>
            <a:ext uri="{FF2B5EF4-FFF2-40B4-BE49-F238E27FC236}">
              <a16:creationId xmlns:a16="http://schemas.microsoft.com/office/drawing/2014/main" id="{C5A42FAB-9E32-4C08-8C49-3BE40F2A760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8" name="テキスト ボックス 547">
          <a:extLst>
            <a:ext uri="{FF2B5EF4-FFF2-40B4-BE49-F238E27FC236}">
              <a16:creationId xmlns:a16="http://schemas.microsoft.com/office/drawing/2014/main" id="{8AC1CD52-785B-4AEF-857F-D305C609E253}"/>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9" name="直線コネクタ 548">
          <a:extLst>
            <a:ext uri="{FF2B5EF4-FFF2-40B4-BE49-F238E27FC236}">
              <a16:creationId xmlns:a16="http://schemas.microsoft.com/office/drawing/2014/main" id="{FD981EBC-B56E-495F-86D9-6B5AD2593F2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0" name="テキスト ボックス 549">
          <a:extLst>
            <a:ext uri="{FF2B5EF4-FFF2-40B4-BE49-F238E27FC236}">
              <a16:creationId xmlns:a16="http://schemas.microsoft.com/office/drawing/2014/main" id="{6D41EF92-F007-4EDA-8465-E1ECF5CD2172}"/>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1" name="直線コネクタ 550">
          <a:extLst>
            <a:ext uri="{FF2B5EF4-FFF2-40B4-BE49-F238E27FC236}">
              <a16:creationId xmlns:a16="http://schemas.microsoft.com/office/drawing/2014/main" id="{297DE091-2A44-43E1-9D00-07765ACC08E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2" name="テキスト ボックス 551">
          <a:extLst>
            <a:ext uri="{FF2B5EF4-FFF2-40B4-BE49-F238E27FC236}">
              <a16:creationId xmlns:a16="http://schemas.microsoft.com/office/drawing/2014/main" id="{AE14BD00-9502-42A7-85FF-99A4F8E2531A}"/>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a:extLst>
            <a:ext uri="{FF2B5EF4-FFF2-40B4-BE49-F238E27FC236}">
              <a16:creationId xmlns:a16="http://schemas.microsoft.com/office/drawing/2014/main" id="{6966936A-C60D-4A07-A510-EE2CAA36982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4" name="テキスト ボックス 553">
          <a:extLst>
            <a:ext uri="{FF2B5EF4-FFF2-40B4-BE49-F238E27FC236}">
              <a16:creationId xmlns:a16="http://schemas.microsoft.com/office/drawing/2014/main" id="{551EBB3F-B73E-437A-81CC-AF62B0CC8E0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学校施設】&#10;一人当たり面積グラフ枠">
          <a:extLst>
            <a:ext uri="{FF2B5EF4-FFF2-40B4-BE49-F238E27FC236}">
              <a16:creationId xmlns:a16="http://schemas.microsoft.com/office/drawing/2014/main" id="{90985D9E-E371-4CD0-A975-EA191375FA3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56" name="直線コネクタ 555">
          <a:extLst>
            <a:ext uri="{FF2B5EF4-FFF2-40B4-BE49-F238E27FC236}">
              <a16:creationId xmlns:a16="http://schemas.microsoft.com/office/drawing/2014/main" id="{EC76E2A6-955A-4500-B0E8-885F09399E8A}"/>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57" name="【学校施設】&#10;一人当たり面積最小値テキスト">
          <a:extLst>
            <a:ext uri="{FF2B5EF4-FFF2-40B4-BE49-F238E27FC236}">
              <a16:creationId xmlns:a16="http://schemas.microsoft.com/office/drawing/2014/main" id="{B764C07B-C150-494C-9B02-1B9B27175DC5}"/>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58" name="直線コネクタ 557">
          <a:extLst>
            <a:ext uri="{FF2B5EF4-FFF2-40B4-BE49-F238E27FC236}">
              <a16:creationId xmlns:a16="http://schemas.microsoft.com/office/drawing/2014/main" id="{AB0362F6-08E6-4BDA-8F64-47A8E5218BFD}"/>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59" name="【学校施設】&#10;一人当たり面積最大値テキスト">
          <a:extLst>
            <a:ext uri="{FF2B5EF4-FFF2-40B4-BE49-F238E27FC236}">
              <a16:creationId xmlns:a16="http://schemas.microsoft.com/office/drawing/2014/main" id="{FB445B82-22E5-47C4-9C5B-93D090126135}"/>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60" name="直線コネクタ 559">
          <a:extLst>
            <a:ext uri="{FF2B5EF4-FFF2-40B4-BE49-F238E27FC236}">
              <a16:creationId xmlns:a16="http://schemas.microsoft.com/office/drawing/2014/main" id="{8160CA06-34BE-4B22-9AEA-412EAB48E130}"/>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61" name="【学校施設】&#10;一人当たり面積平均値テキスト">
          <a:extLst>
            <a:ext uri="{FF2B5EF4-FFF2-40B4-BE49-F238E27FC236}">
              <a16:creationId xmlns:a16="http://schemas.microsoft.com/office/drawing/2014/main" id="{157884D4-90C6-4606-B88A-BB68EAC03369}"/>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62" name="フローチャート: 判断 561">
          <a:extLst>
            <a:ext uri="{FF2B5EF4-FFF2-40B4-BE49-F238E27FC236}">
              <a16:creationId xmlns:a16="http://schemas.microsoft.com/office/drawing/2014/main" id="{7F9470BC-E5D8-4605-82A9-0FCAE2BF686D}"/>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63" name="フローチャート: 判断 562">
          <a:extLst>
            <a:ext uri="{FF2B5EF4-FFF2-40B4-BE49-F238E27FC236}">
              <a16:creationId xmlns:a16="http://schemas.microsoft.com/office/drawing/2014/main" id="{CD893BFD-5798-4BD7-8796-D71A7EE1929F}"/>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564" name="フローチャート: 判断 563">
          <a:extLst>
            <a:ext uri="{FF2B5EF4-FFF2-40B4-BE49-F238E27FC236}">
              <a16:creationId xmlns:a16="http://schemas.microsoft.com/office/drawing/2014/main" id="{2E174444-032F-4CC7-981F-266D8D9031A4}"/>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565" name="フローチャート: 判断 564">
          <a:extLst>
            <a:ext uri="{FF2B5EF4-FFF2-40B4-BE49-F238E27FC236}">
              <a16:creationId xmlns:a16="http://schemas.microsoft.com/office/drawing/2014/main" id="{0447A2FD-6D22-4A23-861A-445D6B165DB5}"/>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66" name="フローチャート: 判断 565">
          <a:extLst>
            <a:ext uri="{FF2B5EF4-FFF2-40B4-BE49-F238E27FC236}">
              <a16:creationId xmlns:a16="http://schemas.microsoft.com/office/drawing/2014/main" id="{F35BEBFA-27C9-4619-A071-F6C1BBE64A36}"/>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5B78AC94-D3AF-439A-A4AE-332B5E61BB5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1C051E4C-B07C-4AE3-8848-10C828DC10C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686D321C-288C-43CA-AC10-2CBF11BC694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40B5349E-022A-41AD-BDCB-819D7DB2D15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49BAEB62-0A4D-4AE4-9177-E7C9937C9F8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104877</xdr:rowOff>
    </xdr:from>
    <xdr:to>
      <xdr:col>116</xdr:col>
      <xdr:colOff>114300</xdr:colOff>
      <xdr:row>64</xdr:row>
      <xdr:rowOff>35027</xdr:rowOff>
    </xdr:to>
    <xdr:sp macro="" textlink="">
      <xdr:nvSpPr>
        <xdr:cNvPr id="572" name="楕円 571">
          <a:extLst>
            <a:ext uri="{FF2B5EF4-FFF2-40B4-BE49-F238E27FC236}">
              <a16:creationId xmlns:a16="http://schemas.microsoft.com/office/drawing/2014/main" id="{97BBF9A7-F783-479D-A157-2687CFEF8D8F}"/>
            </a:ext>
          </a:extLst>
        </xdr:cNvPr>
        <xdr:cNvSpPr/>
      </xdr:nvSpPr>
      <xdr:spPr>
        <a:xfrm>
          <a:off x="22110700" y="1090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573" name="【学校施設】&#10;一人当たり面積該当値テキスト">
          <a:extLst>
            <a:ext uri="{FF2B5EF4-FFF2-40B4-BE49-F238E27FC236}">
              <a16:creationId xmlns:a16="http://schemas.microsoft.com/office/drawing/2014/main" id="{9E5D2060-E5B8-47A3-862B-E20C309AD0CE}"/>
            </a:ext>
          </a:extLst>
        </xdr:cNvPr>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48010</xdr:rowOff>
    </xdr:from>
    <xdr:ext cx="469744" cy="259045"/>
    <xdr:sp macro="" textlink="">
      <xdr:nvSpPr>
        <xdr:cNvPr id="574" name="n_1aveValue【学校施設】&#10;一人当たり面積">
          <a:extLst>
            <a:ext uri="{FF2B5EF4-FFF2-40B4-BE49-F238E27FC236}">
              <a16:creationId xmlns:a16="http://schemas.microsoft.com/office/drawing/2014/main" id="{4B46AC2F-7DB3-46F9-A583-60934ED8B23F}"/>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575" name="n_2aveValue【学校施設】&#10;一人当たり面積">
          <a:extLst>
            <a:ext uri="{FF2B5EF4-FFF2-40B4-BE49-F238E27FC236}">
              <a16:creationId xmlns:a16="http://schemas.microsoft.com/office/drawing/2014/main" id="{723E58A6-0D6C-4C4A-B242-067337E70CD8}"/>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576" name="n_3aveValue【学校施設】&#10;一人当たり面積">
          <a:extLst>
            <a:ext uri="{FF2B5EF4-FFF2-40B4-BE49-F238E27FC236}">
              <a16:creationId xmlns:a16="http://schemas.microsoft.com/office/drawing/2014/main" id="{660644F8-0B52-4177-9AFB-959279419018}"/>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577" name="n_4aveValue【学校施設】&#10;一人当たり面積">
          <a:extLst>
            <a:ext uri="{FF2B5EF4-FFF2-40B4-BE49-F238E27FC236}">
              <a16:creationId xmlns:a16="http://schemas.microsoft.com/office/drawing/2014/main" id="{53854EBB-72A1-4881-8756-2BAFBD182AAA}"/>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a:extLst>
            <a:ext uri="{FF2B5EF4-FFF2-40B4-BE49-F238E27FC236}">
              <a16:creationId xmlns:a16="http://schemas.microsoft.com/office/drawing/2014/main" id="{96DA9A6D-C078-46E0-B44D-003DC4F838B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a:extLst>
            <a:ext uri="{FF2B5EF4-FFF2-40B4-BE49-F238E27FC236}">
              <a16:creationId xmlns:a16="http://schemas.microsoft.com/office/drawing/2014/main" id="{EA180110-12E3-45E5-AFA0-38217E9D88E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a:extLst>
            <a:ext uri="{FF2B5EF4-FFF2-40B4-BE49-F238E27FC236}">
              <a16:creationId xmlns:a16="http://schemas.microsoft.com/office/drawing/2014/main" id="{7DA612D9-0EA2-4C01-9446-FAE1F1004B8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a:extLst>
            <a:ext uri="{FF2B5EF4-FFF2-40B4-BE49-F238E27FC236}">
              <a16:creationId xmlns:a16="http://schemas.microsoft.com/office/drawing/2014/main" id="{63F89FFD-3FA7-4935-9497-40CE7327D74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a:extLst>
            <a:ext uri="{FF2B5EF4-FFF2-40B4-BE49-F238E27FC236}">
              <a16:creationId xmlns:a16="http://schemas.microsoft.com/office/drawing/2014/main" id="{2814DFF1-DC1D-4836-9008-8417635FBA6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a:extLst>
            <a:ext uri="{FF2B5EF4-FFF2-40B4-BE49-F238E27FC236}">
              <a16:creationId xmlns:a16="http://schemas.microsoft.com/office/drawing/2014/main" id="{F208D32F-C92F-4CAC-AB74-5BA585BE65E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a:extLst>
            <a:ext uri="{FF2B5EF4-FFF2-40B4-BE49-F238E27FC236}">
              <a16:creationId xmlns:a16="http://schemas.microsoft.com/office/drawing/2014/main" id="{ED16FDA4-D2B0-4F21-86AC-12576824AF3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a:extLst>
            <a:ext uri="{FF2B5EF4-FFF2-40B4-BE49-F238E27FC236}">
              <a16:creationId xmlns:a16="http://schemas.microsoft.com/office/drawing/2014/main" id="{96DB73FE-9185-4BDD-8EEB-C1C1FEEF71F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a:extLst>
            <a:ext uri="{FF2B5EF4-FFF2-40B4-BE49-F238E27FC236}">
              <a16:creationId xmlns:a16="http://schemas.microsoft.com/office/drawing/2014/main" id="{31C6A934-BD82-4EA7-9CFB-487BF46E506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a:extLst>
            <a:ext uri="{FF2B5EF4-FFF2-40B4-BE49-F238E27FC236}">
              <a16:creationId xmlns:a16="http://schemas.microsoft.com/office/drawing/2014/main" id="{7EF5718C-5620-4E02-A460-795D96DCF5B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8" name="テキスト ボックス 587">
          <a:extLst>
            <a:ext uri="{FF2B5EF4-FFF2-40B4-BE49-F238E27FC236}">
              <a16:creationId xmlns:a16="http://schemas.microsoft.com/office/drawing/2014/main" id="{7A63811A-0EBC-4794-9BBA-76193FFE2BB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9" name="直線コネクタ 588">
          <a:extLst>
            <a:ext uri="{FF2B5EF4-FFF2-40B4-BE49-F238E27FC236}">
              <a16:creationId xmlns:a16="http://schemas.microsoft.com/office/drawing/2014/main" id="{79C6CC5C-55B8-4FEE-9B4D-99B214901D8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0" name="テキスト ボックス 589">
          <a:extLst>
            <a:ext uri="{FF2B5EF4-FFF2-40B4-BE49-F238E27FC236}">
              <a16:creationId xmlns:a16="http://schemas.microsoft.com/office/drawing/2014/main" id="{6D79EDBB-2C5C-4066-9A8C-954185F69FA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1" name="直線コネクタ 590">
          <a:extLst>
            <a:ext uri="{FF2B5EF4-FFF2-40B4-BE49-F238E27FC236}">
              <a16:creationId xmlns:a16="http://schemas.microsoft.com/office/drawing/2014/main" id="{06C5B0DF-FC10-47F1-ABF0-06E43D6353A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2" name="テキスト ボックス 591">
          <a:extLst>
            <a:ext uri="{FF2B5EF4-FFF2-40B4-BE49-F238E27FC236}">
              <a16:creationId xmlns:a16="http://schemas.microsoft.com/office/drawing/2014/main" id="{3AB782E6-CD4E-4B42-BD82-2763AD5A6F9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3" name="直線コネクタ 592">
          <a:extLst>
            <a:ext uri="{FF2B5EF4-FFF2-40B4-BE49-F238E27FC236}">
              <a16:creationId xmlns:a16="http://schemas.microsoft.com/office/drawing/2014/main" id="{12357CF0-2959-4083-8AFC-5C2CB74C7E8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4" name="テキスト ボックス 593">
          <a:extLst>
            <a:ext uri="{FF2B5EF4-FFF2-40B4-BE49-F238E27FC236}">
              <a16:creationId xmlns:a16="http://schemas.microsoft.com/office/drawing/2014/main" id="{575A47E1-4DC9-4D23-820D-765C5CF3507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5" name="直線コネクタ 594">
          <a:extLst>
            <a:ext uri="{FF2B5EF4-FFF2-40B4-BE49-F238E27FC236}">
              <a16:creationId xmlns:a16="http://schemas.microsoft.com/office/drawing/2014/main" id="{4ED56791-0199-4756-A32F-2BA25A61F31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6" name="テキスト ボックス 595">
          <a:extLst>
            <a:ext uri="{FF2B5EF4-FFF2-40B4-BE49-F238E27FC236}">
              <a16:creationId xmlns:a16="http://schemas.microsoft.com/office/drawing/2014/main" id="{EEDA6585-B8B3-4F3E-A983-031B29943E9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7" name="直線コネクタ 596">
          <a:extLst>
            <a:ext uri="{FF2B5EF4-FFF2-40B4-BE49-F238E27FC236}">
              <a16:creationId xmlns:a16="http://schemas.microsoft.com/office/drawing/2014/main" id="{F979D2A4-42F3-41A8-8690-9CB1C568DBD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8" name="テキスト ボックス 597">
          <a:extLst>
            <a:ext uri="{FF2B5EF4-FFF2-40B4-BE49-F238E27FC236}">
              <a16:creationId xmlns:a16="http://schemas.microsoft.com/office/drawing/2014/main" id="{638ECC99-AF40-4B08-8A39-97E51A391AB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18778FCE-A3C3-4C37-BA31-F4514984DBA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0" name="テキスト ボックス 599">
          <a:extLst>
            <a:ext uri="{FF2B5EF4-FFF2-40B4-BE49-F238E27FC236}">
              <a16:creationId xmlns:a16="http://schemas.microsoft.com/office/drawing/2014/main" id="{CA0F020D-E640-49B3-B730-746040F3AE1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id="{2BBB5069-E49B-4B6D-A31A-FB428883B2F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02" name="直線コネクタ 601">
          <a:extLst>
            <a:ext uri="{FF2B5EF4-FFF2-40B4-BE49-F238E27FC236}">
              <a16:creationId xmlns:a16="http://schemas.microsoft.com/office/drawing/2014/main" id="{CB416069-663F-433E-83E7-E9192F9D4F3D}"/>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03" name="【児童館】&#10;有形固定資産減価償却率最小値テキスト">
          <a:extLst>
            <a:ext uri="{FF2B5EF4-FFF2-40B4-BE49-F238E27FC236}">
              <a16:creationId xmlns:a16="http://schemas.microsoft.com/office/drawing/2014/main" id="{C91749BA-9E0E-4B08-8744-9B00C5D2AD62}"/>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4" name="直線コネクタ 603">
          <a:extLst>
            <a:ext uri="{FF2B5EF4-FFF2-40B4-BE49-F238E27FC236}">
              <a16:creationId xmlns:a16="http://schemas.microsoft.com/office/drawing/2014/main" id="{F7223B50-1079-4A0A-9E03-B797629AEB14}"/>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05" name="【児童館】&#10;有形固定資産減価償却率最大値テキスト">
          <a:extLst>
            <a:ext uri="{FF2B5EF4-FFF2-40B4-BE49-F238E27FC236}">
              <a16:creationId xmlns:a16="http://schemas.microsoft.com/office/drawing/2014/main" id="{C4AA45DA-9F74-4C1A-AB79-116A31AA2B2D}"/>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06" name="直線コネクタ 605">
          <a:extLst>
            <a:ext uri="{FF2B5EF4-FFF2-40B4-BE49-F238E27FC236}">
              <a16:creationId xmlns:a16="http://schemas.microsoft.com/office/drawing/2014/main" id="{71B99386-87A1-4795-9129-1BED9B66E9CA}"/>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15891</xdr:rowOff>
    </xdr:from>
    <xdr:ext cx="405111" cy="259045"/>
    <xdr:sp macro="" textlink="">
      <xdr:nvSpPr>
        <xdr:cNvPr id="607" name="【児童館】&#10;有形固定資産減価償却率平均値テキスト">
          <a:extLst>
            <a:ext uri="{FF2B5EF4-FFF2-40B4-BE49-F238E27FC236}">
              <a16:creationId xmlns:a16="http://schemas.microsoft.com/office/drawing/2014/main" id="{FE7582F7-D7A9-46BF-B5BF-8C0D036D9359}"/>
            </a:ext>
          </a:extLst>
        </xdr:cNvPr>
        <xdr:cNvSpPr txBox="1"/>
      </xdr:nvSpPr>
      <xdr:spPr>
        <a:xfrm>
          <a:off x="16357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608" name="フローチャート: 判断 607">
          <a:extLst>
            <a:ext uri="{FF2B5EF4-FFF2-40B4-BE49-F238E27FC236}">
              <a16:creationId xmlns:a16="http://schemas.microsoft.com/office/drawing/2014/main" id="{5FD3C5DC-0F36-4885-B2B1-B288A231250E}"/>
            </a:ext>
          </a:extLst>
        </xdr:cNvPr>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609" name="フローチャート: 判断 608">
          <a:extLst>
            <a:ext uri="{FF2B5EF4-FFF2-40B4-BE49-F238E27FC236}">
              <a16:creationId xmlns:a16="http://schemas.microsoft.com/office/drawing/2014/main" id="{A8EEC759-4C1C-4B86-86BB-2CCB4A66185E}"/>
            </a:ext>
          </a:extLst>
        </xdr:cNvPr>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610" name="フローチャート: 判断 609">
          <a:extLst>
            <a:ext uri="{FF2B5EF4-FFF2-40B4-BE49-F238E27FC236}">
              <a16:creationId xmlns:a16="http://schemas.microsoft.com/office/drawing/2014/main" id="{E5272437-651A-415A-AC65-6FD3F74594AD}"/>
            </a:ext>
          </a:extLst>
        </xdr:cNvPr>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11" name="フローチャート: 判断 610">
          <a:extLst>
            <a:ext uri="{FF2B5EF4-FFF2-40B4-BE49-F238E27FC236}">
              <a16:creationId xmlns:a16="http://schemas.microsoft.com/office/drawing/2014/main" id="{DE490CE6-A8A1-40F5-8056-CBCED590B6E4}"/>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12" name="フローチャート: 判断 611">
          <a:extLst>
            <a:ext uri="{FF2B5EF4-FFF2-40B4-BE49-F238E27FC236}">
              <a16:creationId xmlns:a16="http://schemas.microsoft.com/office/drawing/2014/main" id="{30B49940-C721-461C-A253-24EBE3EB86AA}"/>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D3080598-C8A6-40AE-9587-B28F64D2185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E5A3336D-0F60-46D3-A615-05E2B0A5C79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47BE95E2-999A-4EDF-985C-8089DA5F19B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55332FF0-EE1E-4A4D-A91F-92D7FD22131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3D37C80-9B3B-4002-AA10-161418B1BA8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18" name="楕円 617">
          <a:extLst>
            <a:ext uri="{FF2B5EF4-FFF2-40B4-BE49-F238E27FC236}">
              <a16:creationId xmlns:a16="http://schemas.microsoft.com/office/drawing/2014/main" id="{AB489EF0-E1B1-473E-B4B3-EB14840738C1}"/>
            </a:ext>
          </a:extLst>
        </xdr:cNvPr>
        <xdr:cNvSpPr/>
      </xdr:nvSpPr>
      <xdr:spPr>
        <a:xfrm>
          <a:off x="16268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137177</xdr:rowOff>
    </xdr:from>
    <xdr:ext cx="405111" cy="259045"/>
    <xdr:sp macro="" textlink="">
      <xdr:nvSpPr>
        <xdr:cNvPr id="619" name="【児童館】&#10;有形固定資産減価償却率該当値テキスト">
          <a:extLst>
            <a:ext uri="{FF2B5EF4-FFF2-40B4-BE49-F238E27FC236}">
              <a16:creationId xmlns:a16="http://schemas.microsoft.com/office/drawing/2014/main" id="{51DF2E2F-C381-4E9F-BABA-1734DBA21872}"/>
            </a:ext>
          </a:extLst>
        </xdr:cNvPr>
        <xdr:cNvSpPr txBox="1"/>
      </xdr:nvSpPr>
      <xdr:spPr>
        <a:xfrm>
          <a:off x="16357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92091</xdr:rowOff>
    </xdr:from>
    <xdr:ext cx="405111" cy="259045"/>
    <xdr:sp macro="" textlink="">
      <xdr:nvSpPr>
        <xdr:cNvPr id="620" name="n_1aveValue【児童館】&#10;有形固定資産減価償却率">
          <a:extLst>
            <a:ext uri="{FF2B5EF4-FFF2-40B4-BE49-F238E27FC236}">
              <a16:creationId xmlns:a16="http://schemas.microsoft.com/office/drawing/2014/main" id="{8746ED18-8BE8-4648-8D99-7268DDBC5FF8}"/>
            </a:ext>
          </a:extLst>
        </xdr:cNvPr>
        <xdr:cNvSpPr txBox="1"/>
      </xdr:nvSpPr>
      <xdr:spPr>
        <a:xfrm>
          <a:off x="15266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6366</xdr:rowOff>
    </xdr:from>
    <xdr:ext cx="405111" cy="259045"/>
    <xdr:sp macro="" textlink="">
      <xdr:nvSpPr>
        <xdr:cNvPr id="621" name="n_2aveValue【児童館】&#10;有形固定資産減価償却率">
          <a:extLst>
            <a:ext uri="{FF2B5EF4-FFF2-40B4-BE49-F238E27FC236}">
              <a16:creationId xmlns:a16="http://schemas.microsoft.com/office/drawing/2014/main" id="{6148A6D1-5E3F-4887-BECD-9EC94D4021E8}"/>
            </a:ext>
          </a:extLst>
        </xdr:cNvPr>
        <xdr:cNvSpPr txBox="1"/>
      </xdr:nvSpPr>
      <xdr:spPr>
        <a:xfrm>
          <a:off x="14389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22" name="n_3aveValue【児童館】&#10;有形固定資産減価償却率">
          <a:extLst>
            <a:ext uri="{FF2B5EF4-FFF2-40B4-BE49-F238E27FC236}">
              <a16:creationId xmlns:a16="http://schemas.microsoft.com/office/drawing/2014/main" id="{D6AEDF7E-DE24-4EA5-9186-0BFCD68A1CB0}"/>
            </a:ext>
          </a:extLst>
        </xdr:cNvPr>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23" name="n_4aveValue【児童館】&#10;有形固定資産減価償却率">
          <a:extLst>
            <a:ext uri="{FF2B5EF4-FFF2-40B4-BE49-F238E27FC236}">
              <a16:creationId xmlns:a16="http://schemas.microsoft.com/office/drawing/2014/main" id="{6126A45F-8974-4BC0-A390-DB476D6E5E51}"/>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51FA73EA-E87D-4A1C-98BB-7EFCEE0EE2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8D544427-01C4-470C-A091-F4C27F5B191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7B0DFBDD-C146-4383-AD9A-0ED681EFB45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F32CE57E-BB15-49F7-9570-94BCFECC648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6EBD1DE8-0264-46DC-AA7D-3341062FFE1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71335EE6-8F67-4F9A-BFC4-5B4FBEE61E2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5D760641-C931-4311-9919-9C0625D2324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1F786F70-9C65-4C46-9551-DBAC04E7B93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DE38F07C-F320-457D-982B-A0A2141AD96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43488FD5-8CE2-4331-82CC-2343C5E5584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34" name="直線コネクタ 633">
          <a:extLst>
            <a:ext uri="{FF2B5EF4-FFF2-40B4-BE49-F238E27FC236}">
              <a16:creationId xmlns:a16="http://schemas.microsoft.com/office/drawing/2014/main" id="{1335D727-0D00-4254-B2B1-AEB4519F012C}"/>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35" name="テキスト ボックス 634">
          <a:extLst>
            <a:ext uri="{FF2B5EF4-FFF2-40B4-BE49-F238E27FC236}">
              <a16:creationId xmlns:a16="http://schemas.microsoft.com/office/drawing/2014/main" id="{FE8AB2B0-0868-400A-903D-C8CE95686D4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6" name="直線コネクタ 635">
          <a:extLst>
            <a:ext uri="{FF2B5EF4-FFF2-40B4-BE49-F238E27FC236}">
              <a16:creationId xmlns:a16="http://schemas.microsoft.com/office/drawing/2014/main" id="{2C9ED9F3-2EC1-449A-81E8-2B34DEFCEC1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7" name="テキスト ボックス 636">
          <a:extLst>
            <a:ext uri="{FF2B5EF4-FFF2-40B4-BE49-F238E27FC236}">
              <a16:creationId xmlns:a16="http://schemas.microsoft.com/office/drawing/2014/main" id="{9D111204-344D-4A8E-95F7-8ADDAA8B0D6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38" name="直線コネクタ 637">
          <a:extLst>
            <a:ext uri="{FF2B5EF4-FFF2-40B4-BE49-F238E27FC236}">
              <a16:creationId xmlns:a16="http://schemas.microsoft.com/office/drawing/2014/main" id="{AA16EE27-6921-4C30-AD3E-A8A68DA19826}"/>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39" name="テキスト ボックス 638">
          <a:extLst>
            <a:ext uri="{FF2B5EF4-FFF2-40B4-BE49-F238E27FC236}">
              <a16:creationId xmlns:a16="http://schemas.microsoft.com/office/drawing/2014/main" id="{9E3D3A50-94B1-4352-A026-4932675B8F36}"/>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a:extLst>
            <a:ext uri="{FF2B5EF4-FFF2-40B4-BE49-F238E27FC236}">
              <a16:creationId xmlns:a16="http://schemas.microsoft.com/office/drawing/2014/main" id="{C071DAF5-6FB7-409B-B988-0F84C0305D1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a:extLst>
            <a:ext uri="{FF2B5EF4-FFF2-40B4-BE49-F238E27FC236}">
              <a16:creationId xmlns:a16="http://schemas.microsoft.com/office/drawing/2014/main" id="{29102AF9-295D-4324-A382-7EC9C699FFD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児童館】&#10;一人当たり面積グラフ枠">
          <a:extLst>
            <a:ext uri="{FF2B5EF4-FFF2-40B4-BE49-F238E27FC236}">
              <a16:creationId xmlns:a16="http://schemas.microsoft.com/office/drawing/2014/main" id="{7EEA3F12-3317-42CD-8D42-E7251B20220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43" name="直線コネクタ 642">
          <a:extLst>
            <a:ext uri="{FF2B5EF4-FFF2-40B4-BE49-F238E27FC236}">
              <a16:creationId xmlns:a16="http://schemas.microsoft.com/office/drawing/2014/main" id="{74F9035B-A871-4FB7-A22B-529B846BDB15}"/>
            </a:ext>
          </a:extLst>
        </xdr:cNvPr>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44" name="【児童館】&#10;一人当たり面積最小値テキスト">
          <a:extLst>
            <a:ext uri="{FF2B5EF4-FFF2-40B4-BE49-F238E27FC236}">
              <a16:creationId xmlns:a16="http://schemas.microsoft.com/office/drawing/2014/main" id="{3CD574CA-307F-45A2-8279-DF99DC6E4FDF}"/>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45" name="直線コネクタ 644">
          <a:extLst>
            <a:ext uri="{FF2B5EF4-FFF2-40B4-BE49-F238E27FC236}">
              <a16:creationId xmlns:a16="http://schemas.microsoft.com/office/drawing/2014/main" id="{FFA742E8-8503-416E-B610-2469E7F18388}"/>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46" name="【児童館】&#10;一人当たり面積最大値テキスト">
          <a:extLst>
            <a:ext uri="{FF2B5EF4-FFF2-40B4-BE49-F238E27FC236}">
              <a16:creationId xmlns:a16="http://schemas.microsoft.com/office/drawing/2014/main" id="{B3A39D60-2769-41C1-8483-8CE42ECB70F4}"/>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47" name="直線コネクタ 646">
          <a:extLst>
            <a:ext uri="{FF2B5EF4-FFF2-40B4-BE49-F238E27FC236}">
              <a16:creationId xmlns:a16="http://schemas.microsoft.com/office/drawing/2014/main" id="{956571B1-A1DA-4DE1-BE2A-752C6841D6F2}"/>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38752</xdr:rowOff>
    </xdr:from>
    <xdr:ext cx="469744" cy="259045"/>
    <xdr:sp macro="" textlink="">
      <xdr:nvSpPr>
        <xdr:cNvPr id="648" name="【児童館】&#10;一人当たり面積平均値テキスト">
          <a:extLst>
            <a:ext uri="{FF2B5EF4-FFF2-40B4-BE49-F238E27FC236}">
              <a16:creationId xmlns:a16="http://schemas.microsoft.com/office/drawing/2014/main" id="{0F6DDC7C-DDDD-4283-81F0-7F2B7B4D1B77}"/>
            </a:ext>
          </a:extLst>
        </xdr:cNvPr>
        <xdr:cNvSpPr txBox="1"/>
      </xdr:nvSpPr>
      <xdr:spPr>
        <a:xfrm>
          <a:off x="22199600" y="1392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649" name="フローチャート: 判断 648">
          <a:extLst>
            <a:ext uri="{FF2B5EF4-FFF2-40B4-BE49-F238E27FC236}">
              <a16:creationId xmlns:a16="http://schemas.microsoft.com/office/drawing/2014/main" id="{7DC8171B-1529-4434-BDC3-B72C915A40AB}"/>
            </a:ext>
          </a:extLst>
        </xdr:cNvPr>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650" name="フローチャート: 判断 649">
          <a:extLst>
            <a:ext uri="{FF2B5EF4-FFF2-40B4-BE49-F238E27FC236}">
              <a16:creationId xmlns:a16="http://schemas.microsoft.com/office/drawing/2014/main" id="{1AA0B49D-EBA6-40D7-A0E6-01A06543B468}"/>
            </a:ext>
          </a:extLst>
        </xdr:cNvPr>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51" name="フローチャート: 判断 650">
          <a:extLst>
            <a:ext uri="{FF2B5EF4-FFF2-40B4-BE49-F238E27FC236}">
              <a16:creationId xmlns:a16="http://schemas.microsoft.com/office/drawing/2014/main" id="{890CA787-2E19-4F28-B3C2-D02EB7E051F7}"/>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652" name="フローチャート: 判断 651">
          <a:extLst>
            <a:ext uri="{FF2B5EF4-FFF2-40B4-BE49-F238E27FC236}">
              <a16:creationId xmlns:a16="http://schemas.microsoft.com/office/drawing/2014/main" id="{AB18036F-A5DB-491C-B474-9D66E0A9EA79}"/>
            </a:ext>
          </a:extLst>
        </xdr:cNvPr>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653" name="フローチャート: 判断 652">
          <a:extLst>
            <a:ext uri="{FF2B5EF4-FFF2-40B4-BE49-F238E27FC236}">
              <a16:creationId xmlns:a16="http://schemas.microsoft.com/office/drawing/2014/main" id="{7937880C-0F03-46D9-A9D5-3D2C6E9077D5}"/>
            </a:ext>
          </a:extLst>
        </xdr:cNvPr>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8288CA53-4FA0-4E68-A9A7-F0DC6847E0E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7D5C0B2F-5D69-47BF-ADE9-574A5C76BD8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491301CE-EE22-4E7C-81C2-31248875828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580A67A-5794-4AF7-A750-B2D76E58859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FA2BA51C-B604-4909-AACE-8F66249E600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59" name="楕円 658">
          <a:extLst>
            <a:ext uri="{FF2B5EF4-FFF2-40B4-BE49-F238E27FC236}">
              <a16:creationId xmlns:a16="http://schemas.microsoft.com/office/drawing/2014/main" id="{4F769BB3-41EC-4456-BF19-08B0803CF4A9}"/>
            </a:ext>
          </a:extLst>
        </xdr:cNvPr>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119397</xdr:rowOff>
    </xdr:from>
    <xdr:ext cx="469744" cy="259045"/>
    <xdr:sp macro="" textlink="">
      <xdr:nvSpPr>
        <xdr:cNvPr id="660" name="【児童館】&#10;一人当たり面積該当値テキスト">
          <a:extLst>
            <a:ext uri="{FF2B5EF4-FFF2-40B4-BE49-F238E27FC236}">
              <a16:creationId xmlns:a16="http://schemas.microsoft.com/office/drawing/2014/main" id="{5291BB25-9195-46F0-9205-982F5B6DED70}"/>
            </a:ext>
          </a:extLst>
        </xdr:cNvPr>
        <xdr:cNvSpPr txBox="1"/>
      </xdr:nvSpPr>
      <xdr:spPr>
        <a:xfrm>
          <a:off x="22199600" y="1434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111141</xdr:rowOff>
    </xdr:from>
    <xdr:ext cx="469744" cy="259045"/>
    <xdr:sp macro="" textlink="">
      <xdr:nvSpPr>
        <xdr:cNvPr id="661" name="n_1aveValue【児童館】&#10;一人当たり面積">
          <a:extLst>
            <a:ext uri="{FF2B5EF4-FFF2-40B4-BE49-F238E27FC236}">
              <a16:creationId xmlns:a16="http://schemas.microsoft.com/office/drawing/2014/main" id="{97B4A366-7D83-455B-A827-EAFCEA7E302D}"/>
            </a:ext>
          </a:extLst>
        </xdr:cNvPr>
        <xdr:cNvSpPr txBox="1"/>
      </xdr:nvSpPr>
      <xdr:spPr>
        <a:xfrm>
          <a:off x="210757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62" name="n_2aveValue【児童館】&#10;一人当たり面積">
          <a:extLst>
            <a:ext uri="{FF2B5EF4-FFF2-40B4-BE49-F238E27FC236}">
              <a16:creationId xmlns:a16="http://schemas.microsoft.com/office/drawing/2014/main" id="{95D4003F-D622-4518-9020-B622C23A8C26}"/>
            </a:ext>
          </a:extLst>
        </xdr:cNvPr>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134002</xdr:rowOff>
    </xdr:from>
    <xdr:ext cx="469744" cy="259045"/>
    <xdr:sp macro="" textlink="">
      <xdr:nvSpPr>
        <xdr:cNvPr id="663" name="n_3aveValue【児童館】&#10;一人当たり面積">
          <a:extLst>
            <a:ext uri="{FF2B5EF4-FFF2-40B4-BE49-F238E27FC236}">
              <a16:creationId xmlns:a16="http://schemas.microsoft.com/office/drawing/2014/main" id="{BFF2F26E-3B86-40FF-BF16-937E48862375}"/>
            </a:ext>
          </a:extLst>
        </xdr:cNvPr>
        <xdr:cNvSpPr txBox="1"/>
      </xdr:nvSpPr>
      <xdr:spPr>
        <a:xfrm>
          <a:off x="19310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145432</xdr:rowOff>
    </xdr:from>
    <xdr:ext cx="469744" cy="259045"/>
    <xdr:sp macro="" textlink="">
      <xdr:nvSpPr>
        <xdr:cNvPr id="664" name="n_4aveValue【児童館】&#10;一人当たり面積">
          <a:extLst>
            <a:ext uri="{FF2B5EF4-FFF2-40B4-BE49-F238E27FC236}">
              <a16:creationId xmlns:a16="http://schemas.microsoft.com/office/drawing/2014/main" id="{7C6C7EA2-1934-4B9A-97EA-59AE67BD448B}"/>
            </a:ext>
          </a:extLst>
        </xdr:cNvPr>
        <xdr:cNvSpPr txBox="1"/>
      </xdr:nvSpPr>
      <xdr:spPr>
        <a:xfrm>
          <a:off x="18421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a:extLst>
            <a:ext uri="{FF2B5EF4-FFF2-40B4-BE49-F238E27FC236}">
              <a16:creationId xmlns:a16="http://schemas.microsoft.com/office/drawing/2014/main" id="{33BE545D-3769-4B75-A19E-AEAEFBD2E6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a:extLst>
            <a:ext uri="{FF2B5EF4-FFF2-40B4-BE49-F238E27FC236}">
              <a16:creationId xmlns:a16="http://schemas.microsoft.com/office/drawing/2014/main" id="{9F0FB6DC-5C72-4BF9-B4BF-56BBE3F179C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a:extLst>
            <a:ext uri="{FF2B5EF4-FFF2-40B4-BE49-F238E27FC236}">
              <a16:creationId xmlns:a16="http://schemas.microsoft.com/office/drawing/2014/main" id="{FA107500-B8BD-44AE-9D6C-CC1997AB87A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a:extLst>
            <a:ext uri="{FF2B5EF4-FFF2-40B4-BE49-F238E27FC236}">
              <a16:creationId xmlns:a16="http://schemas.microsoft.com/office/drawing/2014/main" id="{9F184838-351C-4CE2-91C9-ED6529B9C12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a:extLst>
            <a:ext uri="{FF2B5EF4-FFF2-40B4-BE49-F238E27FC236}">
              <a16:creationId xmlns:a16="http://schemas.microsoft.com/office/drawing/2014/main" id="{5D42099D-490F-4B78-8FA3-80AA54B7C12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a:extLst>
            <a:ext uri="{FF2B5EF4-FFF2-40B4-BE49-F238E27FC236}">
              <a16:creationId xmlns:a16="http://schemas.microsoft.com/office/drawing/2014/main" id="{CFCAA341-4D47-4703-A99C-C6791CC0CA5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a:extLst>
            <a:ext uri="{FF2B5EF4-FFF2-40B4-BE49-F238E27FC236}">
              <a16:creationId xmlns:a16="http://schemas.microsoft.com/office/drawing/2014/main" id="{1EB0970B-57B7-450A-9831-030DE718242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a:extLst>
            <a:ext uri="{FF2B5EF4-FFF2-40B4-BE49-F238E27FC236}">
              <a16:creationId xmlns:a16="http://schemas.microsoft.com/office/drawing/2014/main" id="{0D419BA4-6278-4368-92F3-CF2E3E021B3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a:extLst>
            <a:ext uri="{FF2B5EF4-FFF2-40B4-BE49-F238E27FC236}">
              <a16:creationId xmlns:a16="http://schemas.microsoft.com/office/drawing/2014/main" id="{C2F66975-89B1-4FAA-A42B-3BCD48B204A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a:extLst>
            <a:ext uri="{FF2B5EF4-FFF2-40B4-BE49-F238E27FC236}">
              <a16:creationId xmlns:a16="http://schemas.microsoft.com/office/drawing/2014/main" id="{EEBFF180-6855-4580-AFC1-5DA805DB799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5" name="テキスト ボックス 674">
          <a:extLst>
            <a:ext uri="{FF2B5EF4-FFF2-40B4-BE49-F238E27FC236}">
              <a16:creationId xmlns:a16="http://schemas.microsoft.com/office/drawing/2014/main" id="{C6333AAF-3F79-4F3B-81E1-0D3AC9EC51F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6" name="直線コネクタ 675">
          <a:extLst>
            <a:ext uri="{FF2B5EF4-FFF2-40B4-BE49-F238E27FC236}">
              <a16:creationId xmlns:a16="http://schemas.microsoft.com/office/drawing/2014/main" id="{6A8901D3-E2E7-406B-A293-B3D866C3DB8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77" name="テキスト ボックス 676">
          <a:extLst>
            <a:ext uri="{FF2B5EF4-FFF2-40B4-BE49-F238E27FC236}">
              <a16:creationId xmlns:a16="http://schemas.microsoft.com/office/drawing/2014/main" id="{DBFA01C4-64F6-426D-A5F6-DF99DCB1F9F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8" name="直線コネクタ 677">
          <a:extLst>
            <a:ext uri="{FF2B5EF4-FFF2-40B4-BE49-F238E27FC236}">
              <a16:creationId xmlns:a16="http://schemas.microsoft.com/office/drawing/2014/main" id="{3E7EBCB2-7153-4FC0-B0B2-FBF15BE32E8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9" name="テキスト ボックス 678">
          <a:extLst>
            <a:ext uri="{FF2B5EF4-FFF2-40B4-BE49-F238E27FC236}">
              <a16:creationId xmlns:a16="http://schemas.microsoft.com/office/drawing/2014/main" id="{A6E713EE-D069-4494-8B31-E28375BDF3C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0" name="直線コネクタ 679">
          <a:extLst>
            <a:ext uri="{FF2B5EF4-FFF2-40B4-BE49-F238E27FC236}">
              <a16:creationId xmlns:a16="http://schemas.microsoft.com/office/drawing/2014/main" id="{FB0A89E9-A44C-4E88-82B6-D467FC39D2D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1" name="テキスト ボックス 680">
          <a:extLst>
            <a:ext uri="{FF2B5EF4-FFF2-40B4-BE49-F238E27FC236}">
              <a16:creationId xmlns:a16="http://schemas.microsoft.com/office/drawing/2014/main" id="{677398B9-399F-4995-BA24-EB22470AAF4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2" name="直線コネクタ 681">
          <a:extLst>
            <a:ext uri="{FF2B5EF4-FFF2-40B4-BE49-F238E27FC236}">
              <a16:creationId xmlns:a16="http://schemas.microsoft.com/office/drawing/2014/main" id="{498C49A2-8632-49EF-98BB-7553853D959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3" name="テキスト ボックス 682">
          <a:extLst>
            <a:ext uri="{FF2B5EF4-FFF2-40B4-BE49-F238E27FC236}">
              <a16:creationId xmlns:a16="http://schemas.microsoft.com/office/drawing/2014/main" id="{1A2C115A-A265-43C8-A266-113FA04E717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4" name="直線コネクタ 683">
          <a:extLst>
            <a:ext uri="{FF2B5EF4-FFF2-40B4-BE49-F238E27FC236}">
              <a16:creationId xmlns:a16="http://schemas.microsoft.com/office/drawing/2014/main" id="{73B68463-FEEA-48E1-8EC6-FC7FF333DF8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85" name="テキスト ボックス 684">
          <a:extLst>
            <a:ext uri="{FF2B5EF4-FFF2-40B4-BE49-F238E27FC236}">
              <a16:creationId xmlns:a16="http://schemas.microsoft.com/office/drawing/2014/main" id="{31E9E2F7-F5ED-46CE-B400-41E7543E17D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6" name="直線コネクタ 685">
          <a:extLst>
            <a:ext uri="{FF2B5EF4-FFF2-40B4-BE49-F238E27FC236}">
              <a16:creationId xmlns:a16="http://schemas.microsoft.com/office/drawing/2014/main" id="{684016DB-6EB5-49AD-9242-6FE79C275CF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87" name="テキスト ボックス 686">
          <a:extLst>
            <a:ext uri="{FF2B5EF4-FFF2-40B4-BE49-F238E27FC236}">
              <a16:creationId xmlns:a16="http://schemas.microsoft.com/office/drawing/2014/main" id="{6B2988AF-6454-4E00-9BAB-E3365155069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8" name="【公民館】&#10;有形固定資産減価償却率グラフ枠">
          <a:extLst>
            <a:ext uri="{FF2B5EF4-FFF2-40B4-BE49-F238E27FC236}">
              <a16:creationId xmlns:a16="http://schemas.microsoft.com/office/drawing/2014/main" id="{F554C0BC-41E6-4245-9524-B1C9F63BE1F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89" name="直線コネクタ 688">
          <a:extLst>
            <a:ext uri="{FF2B5EF4-FFF2-40B4-BE49-F238E27FC236}">
              <a16:creationId xmlns:a16="http://schemas.microsoft.com/office/drawing/2014/main" id="{266573DE-B96E-4429-AF74-13E0525BA182}"/>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90" name="【公民館】&#10;有形固定資産減価償却率最小値テキスト">
          <a:extLst>
            <a:ext uri="{FF2B5EF4-FFF2-40B4-BE49-F238E27FC236}">
              <a16:creationId xmlns:a16="http://schemas.microsoft.com/office/drawing/2014/main" id="{0DCCC08F-683E-4F5B-84E4-77963AE33A8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1" name="直線コネクタ 690">
          <a:extLst>
            <a:ext uri="{FF2B5EF4-FFF2-40B4-BE49-F238E27FC236}">
              <a16:creationId xmlns:a16="http://schemas.microsoft.com/office/drawing/2014/main" id="{9D1B8878-9A9C-4175-B280-824093793E0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92" name="【公民館】&#10;有形固定資産減価償却率最大値テキスト">
          <a:extLst>
            <a:ext uri="{FF2B5EF4-FFF2-40B4-BE49-F238E27FC236}">
              <a16:creationId xmlns:a16="http://schemas.microsoft.com/office/drawing/2014/main" id="{38ED918F-D750-41CF-A68C-41019E924A02}"/>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93" name="直線コネクタ 692">
          <a:extLst>
            <a:ext uri="{FF2B5EF4-FFF2-40B4-BE49-F238E27FC236}">
              <a16:creationId xmlns:a16="http://schemas.microsoft.com/office/drawing/2014/main" id="{081C972A-F5DC-4A04-9144-800A548B6CAF}"/>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94" name="【公民館】&#10;有形固定資産減価償却率平均値テキスト">
          <a:extLst>
            <a:ext uri="{FF2B5EF4-FFF2-40B4-BE49-F238E27FC236}">
              <a16:creationId xmlns:a16="http://schemas.microsoft.com/office/drawing/2014/main" id="{FAA63AD7-A25A-470C-84EA-ABD79DF306AA}"/>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95" name="フローチャート: 判断 694">
          <a:extLst>
            <a:ext uri="{FF2B5EF4-FFF2-40B4-BE49-F238E27FC236}">
              <a16:creationId xmlns:a16="http://schemas.microsoft.com/office/drawing/2014/main" id="{05B3FE91-FBD8-46FC-B05F-E82AEBFF70AA}"/>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96" name="フローチャート: 判断 695">
          <a:extLst>
            <a:ext uri="{FF2B5EF4-FFF2-40B4-BE49-F238E27FC236}">
              <a16:creationId xmlns:a16="http://schemas.microsoft.com/office/drawing/2014/main" id="{BA8D8475-0D05-487C-AF94-C32E24C857B4}"/>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97" name="フローチャート: 判断 696">
          <a:extLst>
            <a:ext uri="{FF2B5EF4-FFF2-40B4-BE49-F238E27FC236}">
              <a16:creationId xmlns:a16="http://schemas.microsoft.com/office/drawing/2014/main" id="{17750221-919E-4A50-AAC4-0E6014D6006D}"/>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98" name="フローチャート: 判断 697">
          <a:extLst>
            <a:ext uri="{FF2B5EF4-FFF2-40B4-BE49-F238E27FC236}">
              <a16:creationId xmlns:a16="http://schemas.microsoft.com/office/drawing/2014/main" id="{9840F959-718A-44A9-96F4-8D18036A88D6}"/>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99" name="フローチャート: 判断 698">
          <a:extLst>
            <a:ext uri="{FF2B5EF4-FFF2-40B4-BE49-F238E27FC236}">
              <a16:creationId xmlns:a16="http://schemas.microsoft.com/office/drawing/2014/main" id="{86290D60-88EB-4CFB-9256-449C355B794A}"/>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B809B77A-4C4C-4467-96BA-8845ACD05C9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32E33960-E756-40C3-9522-6E8DE124356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B59E3002-A7B6-4808-A080-B2AB41FE0D7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710D1A4B-3F8B-4781-804A-3D0E2958961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65ADD9DD-56C2-41B8-B9A3-3EA620CA482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99695</xdr:rowOff>
    </xdr:from>
    <xdr:to>
      <xdr:col>85</xdr:col>
      <xdr:colOff>177800</xdr:colOff>
      <xdr:row>106</xdr:row>
      <xdr:rowOff>29845</xdr:rowOff>
    </xdr:to>
    <xdr:sp macro="" textlink="">
      <xdr:nvSpPr>
        <xdr:cNvPr id="705" name="楕円 704">
          <a:extLst>
            <a:ext uri="{FF2B5EF4-FFF2-40B4-BE49-F238E27FC236}">
              <a16:creationId xmlns:a16="http://schemas.microsoft.com/office/drawing/2014/main" id="{251C9368-D759-4ECC-818E-FAF1EAE9E506}"/>
            </a:ext>
          </a:extLst>
        </xdr:cNvPr>
        <xdr:cNvSpPr/>
      </xdr:nvSpPr>
      <xdr:spPr>
        <a:xfrm>
          <a:off x="16268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78122</xdr:rowOff>
    </xdr:from>
    <xdr:ext cx="405111" cy="259045"/>
    <xdr:sp macro="" textlink="">
      <xdr:nvSpPr>
        <xdr:cNvPr id="706" name="【公民館】&#10;有形固定資産減価償却率該当値テキスト">
          <a:extLst>
            <a:ext uri="{FF2B5EF4-FFF2-40B4-BE49-F238E27FC236}">
              <a16:creationId xmlns:a16="http://schemas.microsoft.com/office/drawing/2014/main" id="{ED15AEFB-193A-4B79-AF19-35A9CC651A90}"/>
            </a:ext>
          </a:extLst>
        </xdr:cNvPr>
        <xdr:cNvSpPr txBox="1"/>
      </xdr:nvSpPr>
      <xdr:spPr>
        <a:xfrm>
          <a:off x="16357600"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78757</xdr:rowOff>
    </xdr:from>
    <xdr:ext cx="405111" cy="259045"/>
    <xdr:sp macro="" textlink="">
      <xdr:nvSpPr>
        <xdr:cNvPr id="707" name="n_1aveValue【公民館】&#10;有形固定資産減価償却率">
          <a:extLst>
            <a:ext uri="{FF2B5EF4-FFF2-40B4-BE49-F238E27FC236}">
              <a16:creationId xmlns:a16="http://schemas.microsoft.com/office/drawing/2014/main" id="{C1EC2E92-92CB-4B36-B9A4-BDDCB178B1DD}"/>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08" name="n_2aveValue【公民館】&#10;有形固定資産減価償却率">
          <a:extLst>
            <a:ext uri="{FF2B5EF4-FFF2-40B4-BE49-F238E27FC236}">
              <a16:creationId xmlns:a16="http://schemas.microsoft.com/office/drawing/2014/main" id="{541281B5-A7E0-4ED4-9743-5AC72AF119BB}"/>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709" name="n_3aveValue【公民館】&#10;有形固定資産減価償却率">
          <a:extLst>
            <a:ext uri="{FF2B5EF4-FFF2-40B4-BE49-F238E27FC236}">
              <a16:creationId xmlns:a16="http://schemas.microsoft.com/office/drawing/2014/main" id="{E6D1D092-AE09-40E0-A220-501F8F07B77F}"/>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710" name="n_4aveValue【公民館】&#10;有形固定資産減価償却率">
          <a:extLst>
            <a:ext uri="{FF2B5EF4-FFF2-40B4-BE49-F238E27FC236}">
              <a16:creationId xmlns:a16="http://schemas.microsoft.com/office/drawing/2014/main" id="{E77A2D91-319B-4592-9CD5-887EF26C24B1}"/>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a:extLst>
            <a:ext uri="{FF2B5EF4-FFF2-40B4-BE49-F238E27FC236}">
              <a16:creationId xmlns:a16="http://schemas.microsoft.com/office/drawing/2014/main" id="{8249800C-0B68-4F5C-BE0F-88390C261BF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2" name="正方形/長方形 711">
          <a:extLst>
            <a:ext uri="{FF2B5EF4-FFF2-40B4-BE49-F238E27FC236}">
              <a16:creationId xmlns:a16="http://schemas.microsoft.com/office/drawing/2014/main" id="{57F81E7A-CC6C-464C-ADBB-7EF1765E14A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3" name="正方形/長方形 712">
          <a:extLst>
            <a:ext uri="{FF2B5EF4-FFF2-40B4-BE49-F238E27FC236}">
              <a16:creationId xmlns:a16="http://schemas.microsoft.com/office/drawing/2014/main" id="{5864D757-8008-486B-BDB1-24D06039F9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4" name="正方形/長方形 713">
          <a:extLst>
            <a:ext uri="{FF2B5EF4-FFF2-40B4-BE49-F238E27FC236}">
              <a16:creationId xmlns:a16="http://schemas.microsoft.com/office/drawing/2014/main" id="{3816DB71-F2AB-4C53-BAAB-9C4D2B26300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5" name="正方形/長方形 714">
          <a:extLst>
            <a:ext uri="{FF2B5EF4-FFF2-40B4-BE49-F238E27FC236}">
              <a16:creationId xmlns:a16="http://schemas.microsoft.com/office/drawing/2014/main" id="{9361DD1F-AC07-466F-9421-23069246F17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6" name="正方形/長方形 715">
          <a:extLst>
            <a:ext uri="{FF2B5EF4-FFF2-40B4-BE49-F238E27FC236}">
              <a16:creationId xmlns:a16="http://schemas.microsoft.com/office/drawing/2014/main" id="{C2BCC930-1C38-4084-A34F-3739303058D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7" name="正方形/長方形 716">
          <a:extLst>
            <a:ext uri="{FF2B5EF4-FFF2-40B4-BE49-F238E27FC236}">
              <a16:creationId xmlns:a16="http://schemas.microsoft.com/office/drawing/2014/main" id="{F4F97508-E91F-472A-97A3-DCE464F3CB1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8" name="正方形/長方形 717">
          <a:extLst>
            <a:ext uri="{FF2B5EF4-FFF2-40B4-BE49-F238E27FC236}">
              <a16:creationId xmlns:a16="http://schemas.microsoft.com/office/drawing/2014/main" id="{7EE31373-4FB3-4A66-A8AD-AFFFB5C4760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9" name="テキスト ボックス 718">
          <a:extLst>
            <a:ext uri="{FF2B5EF4-FFF2-40B4-BE49-F238E27FC236}">
              <a16:creationId xmlns:a16="http://schemas.microsoft.com/office/drawing/2014/main" id="{2BE3EA27-4B56-48F6-9166-3F8C17629B3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0" name="直線コネクタ 719">
          <a:extLst>
            <a:ext uri="{FF2B5EF4-FFF2-40B4-BE49-F238E27FC236}">
              <a16:creationId xmlns:a16="http://schemas.microsoft.com/office/drawing/2014/main" id="{E20E4DE0-D842-4981-BBDA-932720EE3A4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1" name="直線コネクタ 720">
          <a:extLst>
            <a:ext uri="{FF2B5EF4-FFF2-40B4-BE49-F238E27FC236}">
              <a16:creationId xmlns:a16="http://schemas.microsoft.com/office/drawing/2014/main" id="{245E30EC-0F41-4948-B064-715ECA38040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2" name="テキスト ボックス 721">
          <a:extLst>
            <a:ext uri="{FF2B5EF4-FFF2-40B4-BE49-F238E27FC236}">
              <a16:creationId xmlns:a16="http://schemas.microsoft.com/office/drawing/2014/main" id="{21BD07F4-96A9-45F5-BB22-41D4875FD2C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3" name="直線コネクタ 722">
          <a:extLst>
            <a:ext uri="{FF2B5EF4-FFF2-40B4-BE49-F238E27FC236}">
              <a16:creationId xmlns:a16="http://schemas.microsoft.com/office/drawing/2014/main" id="{CE0550A4-5103-4382-A8CB-DC3AA73487B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4" name="テキスト ボックス 723">
          <a:extLst>
            <a:ext uri="{FF2B5EF4-FFF2-40B4-BE49-F238E27FC236}">
              <a16:creationId xmlns:a16="http://schemas.microsoft.com/office/drawing/2014/main" id="{A8CB6EE1-8FFA-4CD5-A511-8956F0E8CDB5}"/>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5" name="直線コネクタ 724">
          <a:extLst>
            <a:ext uri="{FF2B5EF4-FFF2-40B4-BE49-F238E27FC236}">
              <a16:creationId xmlns:a16="http://schemas.microsoft.com/office/drawing/2014/main" id="{B39A8525-98D1-4D92-B444-F0FEA1AFF01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6" name="テキスト ボックス 725">
          <a:extLst>
            <a:ext uri="{FF2B5EF4-FFF2-40B4-BE49-F238E27FC236}">
              <a16:creationId xmlns:a16="http://schemas.microsoft.com/office/drawing/2014/main" id="{EC61715B-F51E-4F12-8CE6-EE0AC2CC872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7" name="直線コネクタ 726">
          <a:extLst>
            <a:ext uri="{FF2B5EF4-FFF2-40B4-BE49-F238E27FC236}">
              <a16:creationId xmlns:a16="http://schemas.microsoft.com/office/drawing/2014/main" id="{2EEC7BF5-696A-40F6-A471-295D58B1D2C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8" name="テキスト ボックス 727">
          <a:extLst>
            <a:ext uri="{FF2B5EF4-FFF2-40B4-BE49-F238E27FC236}">
              <a16:creationId xmlns:a16="http://schemas.microsoft.com/office/drawing/2014/main" id="{BE09587C-0157-490B-B38F-35457E0AB31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9" name="直線コネクタ 728">
          <a:extLst>
            <a:ext uri="{FF2B5EF4-FFF2-40B4-BE49-F238E27FC236}">
              <a16:creationId xmlns:a16="http://schemas.microsoft.com/office/drawing/2014/main" id="{1EC0A4BF-DA4E-4E98-A2E9-01B54E3ED47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0" name="テキスト ボックス 729">
          <a:extLst>
            <a:ext uri="{FF2B5EF4-FFF2-40B4-BE49-F238E27FC236}">
              <a16:creationId xmlns:a16="http://schemas.microsoft.com/office/drawing/2014/main" id="{61037EEC-BB16-466F-BDE7-39EBF250176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1" name="【公民館】&#10;一人当たり面積グラフ枠">
          <a:extLst>
            <a:ext uri="{FF2B5EF4-FFF2-40B4-BE49-F238E27FC236}">
              <a16:creationId xmlns:a16="http://schemas.microsoft.com/office/drawing/2014/main" id="{BDA7D4E9-68B0-4004-AB00-FBFEF8E5C34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32" name="直線コネクタ 731">
          <a:extLst>
            <a:ext uri="{FF2B5EF4-FFF2-40B4-BE49-F238E27FC236}">
              <a16:creationId xmlns:a16="http://schemas.microsoft.com/office/drawing/2014/main" id="{A02B1AD2-674F-4B32-9A08-E4C96F502885}"/>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33" name="【公民館】&#10;一人当たり面積最小値テキスト">
          <a:extLst>
            <a:ext uri="{FF2B5EF4-FFF2-40B4-BE49-F238E27FC236}">
              <a16:creationId xmlns:a16="http://schemas.microsoft.com/office/drawing/2014/main" id="{8C3D5FD6-6776-4670-A646-C6AF3E94F154}"/>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34" name="直線コネクタ 733">
          <a:extLst>
            <a:ext uri="{FF2B5EF4-FFF2-40B4-BE49-F238E27FC236}">
              <a16:creationId xmlns:a16="http://schemas.microsoft.com/office/drawing/2014/main" id="{8B20DEBD-09EA-4A26-8DA3-E51DB2CF04BC}"/>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35" name="【公民館】&#10;一人当たり面積最大値テキスト">
          <a:extLst>
            <a:ext uri="{FF2B5EF4-FFF2-40B4-BE49-F238E27FC236}">
              <a16:creationId xmlns:a16="http://schemas.microsoft.com/office/drawing/2014/main" id="{64107FC1-FE08-4741-8FC4-E33B06389FE2}"/>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36" name="直線コネクタ 735">
          <a:extLst>
            <a:ext uri="{FF2B5EF4-FFF2-40B4-BE49-F238E27FC236}">
              <a16:creationId xmlns:a16="http://schemas.microsoft.com/office/drawing/2014/main" id="{6A702DE2-10DE-447E-B18B-8E6321381E5E}"/>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37" name="【公民館】&#10;一人当たり面積平均値テキスト">
          <a:extLst>
            <a:ext uri="{FF2B5EF4-FFF2-40B4-BE49-F238E27FC236}">
              <a16:creationId xmlns:a16="http://schemas.microsoft.com/office/drawing/2014/main" id="{1595CC66-D8E6-4C50-83CC-E4FDF1F1A662}"/>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38" name="フローチャート: 判断 737">
          <a:extLst>
            <a:ext uri="{FF2B5EF4-FFF2-40B4-BE49-F238E27FC236}">
              <a16:creationId xmlns:a16="http://schemas.microsoft.com/office/drawing/2014/main" id="{E0E795AB-3DFE-4649-94D5-931E4E7AEC07}"/>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39" name="フローチャート: 判断 738">
          <a:extLst>
            <a:ext uri="{FF2B5EF4-FFF2-40B4-BE49-F238E27FC236}">
              <a16:creationId xmlns:a16="http://schemas.microsoft.com/office/drawing/2014/main" id="{644121FE-94E5-4BAD-A0A6-AFCD9B4CCB67}"/>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40" name="フローチャート: 判断 739">
          <a:extLst>
            <a:ext uri="{FF2B5EF4-FFF2-40B4-BE49-F238E27FC236}">
              <a16:creationId xmlns:a16="http://schemas.microsoft.com/office/drawing/2014/main" id="{D14B9E4D-1EF0-4E44-9F43-57F510A6616F}"/>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41" name="フローチャート: 判断 740">
          <a:extLst>
            <a:ext uri="{FF2B5EF4-FFF2-40B4-BE49-F238E27FC236}">
              <a16:creationId xmlns:a16="http://schemas.microsoft.com/office/drawing/2014/main" id="{1634A0BA-58B7-4ECD-B15D-C2253194E18E}"/>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42" name="フローチャート: 判断 741">
          <a:extLst>
            <a:ext uri="{FF2B5EF4-FFF2-40B4-BE49-F238E27FC236}">
              <a16:creationId xmlns:a16="http://schemas.microsoft.com/office/drawing/2014/main" id="{16CBAADD-6095-4D5E-B141-13C2B692F641}"/>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B3CB66E6-7377-4370-AAC6-15D8BDC59BC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F2669978-0116-4FE2-AA89-3CFC79FB405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CA83B66D-4A28-4A8E-879C-C7B0A2E83A1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26E5D1DF-99A8-4684-95CB-04E098DAC85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67860C7-354F-4DA6-AB05-AD5F8615ABF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40945</xdr:rowOff>
    </xdr:from>
    <xdr:to>
      <xdr:col>116</xdr:col>
      <xdr:colOff>114300</xdr:colOff>
      <xdr:row>107</xdr:row>
      <xdr:rowOff>142545</xdr:rowOff>
    </xdr:to>
    <xdr:sp macro="" textlink="">
      <xdr:nvSpPr>
        <xdr:cNvPr id="748" name="楕円 747">
          <a:extLst>
            <a:ext uri="{FF2B5EF4-FFF2-40B4-BE49-F238E27FC236}">
              <a16:creationId xmlns:a16="http://schemas.microsoft.com/office/drawing/2014/main" id="{6DBEDD26-7D01-4B81-83C9-8D3E6255CDDE}"/>
            </a:ext>
          </a:extLst>
        </xdr:cNvPr>
        <xdr:cNvSpPr/>
      </xdr:nvSpPr>
      <xdr:spPr>
        <a:xfrm>
          <a:off x="22110700" y="183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19372</xdr:rowOff>
    </xdr:from>
    <xdr:ext cx="469744" cy="259045"/>
    <xdr:sp macro="" textlink="">
      <xdr:nvSpPr>
        <xdr:cNvPr id="749" name="【公民館】&#10;一人当たり面積該当値テキスト">
          <a:extLst>
            <a:ext uri="{FF2B5EF4-FFF2-40B4-BE49-F238E27FC236}">
              <a16:creationId xmlns:a16="http://schemas.microsoft.com/office/drawing/2014/main" id="{C82A1DE2-16A4-4E02-9DE6-CD22947551C3}"/>
            </a:ext>
          </a:extLst>
        </xdr:cNvPr>
        <xdr:cNvSpPr txBox="1"/>
      </xdr:nvSpPr>
      <xdr:spPr>
        <a:xfrm>
          <a:off x="22199600" y="1836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98722</xdr:rowOff>
    </xdr:from>
    <xdr:ext cx="469744" cy="259045"/>
    <xdr:sp macro="" textlink="">
      <xdr:nvSpPr>
        <xdr:cNvPr id="750" name="n_1aveValue【公民館】&#10;一人当たり面積">
          <a:extLst>
            <a:ext uri="{FF2B5EF4-FFF2-40B4-BE49-F238E27FC236}">
              <a16:creationId xmlns:a16="http://schemas.microsoft.com/office/drawing/2014/main" id="{E56FE2C5-8025-4143-921D-18CC4FC6850F}"/>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51" name="n_2aveValue【公民館】&#10;一人当たり面積">
          <a:extLst>
            <a:ext uri="{FF2B5EF4-FFF2-40B4-BE49-F238E27FC236}">
              <a16:creationId xmlns:a16="http://schemas.microsoft.com/office/drawing/2014/main" id="{B8D8D620-3A41-4514-9690-2AB99432B153}"/>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52" name="n_3aveValue【公民館】&#10;一人当たり面積">
          <a:extLst>
            <a:ext uri="{FF2B5EF4-FFF2-40B4-BE49-F238E27FC236}">
              <a16:creationId xmlns:a16="http://schemas.microsoft.com/office/drawing/2014/main" id="{96F07286-FAB7-40CB-ADF2-59F7DEE4375B}"/>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53" name="n_4aveValue【公民館】&#10;一人当たり面積">
          <a:extLst>
            <a:ext uri="{FF2B5EF4-FFF2-40B4-BE49-F238E27FC236}">
              <a16:creationId xmlns:a16="http://schemas.microsoft.com/office/drawing/2014/main" id="{D17B9505-4F22-486E-A9B5-F37619A19D6C}"/>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DCAC1700-BF13-4D54-BACC-8AEF16FD411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3C5D41F9-04B0-4DD3-9FB0-9B1A8673D5E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68D36DDB-21BB-46D8-9058-47AD658C121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保育所、児童館、公民館であり、特に保育所が高い。保育所は３施設あり、いずれも築４０年程度と老朽化が著しい。公共施設等総合管理計画や個別施設計画に基づき、計画的な長寿命化を図り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9F38735-E96F-4D07-998E-0BCA57BB33F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3362E9C-B666-4358-8B0C-ABB2ECDB53F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045BEB0-ECEC-4093-B058-F84D8B7DD7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FFDE8CE-745A-4236-A9D6-76BAA8C6CAD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C58C11-630D-44CB-B9E7-72BE15CD669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B28426B-80E6-430D-8C31-2877074964E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48BD6CB-D805-455D-B347-7E0CC51ECED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7EAAE05-F0C3-43F4-8BB5-15A134A37EB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E76516-3D10-4C60-9A20-9B979070803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37AEF6D-50F7-48CE-B446-2DBEEC77544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7,861
7,812
46.70
9,313,829
8,649,396
59,897
3,444,512
5,742,513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84AB847-F17F-4917-9F04-69731C460C3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87E2FC-2078-46FD-BC06-F4C5905AF3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EC72855-B752-403B-B4ED-2FD2A25EA99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FC87C0A-9B0F-4DCB-8777-E86D6D19577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D292BFA-814A-4027-A426-491105BF919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C8E1250-479E-4182-9929-4D62A5DF68B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D68598A-BC63-4B44-A4E8-9EB260361B9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9164A98-6AEC-4F40-8CCC-5982B3EFCC3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63C4AD8-B369-4D0E-B7ED-9EA9DCFB4B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2AB8DCC-278C-41D6-B8D1-432BEC9631F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219F516-7B57-4A83-A297-BC4CA8502B6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D4B8263-F5BA-41B8-948F-CE289EE3F22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DA6005F-3604-4F9B-B129-B480DDF9EA8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1411E24-949F-467A-8764-06028F2D6CF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7E6EE7E-E850-4739-8F3C-C458F38D150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FE49770-640F-4DCC-9BAA-9C4C75A82B2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9DA8BD-8143-4B75-B8A8-90DF193FF3A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0CB3A13-3CCC-4E96-A4F7-C0B143D9211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1D9209-1906-46BD-95B6-F009EC10A9E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31023DD-9A07-4ACE-B6D7-1A739C62F21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7B21FE6-1E38-4C94-B37D-085BA2527CC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A3A9740-AE27-4116-8E4E-88AC41C2EAD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2AA9D51-77EF-4987-BEA9-12A5820F4E9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EDC9581-E5EE-4E1F-B7A8-A78BA10C6F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61E933-A707-4A55-AEA4-6E0C1C989DA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6F4D45F-0D6D-422D-9E73-297BBD6C10E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FBB7799-F95E-4AE5-851C-FD99F0E5BF4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879386A-5E75-40A8-B770-D3F3A73F819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4168B3D-C447-43F1-95FC-58B17B237BE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FA2AA79-81E4-4313-984D-6B524095C31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818F685-888D-4EAC-B69F-4AE0B882F69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66D3225-5E39-4428-9E52-18F733D656C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44FDB44-F277-4D7F-8AA6-45E3666E77D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9B67423-5004-44CF-8323-B4A0351113E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594D586-2DD5-432B-AAD2-7D9E1BD0EF6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BDB2AB1-7281-4DDC-B671-82CA7F9F2A5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4FA7E24-1C22-40F4-83C2-37D58584AD8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1331CD3-E824-4296-8458-CECDE9F4664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4B9C703-A898-4198-8D97-F7D6B816ABC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0B2E473-E4E5-4ADD-92D2-79AE3A07BF5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A22BC49-F847-414C-B434-559A926801D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A2E6A83-7D14-493C-80AC-24DB62C511A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6ED28F7-D0B2-4AE1-A165-1BA9CEC89AC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73EB45D-2A1B-4585-9498-9F0981693D3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1908A75-200E-4A01-A443-63C67AB1DA6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B978997-2C98-4601-9805-339345EDE11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id="{91C3B65E-0922-45BB-AB25-4D7580052968}"/>
            </a:ext>
          </a:extLst>
        </xdr:cNvPr>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id="{A894913F-A4C7-413E-93F5-E65AA24AD932}"/>
            </a:ext>
          </a:extLst>
        </xdr:cNvPr>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id="{E81EC1E7-168C-4BCB-B0DD-F2B51FDE1582}"/>
            </a:ext>
          </a:extLst>
        </xdr:cNvPr>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599851F5-5CC7-40C8-A607-D902189D24B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BF2AE44-BAEA-4FF6-AC0A-F13FAF91364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id="{52FC9BB2-E5C5-4AF5-B3AE-E2EC73BD7D4A}"/>
            </a:ext>
          </a:extLst>
        </xdr:cNvPr>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D55415ED-3BBA-4B9B-8260-A232B736E519}"/>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a:extLst>
            <a:ext uri="{FF2B5EF4-FFF2-40B4-BE49-F238E27FC236}">
              <a16:creationId xmlns:a16="http://schemas.microsoft.com/office/drawing/2014/main" id="{61577992-C0F5-4B44-ABD9-44564F5E47F8}"/>
            </a:ext>
          </a:extLst>
        </xdr:cNvPr>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97734C42-384C-477F-866D-7935D812D123}"/>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a:extLst>
            <a:ext uri="{FF2B5EF4-FFF2-40B4-BE49-F238E27FC236}">
              <a16:creationId xmlns:a16="http://schemas.microsoft.com/office/drawing/2014/main" id="{37FD1A40-8D24-4D06-9EC9-F1AEA9475EE2}"/>
            </a:ext>
          </a:extLst>
        </xdr:cNvPr>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2A3CF9EB-955E-41ED-86CF-4AF4A32182F4}"/>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10C7E3A-EEE8-4934-AC3D-F6C2D1ABDCF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611E5ED-B2BB-42EB-9DAD-354EB77FC05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21D1118-235C-44C0-AAB9-57B299477F8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6D8BCA8-9585-4BE2-B440-E60B78F5F4D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932641F-1C51-4F25-BF3E-380F992104A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4" name="楕円 73">
          <a:extLst>
            <a:ext uri="{FF2B5EF4-FFF2-40B4-BE49-F238E27FC236}">
              <a16:creationId xmlns:a16="http://schemas.microsoft.com/office/drawing/2014/main" id="{BEBE0DAD-54D9-469E-B00E-875E126E439B}"/>
            </a:ext>
          </a:extLst>
        </xdr:cNvPr>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5" name="【図書館】&#10;有形固定資産減価償却率該当値テキスト">
          <a:extLst>
            <a:ext uri="{FF2B5EF4-FFF2-40B4-BE49-F238E27FC236}">
              <a16:creationId xmlns:a16="http://schemas.microsoft.com/office/drawing/2014/main" id="{74F50669-FA4E-42C3-B1A3-0C210094A752}"/>
            </a:ext>
          </a:extLst>
        </xdr:cNvPr>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34126</xdr:rowOff>
    </xdr:from>
    <xdr:ext cx="405111" cy="259045"/>
    <xdr:sp macro="" textlink="">
      <xdr:nvSpPr>
        <xdr:cNvPr id="76" name="n_1aveValue【図書館】&#10;有形固定資産減価償却率">
          <a:extLst>
            <a:ext uri="{FF2B5EF4-FFF2-40B4-BE49-F238E27FC236}">
              <a16:creationId xmlns:a16="http://schemas.microsoft.com/office/drawing/2014/main" id="{5275D77B-F13A-4BCD-ACD0-5CD73237A7FF}"/>
            </a:ext>
          </a:extLst>
        </xdr:cNvPr>
        <xdr:cNvSpPr txBox="1"/>
      </xdr:nvSpPr>
      <xdr:spPr>
        <a:xfrm>
          <a:off x="3582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77" name="n_2aveValue【図書館】&#10;有形固定資産減価償却率">
          <a:extLst>
            <a:ext uri="{FF2B5EF4-FFF2-40B4-BE49-F238E27FC236}">
              <a16:creationId xmlns:a16="http://schemas.microsoft.com/office/drawing/2014/main" id="{CA189033-E21E-484F-9801-8B560CAF3B12}"/>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164754</xdr:rowOff>
    </xdr:from>
    <xdr:ext cx="405111" cy="259045"/>
    <xdr:sp macro="" textlink="">
      <xdr:nvSpPr>
        <xdr:cNvPr id="78" name="n_3aveValue【図書館】&#10;有形固定資産減価償却率">
          <a:extLst>
            <a:ext uri="{FF2B5EF4-FFF2-40B4-BE49-F238E27FC236}">
              <a16:creationId xmlns:a16="http://schemas.microsoft.com/office/drawing/2014/main" id="{ACCEDFB1-4048-46C0-9FE5-E401ADC36D15}"/>
            </a:ext>
          </a:extLst>
        </xdr:cNvPr>
        <xdr:cNvSpPr txBox="1"/>
      </xdr:nvSpPr>
      <xdr:spPr>
        <a:xfrm>
          <a:off x="1816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79" name="n_4aveValue【図書館】&#10;有形固定資産減価償却率">
          <a:extLst>
            <a:ext uri="{FF2B5EF4-FFF2-40B4-BE49-F238E27FC236}">
              <a16:creationId xmlns:a16="http://schemas.microsoft.com/office/drawing/2014/main" id="{E7CAC53B-3064-4B59-B031-53D2FF553206}"/>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B91F8972-EF81-4D5A-80CD-37AFD8A4784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ADB9D16A-C34D-44D6-90F8-8F4C0F5C338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F884FC80-DFBF-41B5-8662-DD9E5D08D0A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56B6E22C-1A33-4D8D-A589-CE2189E0170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6AD25910-9402-421C-A527-76E242A811B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3B8F130B-3688-4713-8AF1-1700564F7D7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6E152978-651F-49D1-9076-E79A43D6FF9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77E55198-423D-466C-8C73-1FE1C031283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159766B0-47A8-49AD-BF5C-E5BA699CDEB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A9A27172-42BB-4A68-A61E-5D0D20FD130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82932C1B-9CDA-4F9F-AAC5-5004695A50C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ADB3F949-058F-4036-BDFF-E0BBB0E124D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25AEA1BB-CA4F-4442-B6F2-EAAD0FCBA3C1}"/>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a:extLst>
            <a:ext uri="{FF2B5EF4-FFF2-40B4-BE49-F238E27FC236}">
              <a16:creationId xmlns:a16="http://schemas.microsoft.com/office/drawing/2014/main" id="{F84AA6AC-7E4A-40AF-836B-AF6856EE05DB}"/>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C5AED659-906E-4FE5-8B3D-4D5252EAE08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a:extLst>
            <a:ext uri="{FF2B5EF4-FFF2-40B4-BE49-F238E27FC236}">
              <a16:creationId xmlns:a16="http://schemas.microsoft.com/office/drawing/2014/main" id="{CA442956-CFD0-48C7-BAA9-19A81DF9EB27}"/>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BCCE5148-3027-446B-AFF9-A0064CC2873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a:extLst>
            <a:ext uri="{FF2B5EF4-FFF2-40B4-BE49-F238E27FC236}">
              <a16:creationId xmlns:a16="http://schemas.microsoft.com/office/drawing/2014/main" id="{816C7B7C-321A-4A3F-9E19-47D6CEABE9D4}"/>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DAFBCAD5-03D2-4DC9-A493-D14AC628B0E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a:extLst>
            <a:ext uri="{FF2B5EF4-FFF2-40B4-BE49-F238E27FC236}">
              <a16:creationId xmlns:a16="http://schemas.microsoft.com/office/drawing/2014/main" id="{76323F21-C674-4781-ACD8-8AAB641F802F}"/>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2A20F650-E82F-4492-8A92-EC4FBE23A72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a:extLst>
            <a:ext uri="{FF2B5EF4-FFF2-40B4-BE49-F238E27FC236}">
              <a16:creationId xmlns:a16="http://schemas.microsoft.com/office/drawing/2014/main" id="{C6E20352-39AA-4A99-B005-2750B510EF87}"/>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53F86486-7139-41B3-AD10-88864168649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78F998A7-5EC8-4C50-9F67-AE99A0A478E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EE3DD6B4-342A-46B2-B4B4-DC9FAB74753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05" name="直線コネクタ 104">
          <a:extLst>
            <a:ext uri="{FF2B5EF4-FFF2-40B4-BE49-F238E27FC236}">
              <a16:creationId xmlns:a16="http://schemas.microsoft.com/office/drawing/2014/main" id="{D36156E3-1BE7-49A3-9666-FB5A0E66ADA2}"/>
            </a:ext>
          </a:extLst>
        </xdr:cNvPr>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06" name="【図書館】&#10;一人当たり面積最小値テキスト">
          <a:extLst>
            <a:ext uri="{FF2B5EF4-FFF2-40B4-BE49-F238E27FC236}">
              <a16:creationId xmlns:a16="http://schemas.microsoft.com/office/drawing/2014/main" id="{505A86BF-D745-4677-AB7B-F8959B99E9EB}"/>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07" name="直線コネクタ 106">
          <a:extLst>
            <a:ext uri="{FF2B5EF4-FFF2-40B4-BE49-F238E27FC236}">
              <a16:creationId xmlns:a16="http://schemas.microsoft.com/office/drawing/2014/main" id="{1C6E0A1B-1BD6-49C5-BCC6-4A0A907F7453}"/>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08" name="【図書館】&#10;一人当たり面積最大値テキスト">
          <a:extLst>
            <a:ext uri="{FF2B5EF4-FFF2-40B4-BE49-F238E27FC236}">
              <a16:creationId xmlns:a16="http://schemas.microsoft.com/office/drawing/2014/main" id="{B8735F52-1D96-4808-A7A8-F6BB87585B78}"/>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09" name="直線コネクタ 108">
          <a:extLst>
            <a:ext uri="{FF2B5EF4-FFF2-40B4-BE49-F238E27FC236}">
              <a16:creationId xmlns:a16="http://schemas.microsoft.com/office/drawing/2014/main" id="{703A2E3C-15C1-4467-8623-D01CAC03DA3A}"/>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54446</xdr:rowOff>
    </xdr:from>
    <xdr:ext cx="469744" cy="259045"/>
    <xdr:sp macro="" textlink="">
      <xdr:nvSpPr>
        <xdr:cNvPr id="110" name="【図書館】&#10;一人当たり面積平均値テキスト">
          <a:extLst>
            <a:ext uri="{FF2B5EF4-FFF2-40B4-BE49-F238E27FC236}">
              <a16:creationId xmlns:a16="http://schemas.microsoft.com/office/drawing/2014/main" id="{10F7B005-32E8-4D27-90B6-60D9997F7A0D}"/>
            </a:ext>
          </a:extLst>
        </xdr:cNvPr>
        <xdr:cNvSpPr txBox="1"/>
      </xdr:nvSpPr>
      <xdr:spPr>
        <a:xfrm>
          <a:off x="10515600" y="6740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11" name="フローチャート: 判断 110">
          <a:extLst>
            <a:ext uri="{FF2B5EF4-FFF2-40B4-BE49-F238E27FC236}">
              <a16:creationId xmlns:a16="http://schemas.microsoft.com/office/drawing/2014/main" id="{64E52651-1298-4067-A8C4-B03B1951EEB2}"/>
            </a:ext>
          </a:extLst>
        </xdr:cNvPr>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12" name="フローチャート: 判断 111">
          <a:extLst>
            <a:ext uri="{FF2B5EF4-FFF2-40B4-BE49-F238E27FC236}">
              <a16:creationId xmlns:a16="http://schemas.microsoft.com/office/drawing/2014/main" id="{CD53D5F6-C503-49B8-999F-69910FBB5A90}"/>
            </a:ext>
          </a:extLst>
        </xdr:cNvPr>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13" name="フローチャート: 判断 112">
          <a:extLst>
            <a:ext uri="{FF2B5EF4-FFF2-40B4-BE49-F238E27FC236}">
              <a16:creationId xmlns:a16="http://schemas.microsoft.com/office/drawing/2014/main" id="{21D07510-3006-48AD-8371-3E728349D2E2}"/>
            </a:ext>
          </a:extLst>
        </xdr:cNvPr>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14" name="フローチャート: 判断 113">
          <a:extLst>
            <a:ext uri="{FF2B5EF4-FFF2-40B4-BE49-F238E27FC236}">
              <a16:creationId xmlns:a16="http://schemas.microsoft.com/office/drawing/2014/main" id="{9E33E39F-75A4-4219-A1D2-B9DCBB8CE65E}"/>
            </a:ext>
          </a:extLst>
        </xdr:cNvPr>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15" name="フローチャート: 判断 114">
          <a:extLst>
            <a:ext uri="{FF2B5EF4-FFF2-40B4-BE49-F238E27FC236}">
              <a16:creationId xmlns:a16="http://schemas.microsoft.com/office/drawing/2014/main" id="{422A2CFA-C7D2-4FCF-8951-3DE9917FFD17}"/>
            </a:ext>
          </a:extLst>
        </xdr:cNvPr>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4DC2226-AB77-4DD3-A557-E945D4EDEC6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FE5B249-EC50-405E-AF28-A2CF9F3C2E6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F788BF7-FF26-407A-87B7-0562CC8AE36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C78214B-AD61-4F82-BC80-619A741DBBD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E53724D-7918-4DE1-AFB4-CC76FE95968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21" name="楕円 120">
          <a:extLst>
            <a:ext uri="{FF2B5EF4-FFF2-40B4-BE49-F238E27FC236}">
              <a16:creationId xmlns:a16="http://schemas.microsoft.com/office/drawing/2014/main" id="{2F41F95D-988A-4DE8-9144-6C5CAE963905}"/>
            </a:ext>
          </a:extLst>
        </xdr:cNvPr>
        <xdr:cNvSpPr/>
      </xdr:nvSpPr>
      <xdr:spPr>
        <a:xfrm>
          <a:off x="10426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71137</xdr:rowOff>
    </xdr:from>
    <xdr:ext cx="469744" cy="259045"/>
    <xdr:sp macro="" textlink="">
      <xdr:nvSpPr>
        <xdr:cNvPr id="122" name="【図書館】&#10;一人当たり面積該当値テキスト">
          <a:extLst>
            <a:ext uri="{FF2B5EF4-FFF2-40B4-BE49-F238E27FC236}">
              <a16:creationId xmlns:a16="http://schemas.microsoft.com/office/drawing/2014/main" id="{82811CA4-B6A2-4C51-92E7-EF7D2A06A745}"/>
            </a:ext>
          </a:extLst>
        </xdr:cNvPr>
        <xdr:cNvSpPr txBox="1"/>
      </xdr:nvSpPr>
      <xdr:spPr>
        <a:xfrm>
          <a:off x="10515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107604</xdr:rowOff>
    </xdr:from>
    <xdr:ext cx="469744" cy="259045"/>
    <xdr:sp macro="" textlink="">
      <xdr:nvSpPr>
        <xdr:cNvPr id="123" name="n_1aveValue【図書館】&#10;一人当たり面積">
          <a:extLst>
            <a:ext uri="{FF2B5EF4-FFF2-40B4-BE49-F238E27FC236}">
              <a16:creationId xmlns:a16="http://schemas.microsoft.com/office/drawing/2014/main" id="{40BD2183-1057-4207-AA17-833B8FF014CD}"/>
            </a:ext>
          </a:extLst>
        </xdr:cNvPr>
        <xdr:cNvSpPr txBox="1"/>
      </xdr:nvSpPr>
      <xdr:spPr>
        <a:xfrm>
          <a:off x="9391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24" name="n_2aveValue【図書館】&#10;一人当たり面積">
          <a:extLst>
            <a:ext uri="{FF2B5EF4-FFF2-40B4-BE49-F238E27FC236}">
              <a16:creationId xmlns:a16="http://schemas.microsoft.com/office/drawing/2014/main" id="{4F7CFC87-3FD2-4081-8E99-DC01C6B99AB1}"/>
            </a:ext>
          </a:extLst>
        </xdr:cNvPr>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25" name="n_3aveValue【図書館】&#10;一人当たり面積">
          <a:extLst>
            <a:ext uri="{FF2B5EF4-FFF2-40B4-BE49-F238E27FC236}">
              <a16:creationId xmlns:a16="http://schemas.microsoft.com/office/drawing/2014/main" id="{34D16C11-954F-4FE1-A711-F24260473223}"/>
            </a:ext>
          </a:extLst>
        </xdr:cNvPr>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107604</xdr:rowOff>
    </xdr:from>
    <xdr:ext cx="469744" cy="259045"/>
    <xdr:sp macro="" textlink="">
      <xdr:nvSpPr>
        <xdr:cNvPr id="126" name="n_4aveValue【図書館】&#10;一人当たり面積">
          <a:extLst>
            <a:ext uri="{FF2B5EF4-FFF2-40B4-BE49-F238E27FC236}">
              <a16:creationId xmlns:a16="http://schemas.microsoft.com/office/drawing/2014/main" id="{7CDA83AC-9E8F-446A-A3F2-70B027DAF4F4}"/>
            </a:ext>
          </a:extLst>
        </xdr:cNvPr>
        <xdr:cNvSpPr txBox="1"/>
      </xdr:nvSpPr>
      <xdr:spPr>
        <a:xfrm>
          <a:off x="6737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223A5D08-C3C1-422D-A73A-0829469251D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2DAB72FA-B77A-4027-8573-75E4266071F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D1B6A268-B1C9-4DCD-A91D-4CBD51B6B89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B1A39E89-EAEC-4BD6-B4C5-C20D44C3FAC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AAEA147C-DDE3-4A95-A4CC-E34AB8BFA6D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F9DBF523-5BF4-4425-8CCB-57CB8C38A64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4F4CA18F-AA5E-4A6A-86D9-DBA8A205ECC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B4345437-FF9D-455C-A903-9424FCF344F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436CC608-EFA8-4F1F-83AF-32CCEC2D4DF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6927E1C2-77FB-4E29-AE7A-7C8E3FDCF22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a:extLst>
            <a:ext uri="{FF2B5EF4-FFF2-40B4-BE49-F238E27FC236}">
              <a16:creationId xmlns:a16="http://schemas.microsoft.com/office/drawing/2014/main" id="{D150343E-F700-45E9-BA36-0CEEFAC85BF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77B27819-CF76-44E8-8EC0-1C71259819E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9" name="テキスト ボックス 138">
          <a:extLst>
            <a:ext uri="{FF2B5EF4-FFF2-40B4-BE49-F238E27FC236}">
              <a16:creationId xmlns:a16="http://schemas.microsoft.com/office/drawing/2014/main" id="{B967FDA9-4253-474A-B066-8A094FA6906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B9935DDA-B326-46E5-B586-FDA6A6CCF1B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64BD442F-3010-4AF9-B9B8-EB47DFE93D3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B37E35A7-0467-4199-B863-1F192CCCB92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6B0D639A-603C-466E-A9EE-C423251F05A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3F3DBE55-3ECC-4CBC-8FA5-ABC19F7639A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5087FFCD-A0F1-4451-BFD8-D0D50CA9609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3CDE07CA-0247-4F50-8898-B85816FA503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a:extLst>
            <a:ext uri="{FF2B5EF4-FFF2-40B4-BE49-F238E27FC236}">
              <a16:creationId xmlns:a16="http://schemas.microsoft.com/office/drawing/2014/main" id="{F8296B71-E928-48F2-A208-D7E7B34DCDA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56E9BE51-2B8E-424F-9996-EFB1BEC3556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9" name="テキスト ボックス 148">
          <a:extLst>
            <a:ext uri="{FF2B5EF4-FFF2-40B4-BE49-F238E27FC236}">
              <a16:creationId xmlns:a16="http://schemas.microsoft.com/office/drawing/2014/main" id="{94C4EEEC-EEEC-4187-ABAD-4D2F27FEBF4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a:extLst>
            <a:ext uri="{FF2B5EF4-FFF2-40B4-BE49-F238E27FC236}">
              <a16:creationId xmlns:a16="http://schemas.microsoft.com/office/drawing/2014/main" id="{21AF7608-58B5-4F5B-ADCC-0A75570523D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51" name="直線コネクタ 150">
          <a:extLst>
            <a:ext uri="{FF2B5EF4-FFF2-40B4-BE49-F238E27FC236}">
              <a16:creationId xmlns:a16="http://schemas.microsoft.com/office/drawing/2014/main" id="{66024E6F-4F2F-447E-8E7C-F29D0B0C3F8F}"/>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2" name="【体育館・プール】&#10;有形固定資産減価償却率最小値テキスト">
          <a:extLst>
            <a:ext uri="{FF2B5EF4-FFF2-40B4-BE49-F238E27FC236}">
              <a16:creationId xmlns:a16="http://schemas.microsoft.com/office/drawing/2014/main" id="{FB41B935-77ED-422A-9A25-CE5ECFE6DBF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3" name="直線コネクタ 152">
          <a:extLst>
            <a:ext uri="{FF2B5EF4-FFF2-40B4-BE49-F238E27FC236}">
              <a16:creationId xmlns:a16="http://schemas.microsoft.com/office/drawing/2014/main" id="{E315E53C-E556-4E77-9FF1-825F88ACBE8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54" name="【体育館・プール】&#10;有形固定資産減価償却率最大値テキスト">
          <a:extLst>
            <a:ext uri="{FF2B5EF4-FFF2-40B4-BE49-F238E27FC236}">
              <a16:creationId xmlns:a16="http://schemas.microsoft.com/office/drawing/2014/main" id="{A29000AD-DCFD-4DA7-B98B-D43D8F1EEA52}"/>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55" name="直線コネクタ 154">
          <a:extLst>
            <a:ext uri="{FF2B5EF4-FFF2-40B4-BE49-F238E27FC236}">
              <a16:creationId xmlns:a16="http://schemas.microsoft.com/office/drawing/2014/main" id="{A03258B6-221B-4BCD-A2C6-3DB4AC55F4A0}"/>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156" name="【体育館・プール】&#10;有形固定資産減価償却率平均値テキスト">
          <a:extLst>
            <a:ext uri="{FF2B5EF4-FFF2-40B4-BE49-F238E27FC236}">
              <a16:creationId xmlns:a16="http://schemas.microsoft.com/office/drawing/2014/main" id="{107CDA43-8C96-4508-8AD8-8CE4ED56DE3C}"/>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57" name="フローチャート: 判断 156">
          <a:extLst>
            <a:ext uri="{FF2B5EF4-FFF2-40B4-BE49-F238E27FC236}">
              <a16:creationId xmlns:a16="http://schemas.microsoft.com/office/drawing/2014/main" id="{E777EA7A-386D-4435-9256-C6C066AF0C0B}"/>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58" name="フローチャート: 判断 157">
          <a:extLst>
            <a:ext uri="{FF2B5EF4-FFF2-40B4-BE49-F238E27FC236}">
              <a16:creationId xmlns:a16="http://schemas.microsoft.com/office/drawing/2014/main" id="{AF3C4443-AD1D-42E1-9DED-2E4F23352280}"/>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59" name="フローチャート: 判断 158">
          <a:extLst>
            <a:ext uri="{FF2B5EF4-FFF2-40B4-BE49-F238E27FC236}">
              <a16:creationId xmlns:a16="http://schemas.microsoft.com/office/drawing/2014/main" id="{8F0A16E7-AEC3-4F8E-8F46-3C738E22E5A8}"/>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60" name="フローチャート: 判断 159">
          <a:extLst>
            <a:ext uri="{FF2B5EF4-FFF2-40B4-BE49-F238E27FC236}">
              <a16:creationId xmlns:a16="http://schemas.microsoft.com/office/drawing/2014/main" id="{D8EB8A25-AAA1-4D32-948D-98344D0E5C46}"/>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61" name="フローチャート: 判断 160">
          <a:extLst>
            <a:ext uri="{FF2B5EF4-FFF2-40B4-BE49-F238E27FC236}">
              <a16:creationId xmlns:a16="http://schemas.microsoft.com/office/drawing/2014/main" id="{3DB0E6C0-2E43-40E3-9911-2F350F39EF36}"/>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8E3A6636-94A5-4DED-8AE7-4794F5E6F9E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183C8BC8-A236-4800-82EF-CA319AF1C1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8F44AC70-1EE1-4CA9-A43D-BE4207001A7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EF1A1029-2397-49E9-A12A-6A0F4ABAB53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3FDDF8FE-1B79-4695-AAEB-449F45ADABF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168275</xdr:rowOff>
    </xdr:from>
    <xdr:to>
      <xdr:col>24</xdr:col>
      <xdr:colOff>114300</xdr:colOff>
      <xdr:row>56</xdr:row>
      <xdr:rowOff>98425</xdr:rowOff>
    </xdr:to>
    <xdr:sp macro="" textlink="">
      <xdr:nvSpPr>
        <xdr:cNvPr id="167" name="楕円 166">
          <a:extLst>
            <a:ext uri="{FF2B5EF4-FFF2-40B4-BE49-F238E27FC236}">
              <a16:creationId xmlns:a16="http://schemas.microsoft.com/office/drawing/2014/main" id="{1E77D47F-7182-487E-A8DC-CB68F6ED4661}"/>
            </a:ext>
          </a:extLst>
        </xdr:cNvPr>
        <xdr:cNvSpPr/>
      </xdr:nvSpPr>
      <xdr:spPr>
        <a:xfrm>
          <a:off x="45847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83202</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id="{F60CDB44-82EA-40CD-84D6-A32989FDB2CC}"/>
            </a:ext>
          </a:extLst>
        </xdr:cNvPr>
        <xdr:cNvSpPr txBox="1"/>
      </xdr:nvSpPr>
      <xdr:spPr>
        <a:xfrm>
          <a:off x="4673600" y="951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93997</xdr:rowOff>
    </xdr:from>
    <xdr:ext cx="405111" cy="259045"/>
    <xdr:sp macro="" textlink="">
      <xdr:nvSpPr>
        <xdr:cNvPr id="169" name="n_1aveValue【体育館・プール】&#10;有形固定資産減価償却率">
          <a:extLst>
            <a:ext uri="{FF2B5EF4-FFF2-40B4-BE49-F238E27FC236}">
              <a16:creationId xmlns:a16="http://schemas.microsoft.com/office/drawing/2014/main" id="{5A11B11C-5B16-4709-8E17-84C7A2564707}"/>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70" name="n_2aveValue【体育館・プール】&#10;有形固定資産減価償却率">
          <a:extLst>
            <a:ext uri="{FF2B5EF4-FFF2-40B4-BE49-F238E27FC236}">
              <a16:creationId xmlns:a16="http://schemas.microsoft.com/office/drawing/2014/main" id="{A20BC72F-B9F3-4B8C-890C-B5CC57004587}"/>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71" name="n_3aveValue【体育館・プール】&#10;有形固定資産減価償却率">
          <a:extLst>
            <a:ext uri="{FF2B5EF4-FFF2-40B4-BE49-F238E27FC236}">
              <a16:creationId xmlns:a16="http://schemas.microsoft.com/office/drawing/2014/main" id="{FB321485-CFFB-404A-BCE6-02E4AEE7655D}"/>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72" name="n_4aveValue【体育館・プール】&#10;有形固定資産減価償却率">
          <a:extLst>
            <a:ext uri="{FF2B5EF4-FFF2-40B4-BE49-F238E27FC236}">
              <a16:creationId xmlns:a16="http://schemas.microsoft.com/office/drawing/2014/main" id="{4AADA4CD-A3FC-4BE5-AD79-1DA5AB8B04AF}"/>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BF3123FF-7EF0-4D3B-9077-6A32B0AFC18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6601F973-B18A-4133-BDFD-1550EEB7686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6CD7A4D0-453A-4A2C-AF68-E7F544A5AE8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CB4507DA-1888-4DD8-8596-8FC43A977E1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192D0945-C5A7-42E0-AA59-E0CC1F4CB6A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07072900-2169-490D-AF6A-F0FB93628B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12C62797-64BE-4C87-9DD3-2931B1FAA94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63003FCB-63D3-41FF-A9F0-0A67268F40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EE6C465A-2B9A-4ECA-B180-468BE7842C5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79A4A4DF-F430-43DB-A575-8B066656E0D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a:extLst>
            <a:ext uri="{FF2B5EF4-FFF2-40B4-BE49-F238E27FC236}">
              <a16:creationId xmlns:a16="http://schemas.microsoft.com/office/drawing/2014/main" id="{4703D2B3-6D18-41CF-BBB6-3DB1DB6F008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4" name="テキスト ボックス 183">
          <a:extLst>
            <a:ext uri="{FF2B5EF4-FFF2-40B4-BE49-F238E27FC236}">
              <a16:creationId xmlns:a16="http://schemas.microsoft.com/office/drawing/2014/main" id="{69BA9AAD-A763-43DE-ADC5-BBA9ACF08C5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a:extLst>
            <a:ext uri="{FF2B5EF4-FFF2-40B4-BE49-F238E27FC236}">
              <a16:creationId xmlns:a16="http://schemas.microsoft.com/office/drawing/2014/main" id="{AD4B9C99-2D86-46B7-9227-2AE6CE1591C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6" name="テキスト ボックス 185">
          <a:extLst>
            <a:ext uri="{FF2B5EF4-FFF2-40B4-BE49-F238E27FC236}">
              <a16:creationId xmlns:a16="http://schemas.microsoft.com/office/drawing/2014/main" id="{DD8146FA-4002-4054-8D68-D32389B205B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a:extLst>
            <a:ext uri="{FF2B5EF4-FFF2-40B4-BE49-F238E27FC236}">
              <a16:creationId xmlns:a16="http://schemas.microsoft.com/office/drawing/2014/main" id="{B2CF2A79-337F-4EDD-B97A-E9C08A98280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8" name="テキスト ボックス 187">
          <a:extLst>
            <a:ext uri="{FF2B5EF4-FFF2-40B4-BE49-F238E27FC236}">
              <a16:creationId xmlns:a16="http://schemas.microsoft.com/office/drawing/2014/main" id="{6A0F8ECF-80EC-439C-B3D2-8F742B5ADD39}"/>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a:extLst>
            <a:ext uri="{FF2B5EF4-FFF2-40B4-BE49-F238E27FC236}">
              <a16:creationId xmlns:a16="http://schemas.microsoft.com/office/drawing/2014/main" id="{2B120D44-4CCE-4101-A178-C2F2CBE8476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0" name="テキスト ボックス 189">
          <a:extLst>
            <a:ext uri="{FF2B5EF4-FFF2-40B4-BE49-F238E27FC236}">
              <a16:creationId xmlns:a16="http://schemas.microsoft.com/office/drawing/2014/main" id="{B43BB4A1-A65E-4F47-9E67-C78C67AB4C1B}"/>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810266C8-B5B7-4047-824C-BA5AFEAF6EF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a:extLst>
            <a:ext uri="{FF2B5EF4-FFF2-40B4-BE49-F238E27FC236}">
              <a16:creationId xmlns:a16="http://schemas.microsoft.com/office/drawing/2014/main" id="{AF70249E-CCFD-42CA-93E5-B26BE35B79B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a:extLst>
            <a:ext uri="{FF2B5EF4-FFF2-40B4-BE49-F238E27FC236}">
              <a16:creationId xmlns:a16="http://schemas.microsoft.com/office/drawing/2014/main" id="{E8D72660-58EC-4B7D-B0DA-43AF8EC6423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94" name="直線コネクタ 193">
          <a:extLst>
            <a:ext uri="{FF2B5EF4-FFF2-40B4-BE49-F238E27FC236}">
              <a16:creationId xmlns:a16="http://schemas.microsoft.com/office/drawing/2014/main" id="{CF0EE4BE-3EF6-4352-8345-3AE0D8B98FF5}"/>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95" name="【体育館・プール】&#10;一人当たり面積最小値テキスト">
          <a:extLst>
            <a:ext uri="{FF2B5EF4-FFF2-40B4-BE49-F238E27FC236}">
              <a16:creationId xmlns:a16="http://schemas.microsoft.com/office/drawing/2014/main" id="{6F3E7F78-8972-48E9-A801-56762041BBAA}"/>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96" name="直線コネクタ 195">
          <a:extLst>
            <a:ext uri="{FF2B5EF4-FFF2-40B4-BE49-F238E27FC236}">
              <a16:creationId xmlns:a16="http://schemas.microsoft.com/office/drawing/2014/main" id="{098CF1CF-AC27-4FA7-9C19-900E35A10C19}"/>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97" name="【体育館・プール】&#10;一人当たり面積最大値テキスト">
          <a:extLst>
            <a:ext uri="{FF2B5EF4-FFF2-40B4-BE49-F238E27FC236}">
              <a16:creationId xmlns:a16="http://schemas.microsoft.com/office/drawing/2014/main" id="{E596B771-31E9-4142-BDA8-D7BC1682C815}"/>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98" name="直線コネクタ 197">
          <a:extLst>
            <a:ext uri="{FF2B5EF4-FFF2-40B4-BE49-F238E27FC236}">
              <a16:creationId xmlns:a16="http://schemas.microsoft.com/office/drawing/2014/main" id="{1DDBD9B4-2BA0-45F9-A2DA-0FF74C0F8D12}"/>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99" name="【体育館・プール】&#10;一人当たり面積平均値テキスト">
          <a:extLst>
            <a:ext uri="{FF2B5EF4-FFF2-40B4-BE49-F238E27FC236}">
              <a16:creationId xmlns:a16="http://schemas.microsoft.com/office/drawing/2014/main" id="{C8D49042-3D71-47A7-A6F0-552A5F9DFDB9}"/>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00" name="フローチャート: 判断 199">
          <a:extLst>
            <a:ext uri="{FF2B5EF4-FFF2-40B4-BE49-F238E27FC236}">
              <a16:creationId xmlns:a16="http://schemas.microsoft.com/office/drawing/2014/main" id="{624377FF-6E9E-48A7-B1A7-677F7D3F9EF6}"/>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01" name="フローチャート: 判断 200">
          <a:extLst>
            <a:ext uri="{FF2B5EF4-FFF2-40B4-BE49-F238E27FC236}">
              <a16:creationId xmlns:a16="http://schemas.microsoft.com/office/drawing/2014/main" id="{B3A68D63-301E-4FB7-A773-7CAB2394BFB8}"/>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02" name="フローチャート: 判断 201">
          <a:extLst>
            <a:ext uri="{FF2B5EF4-FFF2-40B4-BE49-F238E27FC236}">
              <a16:creationId xmlns:a16="http://schemas.microsoft.com/office/drawing/2014/main" id="{B1C55DDF-3695-4B4B-BC8B-F81DAA6BC99E}"/>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03" name="フローチャート: 判断 202">
          <a:extLst>
            <a:ext uri="{FF2B5EF4-FFF2-40B4-BE49-F238E27FC236}">
              <a16:creationId xmlns:a16="http://schemas.microsoft.com/office/drawing/2014/main" id="{A9DB9F14-C174-47BA-9BA7-A5F6B847CBCE}"/>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04" name="フローチャート: 判断 203">
          <a:extLst>
            <a:ext uri="{FF2B5EF4-FFF2-40B4-BE49-F238E27FC236}">
              <a16:creationId xmlns:a16="http://schemas.microsoft.com/office/drawing/2014/main" id="{F403A4FF-51DC-49BA-BFAC-3274344F603A}"/>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1F0BB80E-8F03-40AB-895B-B0332CCC1A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D3A5D889-7534-43C9-9877-9E81AF710BB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C00D506-5A43-42CF-8EFF-72E368212E4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DD00030D-D0EB-43FB-A5E4-D5426E182D4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F70128A-E03D-46E1-B844-384B5200072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111963</xdr:rowOff>
    </xdr:from>
    <xdr:to>
      <xdr:col>55</xdr:col>
      <xdr:colOff>50800</xdr:colOff>
      <xdr:row>63</xdr:row>
      <xdr:rowOff>42113</xdr:rowOff>
    </xdr:to>
    <xdr:sp macro="" textlink="">
      <xdr:nvSpPr>
        <xdr:cNvPr id="210" name="楕円 209">
          <a:extLst>
            <a:ext uri="{FF2B5EF4-FFF2-40B4-BE49-F238E27FC236}">
              <a16:creationId xmlns:a16="http://schemas.microsoft.com/office/drawing/2014/main" id="{EAE35D44-55E5-4424-9683-481FA69B0C80}"/>
            </a:ext>
          </a:extLst>
        </xdr:cNvPr>
        <xdr:cNvSpPr/>
      </xdr:nvSpPr>
      <xdr:spPr>
        <a:xfrm>
          <a:off x="10426700" y="107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26890</xdr:rowOff>
    </xdr:from>
    <xdr:ext cx="469744" cy="259045"/>
    <xdr:sp macro="" textlink="">
      <xdr:nvSpPr>
        <xdr:cNvPr id="211" name="【体育館・プール】&#10;一人当たり面積該当値テキスト">
          <a:extLst>
            <a:ext uri="{FF2B5EF4-FFF2-40B4-BE49-F238E27FC236}">
              <a16:creationId xmlns:a16="http://schemas.microsoft.com/office/drawing/2014/main" id="{3719B54C-A46D-451D-B4C8-06D5E36C1079}"/>
            </a:ext>
          </a:extLst>
        </xdr:cNvPr>
        <xdr:cNvSpPr txBox="1"/>
      </xdr:nvSpPr>
      <xdr:spPr>
        <a:xfrm>
          <a:off x="10515600" y="106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143222</xdr:rowOff>
    </xdr:from>
    <xdr:ext cx="469744" cy="259045"/>
    <xdr:sp macro="" textlink="">
      <xdr:nvSpPr>
        <xdr:cNvPr id="212" name="n_1aveValue【体育館・プール】&#10;一人当たり面積">
          <a:extLst>
            <a:ext uri="{FF2B5EF4-FFF2-40B4-BE49-F238E27FC236}">
              <a16:creationId xmlns:a16="http://schemas.microsoft.com/office/drawing/2014/main" id="{1CD73CE0-FCD7-4551-AA66-31FD2C017917}"/>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213" name="n_2aveValue【体育館・プール】&#10;一人当たり面積">
          <a:extLst>
            <a:ext uri="{FF2B5EF4-FFF2-40B4-BE49-F238E27FC236}">
              <a16:creationId xmlns:a16="http://schemas.microsoft.com/office/drawing/2014/main" id="{B45C4017-774E-4732-A1D2-9A7DB378DAA8}"/>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214" name="n_3aveValue【体育館・プール】&#10;一人当たり面積">
          <a:extLst>
            <a:ext uri="{FF2B5EF4-FFF2-40B4-BE49-F238E27FC236}">
              <a16:creationId xmlns:a16="http://schemas.microsoft.com/office/drawing/2014/main" id="{C7F6C1CE-13C7-4328-A5AF-5753813CBA05}"/>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215" name="n_4aveValue【体育館・プール】&#10;一人当たり面積">
          <a:extLst>
            <a:ext uri="{FF2B5EF4-FFF2-40B4-BE49-F238E27FC236}">
              <a16:creationId xmlns:a16="http://schemas.microsoft.com/office/drawing/2014/main" id="{B35279A6-8B8C-4CE8-BFE0-DE46B4B7C98E}"/>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a:extLst>
            <a:ext uri="{FF2B5EF4-FFF2-40B4-BE49-F238E27FC236}">
              <a16:creationId xmlns:a16="http://schemas.microsoft.com/office/drawing/2014/main" id="{7613E77B-4508-44BC-99C5-1D55E47E7FD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a:extLst>
            <a:ext uri="{FF2B5EF4-FFF2-40B4-BE49-F238E27FC236}">
              <a16:creationId xmlns:a16="http://schemas.microsoft.com/office/drawing/2014/main" id="{1E1578E3-F187-4F27-A278-A5EF33C0759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a:extLst>
            <a:ext uri="{FF2B5EF4-FFF2-40B4-BE49-F238E27FC236}">
              <a16:creationId xmlns:a16="http://schemas.microsoft.com/office/drawing/2014/main" id="{B2D2E6F7-F5FB-4468-8929-DCBE3C4D474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a:extLst>
            <a:ext uri="{FF2B5EF4-FFF2-40B4-BE49-F238E27FC236}">
              <a16:creationId xmlns:a16="http://schemas.microsoft.com/office/drawing/2014/main" id="{DC9E6EF8-6271-45C4-A4B1-975FBD18BE7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a:extLst>
            <a:ext uri="{FF2B5EF4-FFF2-40B4-BE49-F238E27FC236}">
              <a16:creationId xmlns:a16="http://schemas.microsoft.com/office/drawing/2014/main" id="{BA65E158-9469-4FBC-AA18-EC6F7D27711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a:extLst>
            <a:ext uri="{FF2B5EF4-FFF2-40B4-BE49-F238E27FC236}">
              <a16:creationId xmlns:a16="http://schemas.microsoft.com/office/drawing/2014/main" id="{004DD9FF-CAB2-48AB-97D6-71ED230696A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a:extLst>
            <a:ext uri="{FF2B5EF4-FFF2-40B4-BE49-F238E27FC236}">
              <a16:creationId xmlns:a16="http://schemas.microsoft.com/office/drawing/2014/main" id="{E8187A7D-BC9D-495C-9FA5-4F8F7759346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a:extLst>
            <a:ext uri="{FF2B5EF4-FFF2-40B4-BE49-F238E27FC236}">
              <a16:creationId xmlns:a16="http://schemas.microsoft.com/office/drawing/2014/main" id="{5B24DFC6-E4F9-4CFB-9417-584DC4455A8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a:extLst>
            <a:ext uri="{FF2B5EF4-FFF2-40B4-BE49-F238E27FC236}">
              <a16:creationId xmlns:a16="http://schemas.microsoft.com/office/drawing/2014/main" id="{B50F8B19-A7C2-4F46-8477-A75B957C42E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a:extLst>
            <a:ext uri="{FF2B5EF4-FFF2-40B4-BE49-F238E27FC236}">
              <a16:creationId xmlns:a16="http://schemas.microsoft.com/office/drawing/2014/main" id="{E9DE7C71-9B67-488A-B4E9-9C7DCD22593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6" name="テキスト ボックス 225">
          <a:extLst>
            <a:ext uri="{FF2B5EF4-FFF2-40B4-BE49-F238E27FC236}">
              <a16:creationId xmlns:a16="http://schemas.microsoft.com/office/drawing/2014/main" id="{B6A2A966-64D2-4681-BAA2-CE9C1BC804E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a:extLst>
            <a:ext uri="{FF2B5EF4-FFF2-40B4-BE49-F238E27FC236}">
              <a16:creationId xmlns:a16="http://schemas.microsoft.com/office/drawing/2014/main" id="{EF24E155-E613-47EF-ABBB-21FAC3D4476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8" name="テキスト ボックス 227">
          <a:extLst>
            <a:ext uri="{FF2B5EF4-FFF2-40B4-BE49-F238E27FC236}">
              <a16:creationId xmlns:a16="http://schemas.microsoft.com/office/drawing/2014/main" id="{AE962763-6880-4E86-93EC-A140F2D0543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a:extLst>
            <a:ext uri="{FF2B5EF4-FFF2-40B4-BE49-F238E27FC236}">
              <a16:creationId xmlns:a16="http://schemas.microsoft.com/office/drawing/2014/main" id="{D6040ADE-42CE-432D-AE0B-5233D1400FF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0" name="テキスト ボックス 229">
          <a:extLst>
            <a:ext uri="{FF2B5EF4-FFF2-40B4-BE49-F238E27FC236}">
              <a16:creationId xmlns:a16="http://schemas.microsoft.com/office/drawing/2014/main" id="{37CAB982-13F5-42BB-B451-51D34569377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a:extLst>
            <a:ext uri="{FF2B5EF4-FFF2-40B4-BE49-F238E27FC236}">
              <a16:creationId xmlns:a16="http://schemas.microsoft.com/office/drawing/2014/main" id="{66481060-2E15-4B18-8620-CD60726A9B7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2" name="テキスト ボックス 231">
          <a:extLst>
            <a:ext uri="{FF2B5EF4-FFF2-40B4-BE49-F238E27FC236}">
              <a16:creationId xmlns:a16="http://schemas.microsoft.com/office/drawing/2014/main" id="{252F5DE5-BE44-4DB6-90CF-B3E19536A36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a:extLst>
            <a:ext uri="{FF2B5EF4-FFF2-40B4-BE49-F238E27FC236}">
              <a16:creationId xmlns:a16="http://schemas.microsoft.com/office/drawing/2014/main" id="{136DC555-3D7F-4C46-A407-D30D91D76A4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4" name="テキスト ボックス 233">
          <a:extLst>
            <a:ext uri="{FF2B5EF4-FFF2-40B4-BE49-F238E27FC236}">
              <a16:creationId xmlns:a16="http://schemas.microsoft.com/office/drawing/2014/main" id="{4B3C69D1-5A7B-403F-B41A-95E860C4280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a:extLst>
            <a:ext uri="{FF2B5EF4-FFF2-40B4-BE49-F238E27FC236}">
              <a16:creationId xmlns:a16="http://schemas.microsoft.com/office/drawing/2014/main" id="{47828633-1AB9-45A5-8E62-F5E3B0A07E8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6" name="テキスト ボックス 235">
          <a:extLst>
            <a:ext uri="{FF2B5EF4-FFF2-40B4-BE49-F238E27FC236}">
              <a16:creationId xmlns:a16="http://schemas.microsoft.com/office/drawing/2014/main" id="{20DA0E81-D276-4BE1-A264-3626F77858E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a:extLst>
            <a:ext uri="{FF2B5EF4-FFF2-40B4-BE49-F238E27FC236}">
              <a16:creationId xmlns:a16="http://schemas.microsoft.com/office/drawing/2014/main" id="{5CEAB499-FE6D-4F3A-B0F5-28569526204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8" name="テキスト ボックス 237">
          <a:extLst>
            <a:ext uri="{FF2B5EF4-FFF2-40B4-BE49-F238E27FC236}">
              <a16:creationId xmlns:a16="http://schemas.microsoft.com/office/drawing/2014/main" id="{00FFDF04-E8F5-4C29-B95E-B5BA6106645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a:extLst>
            <a:ext uri="{FF2B5EF4-FFF2-40B4-BE49-F238E27FC236}">
              <a16:creationId xmlns:a16="http://schemas.microsoft.com/office/drawing/2014/main" id="{3906FD61-3036-4557-8330-A52C3F4C0CC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40" name="直線コネクタ 239">
          <a:extLst>
            <a:ext uri="{FF2B5EF4-FFF2-40B4-BE49-F238E27FC236}">
              <a16:creationId xmlns:a16="http://schemas.microsoft.com/office/drawing/2014/main" id="{E6AB4710-29A3-49A4-8B50-7963794EC03D}"/>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1" name="【福祉施設】&#10;有形固定資産減価償却率最小値テキスト">
          <a:extLst>
            <a:ext uri="{FF2B5EF4-FFF2-40B4-BE49-F238E27FC236}">
              <a16:creationId xmlns:a16="http://schemas.microsoft.com/office/drawing/2014/main" id="{C3A75956-1617-4E81-A552-DDF1A2BC0F8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2" name="直線コネクタ 241">
          <a:extLst>
            <a:ext uri="{FF2B5EF4-FFF2-40B4-BE49-F238E27FC236}">
              <a16:creationId xmlns:a16="http://schemas.microsoft.com/office/drawing/2014/main" id="{5C275DBD-03A3-4677-B9E9-3D8F5E83F86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3" name="【福祉施設】&#10;有形固定資産減価償却率最大値テキスト">
          <a:extLst>
            <a:ext uri="{FF2B5EF4-FFF2-40B4-BE49-F238E27FC236}">
              <a16:creationId xmlns:a16="http://schemas.microsoft.com/office/drawing/2014/main" id="{F7BA54B7-F267-4752-83EC-C6BDE521E87A}"/>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44" name="直線コネクタ 243">
          <a:extLst>
            <a:ext uri="{FF2B5EF4-FFF2-40B4-BE49-F238E27FC236}">
              <a16:creationId xmlns:a16="http://schemas.microsoft.com/office/drawing/2014/main" id="{44C519B7-F9AA-4A12-8190-117462A45DD3}"/>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45" name="【福祉施設】&#10;有形固定資産減価償却率平均値テキスト">
          <a:extLst>
            <a:ext uri="{FF2B5EF4-FFF2-40B4-BE49-F238E27FC236}">
              <a16:creationId xmlns:a16="http://schemas.microsoft.com/office/drawing/2014/main" id="{41E672DC-4126-442A-828E-5AC221528E0E}"/>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46" name="フローチャート: 判断 245">
          <a:extLst>
            <a:ext uri="{FF2B5EF4-FFF2-40B4-BE49-F238E27FC236}">
              <a16:creationId xmlns:a16="http://schemas.microsoft.com/office/drawing/2014/main" id="{215D9F3B-66C0-4D54-85C8-8DB26168F537}"/>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47" name="フローチャート: 判断 246">
          <a:extLst>
            <a:ext uri="{FF2B5EF4-FFF2-40B4-BE49-F238E27FC236}">
              <a16:creationId xmlns:a16="http://schemas.microsoft.com/office/drawing/2014/main" id="{7EE216D7-0225-47DB-93FE-EAB41CC37204}"/>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248" name="フローチャート: 判断 247">
          <a:extLst>
            <a:ext uri="{FF2B5EF4-FFF2-40B4-BE49-F238E27FC236}">
              <a16:creationId xmlns:a16="http://schemas.microsoft.com/office/drawing/2014/main" id="{5FB11674-D390-4686-BC8D-226B56D131D1}"/>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49" name="フローチャート: 判断 248">
          <a:extLst>
            <a:ext uri="{FF2B5EF4-FFF2-40B4-BE49-F238E27FC236}">
              <a16:creationId xmlns:a16="http://schemas.microsoft.com/office/drawing/2014/main" id="{0234A544-FF4C-459E-ABD0-8A01DFA518FD}"/>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250" name="フローチャート: 判断 249">
          <a:extLst>
            <a:ext uri="{FF2B5EF4-FFF2-40B4-BE49-F238E27FC236}">
              <a16:creationId xmlns:a16="http://schemas.microsoft.com/office/drawing/2014/main" id="{D73D854B-83F1-44A9-86BE-D4D9118A271F}"/>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5EFC8194-A4CE-4B97-A9E1-C321C7BAE3B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B64CE570-AE57-4AB0-913C-3E8E33D8B3E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4BCA3E66-8C52-4D29-9FBA-20B47A20458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6B7D8D1D-333A-4D58-975D-4012C4DD355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B0A5C6BC-4605-4AB5-A225-8B37E1B8A0E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153036</xdr:rowOff>
    </xdr:from>
    <xdr:to>
      <xdr:col>24</xdr:col>
      <xdr:colOff>114300</xdr:colOff>
      <xdr:row>79</xdr:row>
      <xdr:rowOff>83186</xdr:rowOff>
    </xdr:to>
    <xdr:sp macro="" textlink="">
      <xdr:nvSpPr>
        <xdr:cNvPr id="256" name="楕円 255">
          <a:extLst>
            <a:ext uri="{FF2B5EF4-FFF2-40B4-BE49-F238E27FC236}">
              <a16:creationId xmlns:a16="http://schemas.microsoft.com/office/drawing/2014/main" id="{C59CFC5D-AACF-4755-995C-A4428760AA82}"/>
            </a:ext>
          </a:extLst>
        </xdr:cNvPr>
        <xdr:cNvSpPr/>
      </xdr:nvSpPr>
      <xdr:spPr>
        <a:xfrm>
          <a:off x="45847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4463</xdr:rowOff>
    </xdr:from>
    <xdr:ext cx="405111" cy="259045"/>
    <xdr:sp macro="" textlink="">
      <xdr:nvSpPr>
        <xdr:cNvPr id="257" name="【福祉施設】&#10;有形固定資産減価償却率該当値テキスト">
          <a:extLst>
            <a:ext uri="{FF2B5EF4-FFF2-40B4-BE49-F238E27FC236}">
              <a16:creationId xmlns:a16="http://schemas.microsoft.com/office/drawing/2014/main" id="{DDC2156A-3B74-4E83-8BF6-0746B54A258D}"/>
            </a:ext>
          </a:extLst>
        </xdr:cNvPr>
        <xdr:cNvSpPr txBox="1"/>
      </xdr:nvSpPr>
      <xdr:spPr>
        <a:xfrm>
          <a:off x="4673600"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80663</xdr:rowOff>
    </xdr:from>
    <xdr:ext cx="405111" cy="259045"/>
    <xdr:sp macro="" textlink="">
      <xdr:nvSpPr>
        <xdr:cNvPr id="258" name="n_1aveValue【福祉施設】&#10;有形固定資産減価償却率">
          <a:extLst>
            <a:ext uri="{FF2B5EF4-FFF2-40B4-BE49-F238E27FC236}">
              <a16:creationId xmlns:a16="http://schemas.microsoft.com/office/drawing/2014/main" id="{58A6BC1B-D00C-4AE5-ABE2-745D33732CE9}"/>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59" name="n_2aveValue【福祉施設】&#10;有形固定資産減価償却率">
          <a:extLst>
            <a:ext uri="{FF2B5EF4-FFF2-40B4-BE49-F238E27FC236}">
              <a16:creationId xmlns:a16="http://schemas.microsoft.com/office/drawing/2014/main" id="{269D603B-9EF9-46D5-89CE-410565A6A8BD}"/>
            </a:ext>
          </a:extLst>
        </xdr:cNvPr>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260" name="n_3aveValue【福祉施設】&#10;有形固定資産減価償却率">
          <a:extLst>
            <a:ext uri="{FF2B5EF4-FFF2-40B4-BE49-F238E27FC236}">
              <a16:creationId xmlns:a16="http://schemas.microsoft.com/office/drawing/2014/main" id="{B8DCB243-BDB3-43B7-8BD7-C879715AA605}"/>
            </a:ext>
          </a:extLst>
        </xdr:cNvPr>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261" name="n_4aveValue【福祉施設】&#10;有形固定資産減価償却率">
          <a:extLst>
            <a:ext uri="{FF2B5EF4-FFF2-40B4-BE49-F238E27FC236}">
              <a16:creationId xmlns:a16="http://schemas.microsoft.com/office/drawing/2014/main" id="{1F356D5C-8902-4AE4-B4BA-37BDBA895F16}"/>
            </a:ext>
          </a:extLst>
        </xdr:cNvPr>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7A966188-FFF1-421E-961A-66DB547F80C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0F3FC67D-DB10-462C-87A4-D6B89295B06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74AC0387-51A4-459E-A2BE-3B0D041393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EA72B442-1D10-49B7-9621-F77D38F6361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D1A32753-D984-4216-BC83-26EC00AA0ED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19A469EA-AE6E-43E0-AB30-2A5F4D0FC64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87D6F228-D576-48AC-9438-138E64871F5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5AD10DC8-2F8E-4D20-85FB-E07B63ECD64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a:extLst>
            <a:ext uri="{FF2B5EF4-FFF2-40B4-BE49-F238E27FC236}">
              <a16:creationId xmlns:a16="http://schemas.microsoft.com/office/drawing/2014/main" id="{A7638466-B6AB-4EFD-A382-D3E960C162A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a:extLst>
            <a:ext uri="{FF2B5EF4-FFF2-40B4-BE49-F238E27FC236}">
              <a16:creationId xmlns:a16="http://schemas.microsoft.com/office/drawing/2014/main" id="{307B7487-8405-4C84-9DFC-C11411F0D12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2" name="直線コネクタ 271">
          <a:extLst>
            <a:ext uri="{FF2B5EF4-FFF2-40B4-BE49-F238E27FC236}">
              <a16:creationId xmlns:a16="http://schemas.microsoft.com/office/drawing/2014/main" id="{A30C8F79-9C8D-4672-B5EB-77027C2600C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3" name="テキスト ボックス 272">
          <a:extLst>
            <a:ext uri="{FF2B5EF4-FFF2-40B4-BE49-F238E27FC236}">
              <a16:creationId xmlns:a16="http://schemas.microsoft.com/office/drawing/2014/main" id="{CA1B85BE-03CA-4FA8-BFB7-8723C4839C96}"/>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a:extLst>
            <a:ext uri="{FF2B5EF4-FFF2-40B4-BE49-F238E27FC236}">
              <a16:creationId xmlns:a16="http://schemas.microsoft.com/office/drawing/2014/main" id="{BF0D0FA4-9987-44CC-9312-67C9A3726CB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a:extLst>
            <a:ext uri="{FF2B5EF4-FFF2-40B4-BE49-F238E27FC236}">
              <a16:creationId xmlns:a16="http://schemas.microsoft.com/office/drawing/2014/main" id="{372F7297-076A-49C9-BF7A-65D1FE33773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6" name="直線コネクタ 275">
          <a:extLst>
            <a:ext uri="{FF2B5EF4-FFF2-40B4-BE49-F238E27FC236}">
              <a16:creationId xmlns:a16="http://schemas.microsoft.com/office/drawing/2014/main" id="{B807AD34-0EC5-4884-B8E7-01A2B042410C}"/>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7" name="テキスト ボックス 276">
          <a:extLst>
            <a:ext uri="{FF2B5EF4-FFF2-40B4-BE49-F238E27FC236}">
              <a16:creationId xmlns:a16="http://schemas.microsoft.com/office/drawing/2014/main" id="{AABBE58B-B035-441C-8686-233CB0FE0AD1}"/>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a:extLst>
            <a:ext uri="{FF2B5EF4-FFF2-40B4-BE49-F238E27FC236}">
              <a16:creationId xmlns:a16="http://schemas.microsoft.com/office/drawing/2014/main" id="{C5E0C094-D759-41FB-BD1C-583A4DF376A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a:extLst>
            <a:ext uri="{FF2B5EF4-FFF2-40B4-BE49-F238E27FC236}">
              <a16:creationId xmlns:a16="http://schemas.microsoft.com/office/drawing/2014/main" id="{17E31C04-760A-4200-803B-D7564725569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a:extLst>
            <a:ext uri="{FF2B5EF4-FFF2-40B4-BE49-F238E27FC236}">
              <a16:creationId xmlns:a16="http://schemas.microsoft.com/office/drawing/2014/main" id="{DCF5626C-8F3C-41DC-878D-AA6FFCA52CD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81" name="直線コネクタ 280">
          <a:extLst>
            <a:ext uri="{FF2B5EF4-FFF2-40B4-BE49-F238E27FC236}">
              <a16:creationId xmlns:a16="http://schemas.microsoft.com/office/drawing/2014/main" id="{0AB14A31-3417-4FF7-B457-2EFC0C1FDB63}"/>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82" name="【福祉施設】&#10;一人当たり面積最小値テキスト">
          <a:extLst>
            <a:ext uri="{FF2B5EF4-FFF2-40B4-BE49-F238E27FC236}">
              <a16:creationId xmlns:a16="http://schemas.microsoft.com/office/drawing/2014/main" id="{9DA236EE-647D-4C5C-AA17-E56FC46E588C}"/>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83" name="直線コネクタ 282">
          <a:extLst>
            <a:ext uri="{FF2B5EF4-FFF2-40B4-BE49-F238E27FC236}">
              <a16:creationId xmlns:a16="http://schemas.microsoft.com/office/drawing/2014/main" id="{C0B9DC99-30C1-4487-82FC-D773C8B500BC}"/>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84" name="【福祉施設】&#10;一人当たり面積最大値テキスト">
          <a:extLst>
            <a:ext uri="{FF2B5EF4-FFF2-40B4-BE49-F238E27FC236}">
              <a16:creationId xmlns:a16="http://schemas.microsoft.com/office/drawing/2014/main" id="{7A1EC017-8AD9-448E-AACF-960EF7C1DEB7}"/>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85" name="直線コネクタ 284">
          <a:extLst>
            <a:ext uri="{FF2B5EF4-FFF2-40B4-BE49-F238E27FC236}">
              <a16:creationId xmlns:a16="http://schemas.microsoft.com/office/drawing/2014/main" id="{F43E2A25-BB85-48CC-B2EF-CE5D9E5FEA14}"/>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86" name="【福祉施設】&#10;一人当たり面積平均値テキスト">
          <a:extLst>
            <a:ext uri="{FF2B5EF4-FFF2-40B4-BE49-F238E27FC236}">
              <a16:creationId xmlns:a16="http://schemas.microsoft.com/office/drawing/2014/main" id="{4B0A47CB-8B60-4319-8388-013519E51D99}"/>
            </a:ext>
          </a:extLst>
        </xdr:cNvPr>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87" name="フローチャート: 判断 286">
          <a:extLst>
            <a:ext uri="{FF2B5EF4-FFF2-40B4-BE49-F238E27FC236}">
              <a16:creationId xmlns:a16="http://schemas.microsoft.com/office/drawing/2014/main" id="{D9CB3DCC-AE11-4B7A-87EA-19E5025FE087}"/>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88" name="フローチャート: 判断 287">
          <a:extLst>
            <a:ext uri="{FF2B5EF4-FFF2-40B4-BE49-F238E27FC236}">
              <a16:creationId xmlns:a16="http://schemas.microsoft.com/office/drawing/2014/main" id="{3DE7E40C-2F31-421E-B524-CEA68231D7D5}"/>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89" name="フローチャート: 判断 288">
          <a:extLst>
            <a:ext uri="{FF2B5EF4-FFF2-40B4-BE49-F238E27FC236}">
              <a16:creationId xmlns:a16="http://schemas.microsoft.com/office/drawing/2014/main" id="{6C6E5834-14BE-40FE-9207-E6593815C550}"/>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90" name="フローチャート: 判断 289">
          <a:extLst>
            <a:ext uri="{FF2B5EF4-FFF2-40B4-BE49-F238E27FC236}">
              <a16:creationId xmlns:a16="http://schemas.microsoft.com/office/drawing/2014/main" id="{45D44F08-5692-408B-99A5-92E3D2F4D1E0}"/>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91" name="フローチャート: 判断 290">
          <a:extLst>
            <a:ext uri="{FF2B5EF4-FFF2-40B4-BE49-F238E27FC236}">
              <a16:creationId xmlns:a16="http://schemas.microsoft.com/office/drawing/2014/main" id="{A59B322D-4641-436D-BFEB-2D6321A9B411}"/>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8B4DA54D-46B9-4661-B7AA-532178D33B4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8797ED7D-36A2-4982-9320-D835EE16ECB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D2D84998-79BC-4C98-8C99-94F28338694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25649322-CE8C-415C-BAC6-AEE08EC072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B6012C5-AAAF-4DF6-A780-D7A69002DE0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121602</xdr:rowOff>
    </xdr:from>
    <xdr:to>
      <xdr:col>55</xdr:col>
      <xdr:colOff>50800</xdr:colOff>
      <xdr:row>85</xdr:row>
      <xdr:rowOff>51752</xdr:rowOff>
    </xdr:to>
    <xdr:sp macro="" textlink="">
      <xdr:nvSpPr>
        <xdr:cNvPr id="297" name="楕円 296">
          <a:extLst>
            <a:ext uri="{FF2B5EF4-FFF2-40B4-BE49-F238E27FC236}">
              <a16:creationId xmlns:a16="http://schemas.microsoft.com/office/drawing/2014/main" id="{0CB1A9F5-EE45-4A8F-B051-D07A86C66317}"/>
            </a:ext>
          </a:extLst>
        </xdr:cNvPr>
        <xdr:cNvSpPr/>
      </xdr:nvSpPr>
      <xdr:spPr>
        <a:xfrm>
          <a:off x="10426700" y="145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36529</xdr:rowOff>
    </xdr:from>
    <xdr:ext cx="469744" cy="259045"/>
    <xdr:sp macro="" textlink="">
      <xdr:nvSpPr>
        <xdr:cNvPr id="298" name="【福祉施設】&#10;一人当たり面積該当値テキスト">
          <a:extLst>
            <a:ext uri="{FF2B5EF4-FFF2-40B4-BE49-F238E27FC236}">
              <a16:creationId xmlns:a16="http://schemas.microsoft.com/office/drawing/2014/main" id="{E2B263AE-37A6-4D81-B204-B14281F4CFB3}"/>
            </a:ext>
          </a:extLst>
        </xdr:cNvPr>
        <xdr:cNvSpPr txBox="1"/>
      </xdr:nvSpPr>
      <xdr:spPr>
        <a:xfrm>
          <a:off x="10515600" y="1443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100283</xdr:rowOff>
    </xdr:from>
    <xdr:ext cx="469744" cy="259045"/>
    <xdr:sp macro="" textlink="">
      <xdr:nvSpPr>
        <xdr:cNvPr id="299" name="n_1aveValue【福祉施設】&#10;一人当たり面積">
          <a:extLst>
            <a:ext uri="{FF2B5EF4-FFF2-40B4-BE49-F238E27FC236}">
              <a16:creationId xmlns:a16="http://schemas.microsoft.com/office/drawing/2014/main" id="{6A91F5F1-10A0-4E52-9699-6FA4B3230473}"/>
            </a:ext>
          </a:extLst>
        </xdr:cNvPr>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300" name="n_2aveValue【福祉施設】&#10;一人当たり面積">
          <a:extLst>
            <a:ext uri="{FF2B5EF4-FFF2-40B4-BE49-F238E27FC236}">
              <a16:creationId xmlns:a16="http://schemas.microsoft.com/office/drawing/2014/main" id="{7E5DD05C-9A1A-4BF4-BADE-7FB078EB8588}"/>
            </a:ext>
          </a:extLst>
        </xdr:cNvPr>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301" name="n_3aveValue【福祉施設】&#10;一人当たり面積">
          <a:extLst>
            <a:ext uri="{FF2B5EF4-FFF2-40B4-BE49-F238E27FC236}">
              <a16:creationId xmlns:a16="http://schemas.microsoft.com/office/drawing/2014/main" id="{70506F6F-3858-4C31-81A8-E3D54B179189}"/>
            </a:ext>
          </a:extLst>
        </xdr:cNvPr>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302" name="n_4aveValue【福祉施設】&#10;一人当たり面積">
          <a:extLst>
            <a:ext uri="{FF2B5EF4-FFF2-40B4-BE49-F238E27FC236}">
              <a16:creationId xmlns:a16="http://schemas.microsoft.com/office/drawing/2014/main" id="{2D3489F4-10D8-4260-B5F7-375EFA8AD391}"/>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a:extLst>
            <a:ext uri="{FF2B5EF4-FFF2-40B4-BE49-F238E27FC236}">
              <a16:creationId xmlns:a16="http://schemas.microsoft.com/office/drawing/2014/main" id="{16AB8AD8-5903-4E6F-A511-BEF2487F6D1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a:extLst>
            <a:ext uri="{FF2B5EF4-FFF2-40B4-BE49-F238E27FC236}">
              <a16:creationId xmlns:a16="http://schemas.microsoft.com/office/drawing/2014/main" id="{31C3C044-0471-4E14-AFC5-3DBEB176A6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a:extLst>
            <a:ext uri="{FF2B5EF4-FFF2-40B4-BE49-F238E27FC236}">
              <a16:creationId xmlns:a16="http://schemas.microsoft.com/office/drawing/2014/main" id="{0C3EF0C3-D110-40D2-92E1-1DD8D37E1AC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a:extLst>
            <a:ext uri="{FF2B5EF4-FFF2-40B4-BE49-F238E27FC236}">
              <a16:creationId xmlns:a16="http://schemas.microsoft.com/office/drawing/2014/main" id="{B0228B7A-5091-44D4-844E-2A9246E43B5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a:extLst>
            <a:ext uri="{FF2B5EF4-FFF2-40B4-BE49-F238E27FC236}">
              <a16:creationId xmlns:a16="http://schemas.microsoft.com/office/drawing/2014/main" id="{F8DCE7FD-3DD6-462F-BB0F-CD61D224DD1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a:extLst>
            <a:ext uri="{FF2B5EF4-FFF2-40B4-BE49-F238E27FC236}">
              <a16:creationId xmlns:a16="http://schemas.microsoft.com/office/drawing/2014/main" id="{990257CD-156D-40EF-A5F2-D419E7F7370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a:extLst>
            <a:ext uri="{FF2B5EF4-FFF2-40B4-BE49-F238E27FC236}">
              <a16:creationId xmlns:a16="http://schemas.microsoft.com/office/drawing/2014/main" id="{09355F5A-BAC2-4924-92A8-891580543B8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a:extLst>
            <a:ext uri="{FF2B5EF4-FFF2-40B4-BE49-F238E27FC236}">
              <a16:creationId xmlns:a16="http://schemas.microsoft.com/office/drawing/2014/main" id="{E77FD806-C346-43D2-BC75-150F8D5653C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1" name="テキスト ボックス 310">
          <a:extLst>
            <a:ext uri="{FF2B5EF4-FFF2-40B4-BE49-F238E27FC236}">
              <a16:creationId xmlns:a16="http://schemas.microsoft.com/office/drawing/2014/main" id="{883DC91E-1E7A-47B6-A6E5-63255F17713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2" name="直線コネクタ 311">
          <a:extLst>
            <a:ext uri="{FF2B5EF4-FFF2-40B4-BE49-F238E27FC236}">
              <a16:creationId xmlns:a16="http://schemas.microsoft.com/office/drawing/2014/main" id="{C44CF5D0-2A93-4492-9BB0-5F3B5DB1738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3" name="テキスト ボックス 312">
          <a:extLst>
            <a:ext uri="{FF2B5EF4-FFF2-40B4-BE49-F238E27FC236}">
              <a16:creationId xmlns:a16="http://schemas.microsoft.com/office/drawing/2014/main" id="{D378B1E2-5D1A-4589-B98E-6C3763FF7B8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4" name="直線コネクタ 313">
          <a:extLst>
            <a:ext uri="{FF2B5EF4-FFF2-40B4-BE49-F238E27FC236}">
              <a16:creationId xmlns:a16="http://schemas.microsoft.com/office/drawing/2014/main" id="{EB7501D3-45E2-43BD-9B57-35D11451068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15" name="テキスト ボックス 314">
          <a:extLst>
            <a:ext uri="{FF2B5EF4-FFF2-40B4-BE49-F238E27FC236}">
              <a16:creationId xmlns:a16="http://schemas.microsoft.com/office/drawing/2014/main" id="{372E0C5A-1421-4E57-B20C-F1ADDDECA6F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6" name="直線コネクタ 315">
          <a:extLst>
            <a:ext uri="{FF2B5EF4-FFF2-40B4-BE49-F238E27FC236}">
              <a16:creationId xmlns:a16="http://schemas.microsoft.com/office/drawing/2014/main" id="{5B2E99A9-93A2-43F9-BDF0-7939B919503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7" name="テキスト ボックス 316">
          <a:extLst>
            <a:ext uri="{FF2B5EF4-FFF2-40B4-BE49-F238E27FC236}">
              <a16:creationId xmlns:a16="http://schemas.microsoft.com/office/drawing/2014/main" id="{90A895BA-5C9A-4D0E-8C92-67646F9D1A8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8" name="直線コネクタ 317">
          <a:extLst>
            <a:ext uri="{FF2B5EF4-FFF2-40B4-BE49-F238E27FC236}">
              <a16:creationId xmlns:a16="http://schemas.microsoft.com/office/drawing/2014/main" id="{46F24332-1CEB-4CD5-AF21-7C877B44881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9" name="テキスト ボックス 318">
          <a:extLst>
            <a:ext uri="{FF2B5EF4-FFF2-40B4-BE49-F238E27FC236}">
              <a16:creationId xmlns:a16="http://schemas.microsoft.com/office/drawing/2014/main" id="{8B3F8F28-43D8-43C4-BDB3-02519EBCB82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0" name="直線コネクタ 319">
          <a:extLst>
            <a:ext uri="{FF2B5EF4-FFF2-40B4-BE49-F238E27FC236}">
              <a16:creationId xmlns:a16="http://schemas.microsoft.com/office/drawing/2014/main" id="{2DCB35B6-3649-4723-8BEA-47BF8DF4E4A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1" name="テキスト ボックス 320">
          <a:extLst>
            <a:ext uri="{FF2B5EF4-FFF2-40B4-BE49-F238E27FC236}">
              <a16:creationId xmlns:a16="http://schemas.microsoft.com/office/drawing/2014/main" id="{EA305552-A73F-4BF5-A418-68454FCD3D0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2" name="直線コネクタ 321">
          <a:extLst>
            <a:ext uri="{FF2B5EF4-FFF2-40B4-BE49-F238E27FC236}">
              <a16:creationId xmlns:a16="http://schemas.microsoft.com/office/drawing/2014/main" id="{A612EA32-06F2-45E8-B297-D0E7C95D1EF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3" name="テキスト ボックス 322">
          <a:extLst>
            <a:ext uri="{FF2B5EF4-FFF2-40B4-BE49-F238E27FC236}">
              <a16:creationId xmlns:a16="http://schemas.microsoft.com/office/drawing/2014/main" id="{6E039147-1105-42C4-9B66-E3C13747643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4" name="直線コネクタ 323">
          <a:extLst>
            <a:ext uri="{FF2B5EF4-FFF2-40B4-BE49-F238E27FC236}">
              <a16:creationId xmlns:a16="http://schemas.microsoft.com/office/drawing/2014/main" id="{4DC41124-4442-4AAA-A33F-3BD583E817E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25" name="テキスト ボックス 324">
          <a:extLst>
            <a:ext uri="{FF2B5EF4-FFF2-40B4-BE49-F238E27FC236}">
              <a16:creationId xmlns:a16="http://schemas.microsoft.com/office/drawing/2014/main" id="{3ABE08F0-6288-4A05-9D21-9F74C625949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a:extLst>
            <a:ext uri="{FF2B5EF4-FFF2-40B4-BE49-F238E27FC236}">
              <a16:creationId xmlns:a16="http://schemas.microsoft.com/office/drawing/2014/main" id="{9D5C8FF3-4211-4ED7-BFCF-E893EC8BA4D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27" name="【市民会館】&#10;有形固定資産減価償却率グラフ枠">
          <a:extLst>
            <a:ext uri="{FF2B5EF4-FFF2-40B4-BE49-F238E27FC236}">
              <a16:creationId xmlns:a16="http://schemas.microsoft.com/office/drawing/2014/main" id="{12461193-A4AF-4D04-983F-24DAECE5E6D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328" name="直線コネクタ 327">
          <a:extLst>
            <a:ext uri="{FF2B5EF4-FFF2-40B4-BE49-F238E27FC236}">
              <a16:creationId xmlns:a16="http://schemas.microsoft.com/office/drawing/2014/main" id="{8A47559E-0304-4A89-9244-459D7662543F}"/>
            </a:ext>
          </a:extLst>
        </xdr:cNvPr>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29" name="【市民会館】&#10;有形固定資産減価償却率最小値テキスト">
          <a:extLst>
            <a:ext uri="{FF2B5EF4-FFF2-40B4-BE49-F238E27FC236}">
              <a16:creationId xmlns:a16="http://schemas.microsoft.com/office/drawing/2014/main" id="{8487C0E6-D851-4FB1-8EDB-B0FF1BBC25E7}"/>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30" name="直線コネクタ 329">
          <a:extLst>
            <a:ext uri="{FF2B5EF4-FFF2-40B4-BE49-F238E27FC236}">
              <a16:creationId xmlns:a16="http://schemas.microsoft.com/office/drawing/2014/main" id="{5BC58C45-F619-4E98-B268-6F31E5815607}"/>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331" name="【市民会館】&#10;有形固定資産減価償却率最大値テキスト">
          <a:extLst>
            <a:ext uri="{FF2B5EF4-FFF2-40B4-BE49-F238E27FC236}">
              <a16:creationId xmlns:a16="http://schemas.microsoft.com/office/drawing/2014/main" id="{FF5A52BE-F958-45A0-8798-52A884628883}"/>
            </a:ext>
          </a:extLst>
        </xdr:cNvPr>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332" name="直線コネクタ 331">
          <a:extLst>
            <a:ext uri="{FF2B5EF4-FFF2-40B4-BE49-F238E27FC236}">
              <a16:creationId xmlns:a16="http://schemas.microsoft.com/office/drawing/2014/main" id="{9B05F598-846C-4EA8-B6A9-6CD8B80CCAD8}"/>
            </a:ext>
          </a:extLst>
        </xdr:cNvPr>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333" name="【市民会館】&#10;有形固定資産減価償却率平均値テキスト">
          <a:extLst>
            <a:ext uri="{FF2B5EF4-FFF2-40B4-BE49-F238E27FC236}">
              <a16:creationId xmlns:a16="http://schemas.microsoft.com/office/drawing/2014/main" id="{11F24520-86EB-4C6A-98DB-E1C4AFDB1F51}"/>
            </a:ext>
          </a:extLst>
        </xdr:cNvPr>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334" name="フローチャート: 判断 333">
          <a:extLst>
            <a:ext uri="{FF2B5EF4-FFF2-40B4-BE49-F238E27FC236}">
              <a16:creationId xmlns:a16="http://schemas.microsoft.com/office/drawing/2014/main" id="{8839AE39-6048-4EE0-8330-A2CB52581B78}"/>
            </a:ext>
          </a:extLst>
        </xdr:cNvPr>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335" name="フローチャート: 判断 334">
          <a:extLst>
            <a:ext uri="{FF2B5EF4-FFF2-40B4-BE49-F238E27FC236}">
              <a16:creationId xmlns:a16="http://schemas.microsoft.com/office/drawing/2014/main" id="{85DFBBA5-6785-4A1A-880D-3E90B567594E}"/>
            </a:ext>
          </a:extLst>
        </xdr:cNvPr>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336" name="フローチャート: 判断 335">
          <a:extLst>
            <a:ext uri="{FF2B5EF4-FFF2-40B4-BE49-F238E27FC236}">
              <a16:creationId xmlns:a16="http://schemas.microsoft.com/office/drawing/2014/main" id="{198279DF-6F0A-4CD4-98E8-4AB3A7939E89}"/>
            </a:ext>
          </a:extLst>
        </xdr:cNvPr>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337" name="フローチャート: 判断 336">
          <a:extLst>
            <a:ext uri="{FF2B5EF4-FFF2-40B4-BE49-F238E27FC236}">
              <a16:creationId xmlns:a16="http://schemas.microsoft.com/office/drawing/2014/main" id="{E21538A3-08D9-41C6-B347-5471563E4EDF}"/>
            </a:ext>
          </a:extLst>
        </xdr:cNvPr>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338" name="フローチャート: 判断 337">
          <a:extLst>
            <a:ext uri="{FF2B5EF4-FFF2-40B4-BE49-F238E27FC236}">
              <a16:creationId xmlns:a16="http://schemas.microsoft.com/office/drawing/2014/main" id="{AC55C443-3E8D-49DD-97F9-39B8B81E67C0}"/>
            </a:ext>
          </a:extLst>
        </xdr:cNvPr>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D637F36E-5720-44F0-B3F3-5B41333F605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0E74F529-AF26-4863-B9C8-60433B70C13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1623A2F4-43C5-4467-A2D5-27D39B08B62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EC67A29D-7087-40B1-AF8E-8A40C1DAF46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94F6C9BE-DE8C-4A96-A579-4797BE30A72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107043</xdr:rowOff>
    </xdr:from>
    <xdr:to>
      <xdr:col>24</xdr:col>
      <xdr:colOff>114300</xdr:colOff>
      <xdr:row>100</xdr:row>
      <xdr:rowOff>37193</xdr:rowOff>
    </xdr:to>
    <xdr:sp macro="" textlink="">
      <xdr:nvSpPr>
        <xdr:cNvPr id="344" name="楕円 343">
          <a:extLst>
            <a:ext uri="{FF2B5EF4-FFF2-40B4-BE49-F238E27FC236}">
              <a16:creationId xmlns:a16="http://schemas.microsoft.com/office/drawing/2014/main" id="{0EB23097-93C9-446B-9B33-A05A85B6064B}"/>
            </a:ext>
          </a:extLst>
        </xdr:cNvPr>
        <xdr:cNvSpPr/>
      </xdr:nvSpPr>
      <xdr:spPr>
        <a:xfrm>
          <a:off x="4584700" y="170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60070</xdr:rowOff>
    </xdr:from>
    <xdr:ext cx="340478" cy="259045"/>
    <xdr:sp macro="" textlink="">
      <xdr:nvSpPr>
        <xdr:cNvPr id="345" name="【市民会館】&#10;有形固定資産減価償却率該当値テキスト">
          <a:extLst>
            <a:ext uri="{FF2B5EF4-FFF2-40B4-BE49-F238E27FC236}">
              <a16:creationId xmlns:a16="http://schemas.microsoft.com/office/drawing/2014/main" id="{89E1EEF5-F740-44D4-A9BB-179A005257E1}"/>
            </a:ext>
          </a:extLst>
        </xdr:cNvPr>
        <xdr:cNvSpPr txBox="1"/>
      </xdr:nvSpPr>
      <xdr:spPr>
        <a:xfrm>
          <a:off x="4673600" y="17033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56985</xdr:rowOff>
    </xdr:from>
    <xdr:ext cx="405111" cy="259045"/>
    <xdr:sp macro="" textlink="">
      <xdr:nvSpPr>
        <xdr:cNvPr id="346" name="n_1aveValue【市民会館】&#10;有形固定資産減価償却率">
          <a:extLst>
            <a:ext uri="{FF2B5EF4-FFF2-40B4-BE49-F238E27FC236}">
              <a16:creationId xmlns:a16="http://schemas.microsoft.com/office/drawing/2014/main" id="{D6B194D9-72FC-4C4B-BD00-605A54050EAB}"/>
            </a:ext>
          </a:extLst>
        </xdr:cNvPr>
        <xdr:cNvSpPr txBox="1"/>
      </xdr:nvSpPr>
      <xdr:spPr>
        <a:xfrm>
          <a:off x="3582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159856</xdr:rowOff>
    </xdr:from>
    <xdr:ext cx="405111" cy="259045"/>
    <xdr:sp macro="" textlink="">
      <xdr:nvSpPr>
        <xdr:cNvPr id="347" name="n_2aveValue【市民会館】&#10;有形固定資産減価償却率">
          <a:extLst>
            <a:ext uri="{FF2B5EF4-FFF2-40B4-BE49-F238E27FC236}">
              <a16:creationId xmlns:a16="http://schemas.microsoft.com/office/drawing/2014/main" id="{5620C273-562A-474B-BF10-E832207B89DC}"/>
            </a:ext>
          </a:extLst>
        </xdr:cNvPr>
        <xdr:cNvSpPr txBox="1"/>
      </xdr:nvSpPr>
      <xdr:spPr>
        <a:xfrm>
          <a:off x="2705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348" name="n_3aveValue【市民会館】&#10;有形固定資産減価償却率">
          <a:extLst>
            <a:ext uri="{FF2B5EF4-FFF2-40B4-BE49-F238E27FC236}">
              <a16:creationId xmlns:a16="http://schemas.microsoft.com/office/drawing/2014/main" id="{1BFA8710-1BD4-4C76-9183-CEAE6DF68953}"/>
            </a:ext>
          </a:extLst>
        </xdr:cNvPr>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159856</xdr:rowOff>
    </xdr:from>
    <xdr:ext cx="405111" cy="259045"/>
    <xdr:sp macro="" textlink="">
      <xdr:nvSpPr>
        <xdr:cNvPr id="349" name="n_4aveValue【市民会館】&#10;有形固定資産減価償却率">
          <a:extLst>
            <a:ext uri="{FF2B5EF4-FFF2-40B4-BE49-F238E27FC236}">
              <a16:creationId xmlns:a16="http://schemas.microsoft.com/office/drawing/2014/main" id="{783327D1-D6C5-44C7-BE57-A70B5C87F60E}"/>
            </a:ext>
          </a:extLst>
        </xdr:cNvPr>
        <xdr:cNvSpPr txBox="1"/>
      </xdr:nvSpPr>
      <xdr:spPr>
        <a:xfrm>
          <a:off x="927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D569C044-0A99-499A-9A56-D3BD9CE9062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B7A2D084-6138-4A88-8602-EFEEA2CD4CF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FDBD42A9-1385-45A0-91E0-7229DDFA5C9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24247E8E-F67F-4B17-8FDD-3C791F4985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7ED13F80-CC7F-44AC-AF5A-97FB39DF680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201D4F17-0A9D-4798-8292-D0DD645C534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D5848380-5F02-4999-A85B-56D4640CB40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543DE576-16D8-41E5-BD56-8C64B22195B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8" name="テキスト ボックス 357">
          <a:extLst>
            <a:ext uri="{FF2B5EF4-FFF2-40B4-BE49-F238E27FC236}">
              <a16:creationId xmlns:a16="http://schemas.microsoft.com/office/drawing/2014/main" id="{977175FA-69E1-4E5F-9839-7F68DF227CF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9" name="直線コネクタ 358">
          <a:extLst>
            <a:ext uri="{FF2B5EF4-FFF2-40B4-BE49-F238E27FC236}">
              <a16:creationId xmlns:a16="http://schemas.microsoft.com/office/drawing/2014/main" id="{A8014C04-36B1-4B36-84CE-D5328652C79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0" name="直線コネクタ 359">
          <a:extLst>
            <a:ext uri="{FF2B5EF4-FFF2-40B4-BE49-F238E27FC236}">
              <a16:creationId xmlns:a16="http://schemas.microsoft.com/office/drawing/2014/main" id="{B47B9CDD-F743-4613-B888-8FFE4CE2B9E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61" name="テキスト ボックス 360">
          <a:extLst>
            <a:ext uri="{FF2B5EF4-FFF2-40B4-BE49-F238E27FC236}">
              <a16:creationId xmlns:a16="http://schemas.microsoft.com/office/drawing/2014/main" id="{10717774-0EB6-4652-8059-F122F9F7CEF9}"/>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2" name="直線コネクタ 361">
          <a:extLst>
            <a:ext uri="{FF2B5EF4-FFF2-40B4-BE49-F238E27FC236}">
              <a16:creationId xmlns:a16="http://schemas.microsoft.com/office/drawing/2014/main" id="{9EBB81EB-1610-4896-940A-94D04CE3AED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3" name="テキスト ボックス 362">
          <a:extLst>
            <a:ext uri="{FF2B5EF4-FFF2-40B4-BE49-F238E27FC236}">
              <a16:creationId xmlns:a16="http://schemas.microsoft.com/office/drawing/2014/main" id="{B1301B6D-E3BA-4B66-92F8-7F140F879F6A}"/>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4" name="直線コネクタ 363">
          <a:extLst>
            <a:ext uri="{FF2B5EF4-FFF2-40B4-BE49-F238E27FC236}">
              <a16:creationId xmlns:a16="http://schemas.microsoft.com/office/drawing/2014/main" id="{4A80D547-8AE3-42CE-AA5D-24B720B9A0E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5" name="テキスト ボックス 364">
          <a:extLst>
            <a:ext uri="{FF2B5EF4-FFF2-40B4-BE49-F238E27FC236}">
              <a16:creationId xmlns:a16="http://schemas.microsoft.com/office/drawing/2014/main" id="{553E3E4A-379F-4E32-96F7-95736572B8AD}"/>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6" name="直線コネクタ 365">
          <a:extLst>
            <a:ext uri="{FF2B5EF4-FFF2-40B4-BE49-F238E27FC236}">
              <a16:creationId xmlns:a16="http://schemas.microsoft.com/office/drawing/2014/main" id="{AEFBC223-CF36-4D65-B08A-E0AFB024D66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7" name="テキスト ボックス 366">
          <a:extLst>
            <a:ext uri="{FF2B5EF4-FFF2-40B4-BE49-F238E27FC236}">
              <a16:creationId xmlns:a16="http://schemas.microsoft.com/office/drawing/2014/main" id="{9BBE5001-1931-4E1F-87A2-8ACCC2B5B505}"/>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8" name="直線コネクタ 367">
          <a:extLst>
            <a:ext uri="{FF2B5EF4-FFF2-40B4-BE49-F238E27FC236}">
              <a16:creationId xmlns:a16="http://schemas.microsoft.com/office/drawing/2014/main" id="{2C7A0AE1-6048-4D41-AD26-7170F99BB80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10C1E6F5-8596-4607-9524-69BD6169658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0" name="【市民会館】&#10;一人当たり面積グラフ枠">
          <a:extLst>
            <a:ext uri="{FF2B5EF4-FFF2-40B4-BE49-F238E27FC236}">
              <a16:creationId xmlns:a16="http://schemas.microsoft.com/office/drawing/2014/main" id="{2A5C452D-13E9-4FCD-97B7-7B1E704022F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371" name="直線コネクタ 370">
          <a:extLst>
            <a:ext uri="{FF2B5EF4-FFF2-40B4-BE49-F238E27FC236}">
              <a16:creationId xmlns:a16="http://schemas.microsoft.com/office/drawing/2014/main" id="{53FF3DB2-A9F3-4B44-B3E3-5EA474B25E8C}"/>
            </a:ext>
          </a:extLst>
        </xdr:cNvPr>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72" name="【市民会館】&#10;一人当たり面積最小値テキスト">
          <a:extLst>
            <a:ext uri="{FF2B5EF4-FFF2-40B4-BE49-F238E27FC236}">
              <a16:creationId xmlns:a16="http://schemas.microsoft.com/office/drawing/2014/main" id="{F74D4FB1-0C22-4632-B604-1424E303E30E}"/>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73" name="直線コネクタ 372">
          <a:extLst>
            <a:ext uri="{FF2B5EF4-FFF2-40B4-BE49-F238E27FC236}">
              <a16:creationId xmlns:a16="http://schemas.microsoft.com/office/drawing/2014/main" id="{EEC8F4A8-B30A-4EA6-ADCF-AE9429935313}"/>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374" name="【市民会館】&#10;一人当たり面積最大値テキスト">
          <a:extLst>
            <a:ext uri="{FF2B5EF4-FFF2-40B4-BE49-F238E27FC236}">
              <a16:creationId xmlns:a16="http://schemas.microsoft.com/office/drawing/2014/main" id="{6C8F7DB1-331D-45F0-B080-56C4409CE09C}"/>
            </a:ext>
          </a:extLst>
        </xdr:cNvPr>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375" name="直線コネクタ 374">
          <a:extLst>
            <a:ext uri="{FF2B5EF4-FFF2-40B4-BE49-F238E27FC236}">
              <a16:creationId xmlns:a16="http://schemas.microsoft.com/office/drawing/2014/main" id="{C0F2331B-5765-454D-B504-36F316011795}"/>
            </a:ext>
          </a:extLst>
        </xdr:cNvPr>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26331</xdr:rowOff>
    </xdr:from>
    <xdr:ext cx="469744" cy="259045"/>
    <xdr:sp macro="" textlink="">
      <xdr:nvSpPr>
        <xdr:cNvPr id="376" name="【市民会館】&#10;一人当たり面積平均値テキスト">
          <a:extLst>
            <a:ext uri="{FF2B5EF4-FFF2-40B4-BE49-F238E27FC236}">
              <a16:creationId xmlns:a16="http://schemas.microsoft.com/office/drawing/2014/main" id="{51C3A93C-AF2A-4DC0-94D0-25942B71AE51}"/>
            </a:ext>
          </a:extLst>
        </xdr:cNvPr>
        <xdr:cNvSpPr txBox="1"/>
      </xdr:nvSpPr>
      <xdr:spPr>
        <a:xfrm>
          <a:off x="10515600" y="180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377" name="フローチャート: 判断 376">
          <a:extLst>
            <a:ext uri="{FF2B5EF4-FFF2-40B4-BE49-F238E27FC236}">
              <a16:creationId xmlns:a16="http://schemas.microsoft.com/office/drawing/2014/main" id="{77A9B7D8-8E19-4B09-86E3-FDBDE4F9EDA1}"/>
            </a:ext>
          </a:extLst>
        </xdr:cNvPr>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378" name="フローチャート: 判断 377">
          <a:extLst>
            <a:ext uri="{FF2B5EF4-FFF2-40B4-BE49-F238E27FC236}">
              <a16:creationId xmlns:a16="http://schemas.microsoft.com/office/drawing/2014/main" id="{79590B3F-CB71-4DE5-A3D2-56797BC0940B}"/>
            </a:ext>
          </a:extLst>
        </xdr:cNvPr>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379" name="フローチャート: 判断 378">
          <a:extLst>
            <a:ext uri="{FF2B5EF4-FFF2-40B4-BE49-F238E27FC236}">
              <a16:creationId xmlns:a16="http://schemas.microsoft.com/office/drawing/2014/main" id="{8BA92146-1B3C-409E-B2C7-0E1DBFA0A0ED}"/>
            </a:ext>
          </a:extLst>
        </xdr:cNvPr>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380" name="フローチャート: 判断 379">
          <a:extLst>
            <a:ext uri="{FF2B5EF4-FFF2-40B4-BE49-F238E27FC236}">
              <a16:creationId xmlns:a16="http://schemas.microsoft.com/office/drawing/2014/main" id="{03B61CA0-A940-4AB9-9BEF-D0295D5D1FA0}"/>
            </a:ext>
          </a:extLst>
        </xdr:cNvPr>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381" name="フローチャート: 判断 380">
          <a:extLst>
            <a:ext uri="{FF2B5EF4-FFF2-40B4-BE49-F238E27FC236}">
              <a16:creationId xmlns:a16="http://schemas.microsoft.com/office/drawing/2014/main" id="{C104B4C4-1CBE-486A-81A1-0909285EF722}"/>
            </a:ext>
          </a:extLst>
        </xdr:cNvPr>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5C164466-5CE6-42E3-90C5-E755623969A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A6A2A7E4-BADB-49A7-A085-C411808ECA3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56B2F521-8233-42A0-A1AB-37C6E69135F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2342380F-28DD-4111-BEB8-D24E4DEE31B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3A08D793-23A9-460F-B405-D8C9D417D29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156159</xdr:rowOff>
    </xdr:from>
    <xdr:to>
      <xdr:col>55</xdr:col>
      <xdr:colOff>50800</xdr:colOff>
      <xdr:row>107</xdr:row>
      <xdr:rowOff>86309</xdr:rowOff>
    </xdr:to>
    <xdr:sp macro="" textlink="">
      <xdr:nvSpPr>
        <xdr:cNvPr id="387" name="楕円 386">
          <a:extLst>
            <a:ext uri="{FF2B5EF4-FFF2-40B4-BE49-F238E27FC236}">
              <a16:creationId xmlns:a16="http://schemas.microsoft.com/office/drawing/2014/main" id="{E6D5DFEB-B792-4925-A99D-6CCBCF392EF5}"/>
            </a:ext>
          </a:extLst>
        </xdr:cNvPr>
        <xdr:cNvSpPr/>
      </xdr:nvSpPr>
      <xdr:spPr>
        <a:xfrm>
          <a:off x="10426700" y="183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134586</xdr:rowOff>
    </xdr:from>
    <xdr:ext cx="469744" cy="259045"/>
    <xdr:sp macro="" textlink="">
      <xdr:nvSpPr>
        <xdr:cNvPr id="388" name="【市民会館】&#10;一人当たり面積該当値テキスト">
          <a:extLst>
            <a:ext uri="{FF2B5EF4-FFF2-40B4-BE49-F238E27FC236}">
              <a16:creationId xmlns:a16="http://schemas.microsoft.com/office/drawing/2014/main" id="{C890AAE2-4EAF-4895-A9AF-DC24E6A41B52}"/>
            </a:ext>
          </a:extLst>
        </xdr:cNvPr>
        <xdr:cNvSpPr txBox="1"/>
      </xdr:nvSpPr>
      <xdr:spPr>
        <a:xfrm>
          <a:off x="10515600" y="1830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44314</xdr:rowOff>
    </xdr:from>
    <xdr:ext cx="469744" cy="259045"/>
    <xdr:sp macro="" textlink="">
      <xdr:nvSpPr>
        <xdr:cNvPr id="389" name="n_1aveValue【市民会館】&#10;一人当たり面積">
          <a:extLst>
            <a:ext uri="{FF2B5EF4-FFF2-40B4-BE49-F238E27FC236}">
              <a16:creationId xmlns:a16="http://schemas.microsoft.com/office/drawing/2014/main" id="{7D2052A7-70BF-4B8F-B607-214C4D57BD13}"/>
            </a:ext>
          </a:extLst>
        </xdr:cNvPr>
        <xdr:cNvSpPr txBox="1"/>
      </xdr:nvSpPr>
      <xdr:spPr>
        <a:xfrm>
          <a:off x="9391727" y="180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4081</xdr:rowOff>
    </xdr:from>
    <xdr:ext cx="469744" cy="259045"/>
    <xdr:sp macro="" textlink="">
      <xdr:nvSpPr>
        <xdr:cNvPr id="390" name="n_2aveValue【市民会館】&#10;一人当たり面積">
          <a:extLst>
            <a:ext uri="{FF2B5EF4-FFF2-40B4-BE49-F238E27FC236}">
              <a16:creationId xmlns:a16="http://schemas.microsoft.com/office/drawing/2014/main" id="{9DAA1F3C-1806-484C-AF73-C9700154CE92}"/>
            </a:ext>
          </a:extLst>
        </xdr:cNvPr>
        <xdr:cNvSpPr txBox="1"/>
      </xdr:nvSpPr>
      <xdr:spPr>
        <a:xfrm>
          <a:off x="8515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25113</xdr:rowOff>
    </xdr:from>
    <xdr:ext cx="469744" cy="259045"/>
    <xdr:sp macro="" textlink="">
      <xdr:nvSpPr>
        <xdr:cNvPr id="391" name="n_3aveValue【市民会館】&#10;一人当たり面積">
          <a:extLst>
            <a:ext uri="{FF2B5EF4-FFF2-40B4-BE49-F238E27FC236}">
              <a16:creationId xmlns:a16="http://schemas.microsoft.com/office/drawing/2014/main" id="{C1B1CB4E-79D4-4EA2-AD1D-EE5DEA416C78}"/>
            </a:ext>
          </a:extLst>
        </xdr:cNvPr>
        <xdr:cNvSpPr txBox="1"/>
      </xdr:nvSpPr>
      <xdr:spPr>
        <a:xfrm>
          <a:off x="7626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392" name="n_4aveValue【市民会館】&#10;一人当たり面積">
          <a:extLst>
            <a:ext uri="{FF2B5EF4-FFF2-40B4-BE49-F238E27FC236}">
              <a16:creationId xmlns:a16="http://schemas.microsoft.com/office/drawing/2014/main" id="{7D7E3327-5DE7-4F79-BC35-E76E47160353}"/>
            </a:ext>
          </a:extLst>
        </xdr:cNvPr>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BF18F5AF-FF24-4310-8FB6-88DA1B2937E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B062C09A-85B9-42F7-8F60-14F2F8577B0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2248144F-466E-4BC6-B9A5-AAF97D14DDB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9C1FC54-5A5B-44FC-8F5F-0B2A129C095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7FC11CB-5854-484D-90CF-7B5CD527D80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F953F85C-D922-4CCE-BDBF-0F0862062C1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B5B36C81-DFF5-4268-8F6B-1B16A7E18F6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3CE0932C-8933-4E84-A538-F7A24D26F9E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B37A1AFF-8A78-4A9E-9D95-A6A339B2ADE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25AD0FF8-C004-4CD8-B888-6E0726C6696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D245B61-CF9E-4A6A-8770-B6AE5FF85CE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BFFBE118-1734-4702-A220-25AD031FF32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32B74174-8263-4C8E-95E6-5CA149F969F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6E461ABB-316B-4EB5-BFFE-05DC247FB66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676FDCD6-CFC7-46D9-89A0-0302D7EC40F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57530F51-BDE2-477D-8D05-5466C7BC444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26D5C4C4-A27A-40A5-B045-E08EAE8905D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BA0A8F8E-C361-4D57-A105-41087686B22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54FB8FE1-FDFC-4BB8-AAD5-3A44E0F8899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57B3D8CE-040D-484F-B703-DD37FAFE446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C007452A-4D18-4868-A86F-47C03C6B469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AC2E595E-BDA3-4196-AFEA-0CFB2768FA0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F72F8B8D-C530-47D5-92F3-DD6656A5A4B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F8B8C482-E274-4EA8-AA88-8BEA406835D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8F40BFD4-F869-47CA-9D30-16B36894ED80}"/>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一般廃棄物処理施設】&#10;有形固定資産減価償却率最小値テキスト">
          <a:extLst>
            <a:ext uri="{FF2B5EF4-FFF2-40B4-BE49-F238E27FC236}">
              <a16:creationId xmlns:a16="http://schemas.microsoft.com/office/drawing/2014/main" id="{829ED981-1CF1-4703-BF8A-6A64D0EC7B4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17BC4934-F653-4D69-B413-09E7C45937A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C46B42B4-AD63-4851-A13C-9DBC35DB1BE6}"/>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421" name="直線コネクタ 420">
          <a:extLst>
            <a:ext uri="{FF2B5EF4-FFF2-40B4-BE49-F238E27FC236}">
              <a16:creationId xmlns:a16="http://schemas.microsoft.com/office/drawing/2014/main" id="{A1A246CC-2D46-4B22-BA69-2F56CB7DAA6E}"/>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07EA3FCD-E1F5-481E-BE0F-736EA20247B2}"/>
            </a:ext>
          </a:extLst>
        </xdr:cNvPr>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423" name="フローチャート: 判断 422">
          <a:extLst>
            <a:ext uri="{FF2B5EF4-FFF2-40B4-BE49-F238E27FC236}">
              <a16:creationId xmlns:a16="http://schemas.microsoft.com/office/drawing/2014/main" id="{327F3D72-B31C-40E9-BC08-FDD252FFFF62}"/>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424" name="フローチャート: 判断 423">
          <a:extLst>
            <a:ext uri="{FF2B5EF4-FFF2-40B4-BE49-F238E27FC236}">
              <a16:creationId xmlns:a16="http://schemas.microsoft.com/office/drawing/2014/main" id="{5E496866-D4A3-4F8F-9B90-87D61FCAA0A0}"/>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25" name="フローチャート: 判断 424">
          <a:extLst>
            <a:ext uri="{FF2B5EF4-FFF2-40B4-BE49-F238E27FC236}">
              <a16:creationId xmlns:a16="http://schemas.microsoft.com/office/drawing/2014/main" id="{8366DB39-FE6E-488A-BED4-08C5AFECBBE8}"/>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26" name="フローチャート: 判断 425">
          <a:extLst>
            <a:ext uri="{FF2B5EF4-FFF2-40B4-BE49-F238E27FC236}">
              <a16:creationId xmlns:a16="http://schemas.microsoft.com/office/drawing/2014/main" id="{C2D5D3DC-1412-4D9A-89B2-D0C032AA7F7E}"/>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427" name="フローチャート: 判断 426">
          <a:extLst>
            <a:ext uri="{FF2B5EF4-FFF2-40B4-BE49-F238E27FC236}">
              <a16:creationId xmlns:a16="http://schemas.microsoft.com/office/drawing/2014/main" id="{25A10D31-CE11-4B45-8E90-16707142F461}"/>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630D4E33-59FE-47BF-8776-4668265A91A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95D4285-F551-4753-85A0-C01AD8DA32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611F772-8EF9-4AB9-ADF1-578EC07D39E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1C5FBBD-5016-44CE-90ED-AF250259B2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1C2471D-F2C2-4451-9CD9-4C2B2D73102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84455</xdr:rowOff>
    </xdr:from>
    <xdr:to>
      <xdr:col>85</xdr:col>
      <xdr:colOff>177800</xdr:colOff>
      <xdr:row>39</xdr:row>
      <xdr:rowOff>14605</xdr:rowOff>
    </xdr:to>
    <xdr:sp macro="" textlink="">
      <xdr:nvSpPr>
        <xdr:cNvPr id="433" name="楕円 432">
          <a:extLst>
            <a:ext uri="{FF2B5EF4-FFF2-40B4-BE49-F238E27FC236}">
              <a16:creationId xmlns:a16="http://schemas.microsoft.com/office/drawing/2014/main" id="{58E979BE-8B17-4512-AAA9-A8CB687EB447}"/>
            </a:ext>
          </a:extLst>
        </xdr:cNvPr>
        <xdr:cNvSpPr/>
      </xdr:nvSpPr>
      <xdr:spPr>
        <a:xfrm>
          <a:off x="16268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62882</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DD6A2BDD-7A13-4F53-882F-CD39E90B6762}"/>
            </a:ext>
          </a:extLst>
        </xdr:cNvPr>
        <xdr:cNvSpPr txBox="1"/>
      </xdr:nvSpPr>
      <xdr:spPr>
        <a:xfrm>
          <a:off x="16357600"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92092</xdr:rowOff>
    </xdr:from>
    <xdr:ext cx="405111" cy="259045"/>
    <xdr:sp macro="" textlink="">
      <xdr:nvSpPr>
        <xdr:cNvPr id="435" name="n_1aveValue【一般廃棄物処理施設】&#10;有形固定資産減価償却率">
          <a:extLst>
            <a:ext uri="{FF2B5EF4-FFF2-40B4-BE49-F238E27FC236}">
              <a16:creationId xmlns:a16="http://schemas.microsoft.com/office/drawing/2014/main" id="{C96E05DA-EB5F-49AC-B78C-A67B0C3FA2DB}"/>
            </a:ext>
          </a:extLst>
        </xdr:cNvPr>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436" name="n_2aveValue【一般廃棄物処理施設】&#10;有形固定資産減価償却率">
          <a:extLst>
            <a:ext uri="{FF2B5EF4-FFF2-40B4-BE49-F238E27FC236}">
              <a16:creationId xmlns:a16="http://schemas.microsoft.com/office/drawing/2014/main" id="{36DC6D1C-3BF8-4E3D-A704-75F05EEC8D86}"/>
            </a:ext>
          </a:extLst>
        </xdr:cNvPr>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437" name="n_3aveValue【一般廃棄物処理施設】&#10;有形固定資産減価償却率">
          <a:extLst>
            <a:ext uri="{FF2B5EF4-FFF2-40B4-BE49-F238E27FC236}">
              <a16:creationId xmlns:a16="http://schemas.microsoft.com/office/drawing/2014/main" id="{4BF64543-0F8D-44F1-89BB-3E597B4CF85E}"/>
            </a:ext>
          </a:extLst>
        </xdr:cNvPr>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438" name="n_4aveValue【一般廃棄物処理施設】&#10;有形固定資産減価償却率">
          <a:extLst>
            <a:ext uri="{FF2B5EF4-FFF2-40B4-BE49-F238E27FC236}">
              <a16:creationId xmlns:a16="http://schemas.microsoft.com/office/drawing/2014/main" id="{38E2DD0F-BAEF-49FE-98CA-077DD6983115}"/>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a:extLst>
            <a:ext uri="{FF2B5EF4-FFF2-40B4-BE49-F238E27FC236}">
              <a16:creationId xmlns:a16="http://schemas.microsoft.com/office/drawing/2014/main" id="{541DF344-E6F5-475E-B4DE-E9A773D4F46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a:extLst>
            <a:ext uri="{FF2B5EF4-FFF2-40B4-BE49-F238E27FC236}">
              <a16:creationId xmlns:a16="http://schemas.microsoft.com/office/drawing/2014/main" id="{2E244E4B-5254-44EB-BC2A-F2D475C5B5E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a:extLst>
            <a:ext uri="{FF2B5EF4-FFF2-40B4-BE49-F238E27FC236}">
              <a16:creationId xmlns:a16="http://schemas.microsoft.com/office/drawing/2014/main" id="{9C08A04B-C1AB-4A12-8830-7199C185268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a:extLst>
            <a:ext uri="{FF2B5EF4-FFF2-40B4-BE49-F238E27FC236}">
              <a16:creationId xmlns:a16="http://schemas.microsoft.com/office/drawing/2014/main" id="{225A97C8-F65B-4A53-A06C-75F6CE15B20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a:extLst>
            <a:ext uri="{FF2B5EF4-FFF2-40B4-BE49-F238E27FC236}">
              <a16:creationId xmlns:a16="http://schemas.microsoft.com/office/drawing/2014/main" id="{25FE1A3A-3187-42DF-AC84-4A4EA8980FF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a:extLst>
            <a:ext uri="{FF2B5EF4-FFF2-40B4-BE49-F238E27FC236}">
              <a16:creationId xmlns:a16="http://schemas.microsoft.com/office/drawing/2014/main" id="{FC94EDFB-6E6E-4DD0-A4E0-82482B98B35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a:extLst>
            <a:ext uri="{FF2B5EF4-FFF2-40B4-BE49-F238E27FC236}">
              <a16:creationId xmlns:a16="http://schemas.microsoft.com/office/drawing/2014/main" id="{AA5DA139-5467-47A6-A4DB-088D1078B9E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a:extLst>
            <a:ext uri="{FF2B5EF4-FFF2-40B4-BE49-F238E27FC236}">
              <a16:creationId xmlns:a16="http://schemas.microsoft.com/office/drawing/2014/main" id="{18B14FDA-6FFA-45E1-8420-3F704CC6F73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a:extLst>
            <a:ext uri="{FF2B5EF4-FFF2-40B4-BE49-F238E27FC236}">
              <a16:creationId xmlns:a16="http://schemas.microsoft.com/office/drawing/2014/main" id="{D0B1314F-6C01-4240-A7D7-FCB61C299D3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a:extLst>
            <a:ext uri="{FF2B5EF4-FFF2-40B4-BE49-F238E27FC236}">
              <a16:creationId xmlns:a16="http://schemas.microsoft.com/office/drawing/2014/main" id="{3D3C37BB-4171-4BF3-8099-0127CD88F93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9" name="直線コネクタ 448">
          <a:extLst>
            <a:ext uri="{FF2B5EF4-FFF2-40B4-BE49-F238E27FC236}">
              <a16:creationId xmlns:a16="http://schemas.microsoft.com/office/drawing/2014/main" id="{AE55BA0D-54F7-42E9-88BA-9FD230A23CB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0" name="テキスト ボックス 449">
          <a:extLst>
            <a:ext uri="{FF2B5EF4-FFF2-40B4-BE49-F238E27FC236}">
              <a16:creationId xmlns:a16="http://schemas.microsoft.com/office/drawing/2014/main" id="{A0BAF4F7-9E7A-4DBA-95F4-281190D379A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1" name="直線コネクタ 450">
          <a:extLst>
            <a:ext uri="{FF2B5EF4-FFF2-40B4-BE49-F238E27FC236}">
              <a16:creationId xmlns:a16="http://schemas.microsoft.com/office/drawing/2014/main" id="{ADF8A3A3-18CB-4F09-819E-785F54EE541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2" name="テキスト ボックス 451">
          <a:extLst>
            <a:ext uri="{FF2B5EF4-FFF2-40B4-BE49-F238E27FC236}">
              <a16:creationId xmlns:a16="http://schemas.microsoft.com/office/drawing/2014/main" id="{39F1AA93-422E-4770-8D47-02CCC056973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3" name="直線コネクタ 452">
          <a:extLst>
            <a:ext uri="{FF2B5EF4-FFF2-40B4-BE49-F238E27FC236}">
              <a16:creationId xmlns:a16="http://schemas.microsoft.com/office/drawing/2014/main" id="{1465E303-CCBA-4494-8503-0E94EC8A004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4" name="テキスト ボックス 453">
          <a:extLst>
            <a:ext uri="{FF2B5EF4-FFF2-40B4-BE49-F238E27FC236}">
              <a16:creationId xmlns:a16="http://schemas.microsoft.com/office/drawing/2014/main" id="{9BF253CD-A3D8-4D51-862F-3C0DF12C194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5" name="直線コネクタ 454">
          <a:extLst>
            <a:ext uri="{FF2B5EF4-FFF2-40B4-BE49-F238E27FC236}">
              <a16:creationId xmlns:a16="http://schemas.microsoft.com/office/drawing/2014/main" id="{F25BA79C-5DAB-434D-BE18-779CF4AF241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6" name="テキスト ボックス 455">
          <a:extLst>
            <a:ext uri="{FF2B5EF4-FFF2-40B4-BE49-F238E27FC236}">
              <a16:creationId xmlns:a16="http://schemas.microsoft.com/office/drawing/2014/main" id="{53F0144C-28B8-4A08-9478-1A9445FD1CD6}"/>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7" name="直線コネクタ 456">
          <a:extLst>
            <a:ext uri="{FF2B5EF4-FFF2-40B4-BE49-F238E27FC236}">
              <a16:creationId xmlns:a16="http://schemas.microsoft.com/office/drawing/2014/main" id="{7538D8D6-DEDB-435C-B9E8-C58DCE1BF6C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58" name="テキスト ボックス 457">
          <a:extLst>
            <a:ext uri="{FF2B5EF4-FFF2-40B4-BE49-F238E27FC236}">
              <a16:creationId xmlns:a16="http://schemas.microsoft.com/office/drawing/2014/main" id="{D919FD99-E9B6-49B9-87FE-C9BEB2C0557A}"/>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a:extLst>
            <a:ext uri="{FF2B5EF4-FFF2-40B4-BE49-F238E27FC236}">
              <a16:creationId xmlns:a16="http://schemas.microsoft.com/office/drawing/2014/main" id="{ED3B68B0-DD3F-4C7E-8B5F-0A62B49465A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0" name="テキスト ボックス 459">
          <a:extLst>
            <a:ext uri="{FF2B5EF4-FFF2-40B4-BE49-F238E27FC236}">
              <a16:creationId xmlns:a16="http://schemas.microsoft.com/office/drawing/2014/main" id="{F8518E24-BE0A-4B2D-99FB-4F0D5B912AFE}"/>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一般廃棄物処理施設】&#10;一人当たり有形固定資産（償却資産）額グラフ枠">
          <a:extLst>
            <a:ext uri="{FF2B5EF4-FFF2-40B4-BE49-F238E27FC236}">
              <a16:creationId xmlns:a16="http://schemas.microsoft.com/office/drawing/2014/main" id="{65662E3F-13BA-4430-A35C-4F1FB6222D6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462" name="直線コネクタ 461">
          <a:extLst>
            <a:ext uri="{FF2B5EF4-FFF2-40B4-BE49-F238E27FC236}">
              <a16:creationId xmlns:a16="http://schemas.microsoft.com/office/drawing/2014/main" id="{45E601EF-FC5D-469C-845D-626C88774835}"/>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463" name="【一般廃棄物処理施設】&#10;一人当たり有形固定資産（償却資産）額最小値テキスト">
          <a:extLst>
            <a:ext uri="{FF2B5EF4-FFF2-40B4-BE49-F238E27FC236}">
              <a16:creationId xmlns:a16="http://schemas.microsoft.com/office/drawing/2014/main" id="{26E3DBB3-C3DC-4152-AB42-A7AF93545114}"/>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464" name="直線コネクタ 463">
          <a:extLst>
            <a:ext uri="{FF2B5EF4-FFF2-40B4-BE49-F238E27FC236}">
              <a16:creationId xmlns:a16="http://schemas.microsoft.com/office/drawing/2014/main" id="{23C316A5-D683-470A-9FA7-B0585C20E82A}"/>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465" name="【一般廃棄物処理施設】&#10;一人当たり有形固定資産（償却資産）額最大値テキスト">
          <a:extLst>
            <a:ext uri="{FF2B5EF4-FFF2-40B4-BE49-F238E27FC236}">
              <a16:creationId xmlns:a16="http://schemas.microsoft.com/office/drawing/2014/main" id="{9ACA6801-465E-4C8C-89CE-7E7FA1479FC4}"/>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466" name="直線コネクタ 465">
          <a:extLst>
            <a:ext uri="{FF2B5EF4-FFF2-40B4-BE49-F238E27FC236}">
              <a16:creationId xmlns:a16="http://schemas.microsoft.com/office/drawing/2014/main" id="{C5224692-A15A-42FE-BEA5-7974064B9AD7}"/>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3083</xdr:rowOff>
    </xdr:from>
    <xdr:ext cx="599010" cy="259045"/>
    <xdr:sp macro="" textlink="">
      <xdr:nvSpPr>
        <xdr:cNvPr id="467" name="【一般廃棄物処理施設】&#10;一人当たり有形固定資産（償却資産）額平均値テキスト">
          <a:extLst>
            <a:ext uri="{FF2B5EF4-FFF2-40B4-BE49-F238E27FC236}">
              <a16:creationId xmlns:a16="http://schemas.microsoft.com/office/drawing/2014/main" id="{0047E735-5CDA-4963-89A0-D79C5ADA741D}"/>
            </a:ext>
          </a:extLst>
        </xdr:cNvPr>
        <xdr:cNvSpPr txBox="1"/>
      </xdr:nvSpPr>
      <xdr:spPr>
        <a:xfrm>
          <a:off x="22199600" y="6861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468" name="フローチャート: 判断 467">
          <a:extLst>
            <a:ext uri="{FF2B5EF4-FFF2-40B4-BE49-F238E27FC236}">
              <a16:creationId xmlns:a16="http://schemas.microsoft.com/office/drawing/2014/main" id="{5A21F0CB-F869-4263-84E9-93F408D1067B}"/>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469" name="フローチャート: 判断 468">
          <a:extLst>
            <a:ext uri="{FF2B5EF4-FFF2-40B4-BE49-F238E27FC236}">
              <a16:creationId xmlns:a16="http://schemas.microsoft.com/office/drawing/2014/main" id="{5FD6607C-A0B4-476F-85B9-9E148C16C048}"/>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470" name="フローチャート: 判断 469">
          <a:extLst>
            <a:ext uri="{FF2B5EF4-FFF2-40B4-BE49-F238E27FC236}">
              <a16:creationId xmlns:a16="http://schemas.microsoft.com/office/drawing/2014/main" id="{14253C39-0494-4C82-BEF8-F1C62622DB7A}"/>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471" name="フローチャート: 判断 470">
          <a:extLst>
            <a:ext uri="{FF2B5EF4-FFF2-40B4-BE49-F238E27FC236}">
              <a16:creationId xmlns:a16="http://schemas.microsoft.com/office/drawing/2014/main" id="{8A9AAA3C-EAEE-4788-BEA5-648AA2E1CAA8}"/>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472" name="フローチャート: 判断 471">
          <a:extLst>
            <a:ext uri="{FF2B5EF4-FFF2-40B4-BE49-F238E27FC236}">
              <a16:creationId xmlns:a16="http://schemas.microsoft.com/office/drawing/2014/main" id="{499E25DB-99B4-40C1-9F27-86DEFE4BE63D}"/>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C4697B41-3AA6-4988-8652-EB2EF5AC051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4754A8B1-C478-4186-B701-C2BEA02BD73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7474961E-5BCA-454A-8868-37497F96370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CA1412D6-16AD-49A1-AEAD-25E0627D54A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DD991C8D-95E2-4985-B0CF-DB732EB63D6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77375</xdr:rowOff>
    </xdr:from>
    <xdr:to>
      <xdr:col>116</xdr:col>
      <xdr:colOff>114300</xdr:colOff>
      <xdr:row>42</xdr:row>
      <xdr:rowOff>7525</xdr:rowOff>
    </xdr:to>
    <xdr:sp macro="" textlink="">
      <xdr:nvSpPr>
        <xdr:cNvPr id="478" name="楕円 477">
          <a:extLst>
            <a:ext uri="{FF2B5EF4-FFF2-40B4-BE49-F238E27FC236}">
              <a16:creationId xmlns:a16="http://schemas.microsoft.com/office/drawing/2014/main" id="{9C0D3C67-5752-4935-8437-D098FE8A0741}"/>
            </a:ext>
          </a:extLst>
        </xdr:cNvPr>
        <xdr:cNvSpPr/>
      </xdr:nvSpPr>
      <xdr:spPr>
        <a:xfrm>
          <a:off x="22110700" y="71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163752</xdr:rowOff>
    </xdr:from>
    <xdr:ext cx="534377" cy="259045"/>
    <xdr:sp macro="" textlink="">
      <xdr:nvSpPr>
        <xdr:cNvPr id="479" name="【一般廃棄物処理施設】&#10;一人当たり有形固定資産（償却資産）額該当値テキスト">
          <a:extLst>
            <a:ext uri="{FF2B5EF4-FFF2-40B4-BE49-F238E27FC236}">
              <a16:creationId xmlns:a16="http://schemas.microsoft.com/office/drawing/2014/main" id="{55D84529-6D54-43DC-8F02-57D5D2D965A0}"/>
            </a:ext>
          </a:extLst>
        </xdr:cNvPr>
        <xdr:cNvSpPr txBox="1"/>
      </xdr:nvSpPr>
      <xdr:spPr>
        <a:xfrm>
          <a:off x="22199600" y="702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93304</xdr:rowOff>
    </xdr:from>
    <xdr:ext cx="599010" cy="259045"/>
    <xdr:sp macro="" textlink="">
      <xdr:nvSpPr>
        <xdr:cNvPr id="480" name="n_1aveValue【一般廃棄物処理施設】&#10;一人当たり有形固定資産（償却資産）額">
          <a:extLst>
            <a:ext uri="{FF2B5EF4-FFF2-40B4-BE49-F238E27FC236}">
              <a16:creationId xmlns:a16="http://schemas.microsoft.com/office/drawing/2014/main" id="{CE985F6F-77FD-44C4-924B-45994AAEEF20}"/>
            </a:ext>
          </a:extLst>
        </xdr:cNvPr>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481" name="n_2aveValue【一般廃棄物処理施設】&#10;一人当たり有形固定資産（償却資産）額">
          <a:extLst>
            <a:ext uri="{FF2B5EF4-FFF2-40B4-BE49-F238E27FC236}">
              <a16:creationId xmlns:a16="http://schemas.microsoft.com/office/drawing/2014/main" id="{B96B2359-59B0-4D53-B7C2-F75DD5980BAC}"/>
            </a:ext>
          </a:extLst>
        </xdr:cNvPr>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482" name="n_3aveValue【一般廃棄物処理施設】&#10;一人当たり有形固定資産（償却資産）額">
          <a:extLst>
            <a:ext uri="{FF2B5EF4-FFF2-40B4-BE49-F238E27FC236}">
              <a16:creationId xmlns:a16="http://schemas.microsoft.com/office/drawing/2014/main" id="{9CC399D4-4F46-48A5-89C1-9E774B1F5434}"/>
            </a:ext>
          </a:extLst>
        </xdr:cNvPr>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483" name="n_4aveValue【一般廃棄物処理施設】&#10;一人当たり有形固定資産（償却資産）額">
          <a:extLst>
            <a:ext uri="{FF2B5EF4-FFF2-40B4-BE49-F238E27FC236}">
              <a16:creationId xmlns:a16="http://schemas.microsoft.com/office/drawing/2014/main" id="{55B43F62-BABE-40B7-AD90-0555044ADF5C}"/>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8B9FD6E8-CBDB-4D0D-AB3B-B7B2EEC1131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41695067-31CE-4CF7-BC5D-8191BE91893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2F3805E9-CD7E-484A-8925-33628729B22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57C0FC94-2872-4966-9765-F9324326CB2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F5510D35-98EC-4C56-B3EF-9B3307C5C8B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F6C7B6A5-7001-4803-A8F0-AF57ACDBBB7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4AB4BC89-5BA9-43D1-98E5-1A20195DEB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5FFCB737-167F-4017-B447-7A1C19ABCEB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D417D45E-1CE8-4BAC-8C11-3DCD3881BD1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156E6B78-5AB2-42EA-BD2F-26864F3D582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EAAEDE1F-52CE-45FD-9BAC-B751ED91EB4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5" name="直線コネクタ 494">
          <a:extLst>
            <a:ext uri="{FF2B5EF4-FFF2-40B4-BE49-F238E27FC236}">
              <a16:creationId xmlns:a16="http://schemas.microsoft.com/office/drawing/2014/main" id="{AD576380-D405-41BC-9F4F-743BB06A6F7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6" name="テキスト ボックス 495">
          <a:extLst>
            <a:ext uri="{FF2B5EF4-FFF2-40B4-BE49-F238E27FC236}">
              <a16:creationId xmlns:a16="http://schemas.microsoft.com/office/drawing/2014/main" id="{2B9A7D57-F9B8-47DA-9588-E23DC469112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7" name="直線コネクタ 496">
          <a:extLst>
            <a:ext uri="{FF2B5EF4-FFF2-40B4-BE49-F238E27FC236}">
              <a16:creationId xmlns:a16="http://schemas.microsoft.com/office/drawing/2014/main" id="{8EE55AC5-7E26-44D8-B0D1-EF6758AFEC5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8" name="テキスト ボックス 497">
          <a:extLst>
            <a:ext uri="{FF2B5EF4-FFF2-40B4-BE49-F238E27FC236}">
              <a16:creationId xmlns:a16="http://schemas.microsoft.com/office/drawing/2014/main" id="{75358753-A774-4D60-9896-E6A8B020C2B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9" name="直線コネクタ 498">
          <a:extLst>
            <a:ext uri="{FF2B5EF4-FFF2-40B4-BE49-F238E27FC236}">
              <a16:creationId xmlns:a16="http://schemas.microsoft.com/office/drawing/2014/main" id="{E6BD9AB3-A5F3-4C8C-A84D-E772A371D16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0" name="テキスト ボックス 499">
          <a:extLst>
            <a:ext uri="{FF2B5EF4-FFF2-40B4-BE49-F238E27FC236}">
              <a16:creationId xmlns:a16="http://schemas.microsoft.com/office/drawing/2014/main" id="{9EC330CA-31A7-4E72-9203-4ACA47D7928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1" name="直線コネクタ 500">
          <a:extLst>
            <a:ext uri="{FF2B5EF4-FFF2-40B4-BE49-F238E27FC236}">
              <a16:creationId xmlns:a16="http://schemas.microsoft.com/office/drawing/2014/main" id="{0E467A44-29B8-4B9F-BDD8-6FAFA3F802B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2" name="テキスト ボックス 501">
          <a:extLst>
            <a:ext uri="{FF2B5EF4-FFF2-40B4-BE49-F238E27FC236}">
              <a16:creationId xmlns:a16="http://schemas.microsoft.com/office/drawing/2014/main" id="{7A59D2A5-455E-40AA-A62B-5F2A2A030BA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3" name="直線コネクタ 502">
          <a:extLst>
            <a:ext uri="{FF2B5EF4-FFF2-40B4-BE49-F238E27FC236}">
              <a16:creationId xmlns:a16="http://schemas.microsoft.com/office/drawing/2014/main" id="{0C02F814-34F4-4D8A-B0C9-6536DEE37BC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4" name="テキスト ボックス 503">
          <a:extLst>
            <a:ext uri="{FF2B5EF4-FFF2-40B4-BE49-F238E27FC236}">
              <a16:creationId xmlns:a16="http://schemas.microsoft.com/office/drawing/2014/main" id="{707D5E52-4C54-485E-B173-89C898CC76F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5" name="直線コネクタ 504">
          <a:extLst>
            <a:ext uri="{FF2B5EF4-FFF2-40B4-BE49-F238E27FC236}">
              <a16:creationId xmlns:a16="http://schemas.microsoft.com/office/drawing/2014/main" id="{F71626F7-2B93-4271-8F4F-F8832C97060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6" name="テキスト ボックス 505">
          <a:extLst>
            <a:ext uri="{FF2B5EF4-FFF2-40B4-BE49-F238E27FC236}">
              <a16:creationId xmlns:a16="http://schemas.microsoft.com/office/drawing/2014/main" id="{BD7EEE3A-13EE-47E7-8744-3ACDEACA3E9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E954883C-91FC-451E-855C-D586273EC97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保健センター・保健所】&#10;有形固定資産減価償却率グラフ枠">
          <a:extLst>
            <a:ext uri="{FF2B5EF4-FFF2-40B4-BE49-F238E27FC236}">
              <a16:creationId xmlns:a16="http://schemas.microsoft.com/office/drawing/2014/main" id="{498FC5F6-F171-444E-9372-B565CC1110F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509" name="直線コネクタ 508">
          <a:extLst>
            <a:ext uri="{FF2B5EF4-FFF2-40B4-BE49-F238E27FC236}">
              <a16:creationId xmlns:a16="http://schemas.microsoft.com/office/drawing/2014/main" id="{D8A62C9C-85A0-43B0-9D91-FE3BD2888049}"/>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510" name="【保健センター・保健所】&#10;有形固定資産減価償却率最小値テキスト">
          <a:extLst>
            <a:ext uri="{FF2B5EF4-FFF2-40B4-BE49-F238E27FC236}">
              <a16:creationId xmlns:a16="http://schemas.microsoft.com/office/drawing/2014/main" id="{5DAB7BE0-BC7B-4FDF-B964-EE7F0E9478CF}"/>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511" name="直線コネクタ 510">
          <a:extLst>
            <a:ext uri="{FF2B5EF4-FFF2-40B4-BE49-F238E27FC236}">
              <a16:creationId xmlns:a16="http://schemas.microsoft.com/office/drawing/2014/main" id="{90EA5199-5B0C-439B-83D3-12C8B82686F9}"/>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12" name="【保健センター・保健所】&#10;有形固定資産減価償却率最大値テキスト">
          <a:extLst>
            <a:ext uri="{FF2B5EF4-FFF2-40B4-BE49-F238E27FC236}">
              <a16:creationId xmlns:a16="http://schemas.microsoft.com/office/drawing/2014/main" id="{50C082BA-D56A-493A-BA55-063259AA2C7B}"/>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13" name="直線コネクタ 512">
          <a:extLst>
            <a:ext uri="{FF2B5EF4-FFF2-40B4-BE49-F238E27FC236}">
              <a16:creationId xmlns:a16="http://schemas.microsoft.com/office/drawing/2014/main" id="{56904B04-0DE6-4F18-9642-A1F0C45D8775}"/>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514" name="【保健センター・保健所】&#10;有形固定資産減価償却率平均値テキスト">
          <a:extLst>
            <a:ext uri="{FF2B5EF4-FFF2-40B4-BE49-F238E27FC236}">
              <a16:creationId xmlns:a16="http://schemas.microsoft.com/office/drawing/2014/main" id="{C61BEC1A-4698-45B6-A9CE-926CBB5E5324}"/>
            </a:ext>
          </a:extLst>
        </xdr:cNvPr>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515" name="フローチャート: 判断 514">
          <a:extLst>
            <a:ext uri="{FF2B5EF4-FFF2-40B4-BE49-F238E27FC236}">
              <a16:creationId xmlns:a16="http://schemas.microsoft.com/office/drawing/2014/main" id="{0B059B92-070C-4D79-B624-874535E701EE}"/>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516" name="フローチャート: 判断 515">
          <a:extLst>
            <a:ext uri="{FF2B5EF4-FFF2-40B4-BE49-F238E27FC236}">
              <a16:creationId xmlns:a16="http://schemas.microsoft.com/office/drawing/2014/main" id="{2ED03B82-ACE4-4E96-94FE-BDFE7BC624AA}"/>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517" name="フローチャート: 判断 516">
          <a:extLst>
            <a:ext uri="{FF2B5EF4-FFF2-40B4-BE49-F238E27FC236}">
              <a16:creationId xmlns:a16="http://schemas.microsoft.com/office/drawing/2014/main" id="{95F75D30-4BDA-4447-A313-BA9E90BA63FC}"/>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518" name="フローチャート: 判断 517">
          <a:extLst>
            <a:ext uri="{FF2B5EF4-FFF2-40B4-BE49-F238E27FC236}">
              <a16:creationId xmlns:a16="http://schemas.microsoft.com/office/drawing/2014/main" id="{739886B2-98E7-464F-9FCB-6876FE82AEE7}"/>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519" name="フローチャート: 判断 518">
          <a:extLst>
            <a:ext uri="{FF2B5EF4-FFF2-40B4-BE49-F238E27FC236}">
              <a16:creationId xmlns:a16="http://schemas.microsoft.com/office/drawing/2014/main" id="{4DAF00AD-1B96-4AB0-9999-CCFB5558C2B1}"/>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6B41226C-05CD-4637-99C2-4CCB053C758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5ED5A32A-2408-4757-B112-CD4B91C1CA5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92BF4DB2-4889-4C46-819E-DA5F8DD3F66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40169D3-9716-4AE4-B880-A7F8CD0CB16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BD284A1B-D9D0-4ECA-B743-068201615D4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84727</xdr:rowOff>
    </xdr:from>
    <xdr:to>
      <xdr:col>85</xdr:col>
      <xdr:colOff>177800</xdr:colOff>
      <xdr:row>60</xdr:row>
      <xdr:rowOff>14877</xdr:rowOff>
    </xdr:to>
    <xdr:sp macro="" textlink="">
      <xdr:nvSpPr>
        <xdr:cNvPr id="525" name="楕円 524">
          <a:extLst>
            <a:ext uri="{FF2B5EF4-FFF2-40B4-BE49-F238E27FC236}">
              <a16:creationId xmlns:a16="http://schemas.microsoft.com/office/drawing/2014/main" id="{ADC4E995-1C44-4C55-8E96-514F8A2B8EEC}"/>
            </a:ext>
          </a:extLst>
        </xdr:cNvPr>
        <xdr:cNvSpPr/>
      </xdr:nvSpPr>
      <xdr:spPr>
        <a:xfrm>
          <a:off x="16268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107604</xdr:rowOff>
    </xdr:from>
    <xdr:ext cx="405111" cy="259045"/>
    <xdr:sp macro="" textlink="">
      <xdr:nvSpPr>
        <xdr:cNvPr id="526" name="【保健センター・保健所】&#10;有形固定資産減価償却率該当値テキスト">
          <a:extLst>
            <a:ext uri="{FF2B5EF4-FFF2-40B4-BE49-F238E27FC236}">
              <a16:creationId xmlns:a16="http://schemas.microsoft.com/office/drawing/2014/main" id="{01DF2BAE-D218-4FE8-9C7A-FC389E33578B}"/>
            </a:ext>
          </a:extLst>
        </xdr:cNvPr>
        <xdr:cNvSpPr txBox="1"/>
      </xdr:nvSpPr>
      <xdr:spPr>
        <a:xfrm>
          <a:off x="16357600" y="100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86921</xdr:rowOff>
    </xdr:from>
    <xdr:ext cx="405111" cy="259045"/>
    <xdr:sp macro="" textlink="">
      <xdr:nvSpPr>
        <xdr:cNvPr id="527" name="n_1aveValue【保健センター・保健所】&#10;有形固定資産減価償却率">
          <a:extLst>
            <a:ext uri="{FF2B5EF4-FFF2-40B4-BE49-F238E27FC236}">
              <a16:creationId xmlns:a16="http://schemas.microsoft.com/office/drawing/2014/main" id="{E7B22004-6B78-4FDA-AF7B-BB3EE155D3B4}"/>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528" name="n_2aveValue【保健センター・保健所】&#10;有形固定資産減価償却率">
          <a:extLst>
            <a:ext uri="{FF2B5EF4-FFF2-40B4-BE49-F238E27FC236}">
              <a16:creationId xmlns:a16="http://schemas.microsoft.com/office/drawing/2014/main" id="{7CDA729D-CB94-4114-A9B5-977E3B327951}"/>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529" name="n_3aveValue【保健センター・保健所】&#10;有形固定資産減価償却率">
          <a:extLst>
            <a:ext uri="{FF2B5EF4-FFF2-40B4-BE49-F238E27FC236}">
              <a16:creationId xmlns:a16="http://schemas.microsoft.com/office/drawing/2014/main" id="{9B2E0786-3BEF-4966-A81C-C924EB060513}"/>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530" name="n_4aveValue【保健センター・保健所】&#10;有形固定資産減価償却率">
          <a:extLst>
            <a:ext uri="{FF2B5EF4-FFF2-40B4-BE49-F238E27FC236}">
              <a16:creationId xmlns:a16="http://schemas.microsoft.com/office/drawing/2014/main" id="{B87509DC-7547-4133-83B1-EA4E26E5BA54}"/>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1" name="正方形/長方形 530">
          <a:extLst>
            <a:ext uri="{FF2B5EF4-FFF2-40B4-BE49-F238E27FC236}">
              <a16:creationId xmlns:a16="http://schemas.microsoft.com/office/drawing/2014/main" id="{2358FDBE-D4C9-45E4-B2B0-65FD9C8C971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2" name="正方形/長方形 531">
          <a:extLst>
            <a:ext uri="{FF2B5EF4-FFF2-40B4-BE49-F238E27FC236}">
              <a16:creationId xmlns:a16="http://schemas.microsoft.com/office/drawing/2014/main" id="{54AA2411-5686-44B9-9FF2-1019E9EE23D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3" name="正方形/長方形 532">
          <a:extLst>
            <a:ext uri="{FF2B5EF4-FFF2-40B4-BE49-F238E27FC236}">
              <a16:creationId xmlns:a16="http://schemas.microsoft.com/office/drawing/2014/main" id="{5AFBB7DA-B8B5-46E7-8572-A11D57ADE92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4" name="正方形/長方形 533">
          <a:extLst>
            <a:ext uri="{FF2B5EF4-FFF2-40B4-BE49-F238E27FC236}">
              <a16:creationId xmlns:a16="http://schemas.microsoft.com/office/drawing/2014/main" id="{A197E7FD-2D55-470E-BD64-1553A17AA18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5" name="正方形/長方形 534">
          <a:extLst>
            <a:ext uri="{FF2B5EF4-FFF2-40B4-BE49-F238E27FC236}">
              <a16:creationId xmlns:a16="http://schemas.microsoft.com/office/drawing/2014/main" id="{5AB70CDD-E24D-4B8B-979E-A375F5B5F00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6" name="正方形/長方形 535">
          <a:extLst>
            <a:ext uri="{FF2B5EF4-FFF2-40B4-BE49-F238E27FC236}">
              <a16:creationId xmlns:a16="http://schemas.microsoft.com/office/drawing/2014/main" id="{868D5BEC-BF62-4CFC-8A8E-CF077DFFADE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7" name="正方形/長方形 536">
          <a:extLst>
            <a:ext uri="{FF2B5EF4-FFF2-40B4-BE49-F238E27FC236}">
              <a16:creationId xmlns:a16="http://schemas.microsoft.com/office/drawing/2014/main" id="{33053127-CD0E-49B2-80AE-A65D3CCDB6E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8" name="正方形/長方形 537">
          <a:extLst>
            <a:ext uri="{FF2B5EF4-FFF2-40B4-BE49-F238E27FC236}">
              <a16:creationId xmlns:a16="http://schemas.microsoft.com/office/drawing/2014/main" id="{A32AA45A-63A0-446D-8F91-299CAE91CE3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9" name="テキスト ボックス 538">
          <a:extLst>
            <a:ext uri="{FF2B5EF4-FFF2-40B4-BE49-F238E27FC236}">
              <a16:creationId xmlns:a16="http://schemas.microsoft.com/office/drawing/2014/main" id="{421A6C8B-9685-4255-BC73-40A7FDBF5C7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0" name="直線コネクタ 539">
          <a:extLst>
            <a:ext uri="{FF2B5EF4-FFF2-40B4-BE49-F238E27FC236}">
              <a16:creationId xmlns:a16="http://schemas.microsoft.com/office/drawing/2014/main" id="{9920C466-4DEC-4BD3-B50E-E5CD42A5D2B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1" name="直線コネクタ 540">
          <a:extLst>
            <a:ext uri="{FF2B5EF4-FFF2-40B4-BE49-F238E27FC236}">
              <a16:creationId xmlns:a16="http://schemas.microsoft.com/office/drawing/2014/main" id="{0AB9B3F0-535F-4529-8553-B34371A1409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2" name="テキスト ボックス 541">
          <a:extLst>
            <a:ext uri="{FF2B5EF4-FFF2-40B4-BE49-F238E27FC236}">
              <a16:creationId xmlns:a16="http://schemas.microsoft.com/office/drawing/2014/main" id="{E145F7DF-4EB5-481A-AF81-6704302E08A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3" name="直線コネクタ 542">
          <a:extLst>
            <a:ext uri="{FF2B5EF4-FFF2-40B4-BE49-F238E27FC236}">
              <a16:creationId xmlns:a16="http://schemas.microsoft.com/office/drawing/2014/main" id="{2A749C1C-BBA7-4FE4-9C6D-F5325A83916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4" name="テキスト ボックス 543">
          <a:extLst>
            <a:ext uri="{FF2B5EF4-FFF2-40B4-BE49-F238E27FC236}">
              <a16:creationId xmlns:a16="http://schemas.microsoft.com/office/drawing/2014/main" id="{6D11DCC7-EC15-40F9-ACE1-B055C1DD4F7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5" name="直線コネクタ 544">
          <a:extLst>
            <a:ext uri="{FF2B5EF4-FFF2-40B4-BE49-F238E27FC236}">
              <a16:creationId xmlns:a16="http://schemas.microsoft.com/office/drawing/2014/main" id="{1103170F-0522-4AA9-9690-4977BC6C5EE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6" name="テキスト ボックス 545">
          <a:extLst>
            <a:ext uri="{FF2B5EF4-FFF2-40B4-BE49-F238E27FC236}">
              <a16:creationId xmlns:a16="http://schemas.microsoft.com/office/drawing/2014/main" id="{8E194216-EE0A-41EF-83BD-35FF51BDE63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7" name="直線コネクタ 546">
          <a:extLst>
            <a:ext uri="{FF2B5EF4-FFF2-40B4-BE49-F238E27FC236}">
              <a16:creationId xmlns:a16="http://schemas.microsoft.com/office/drawing/2014/main" id="{A92A16BA-E7F8-4786-9E97-1F0F1A2F633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8" name="テキスト ボックス 547">
          <a:extLst>
            <a:ext uri="{FF2B5EF4-FFF2-40B4-BE49-F238E27FC236}">
              <a16:creationId xmlns:a16="http://schemas.microsoft.com/office/drawing/2014/main" id="{F5F11A6F-6F47-4BA6-BED4-3CF3DD0C433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9" name="直線コネクタ 548">
          <a:extLst>
            <a:ext uri="{FF2B5EF4-FFF2-40B4-BE49-F238E27FC236}">
              <a16:creationId xmlns:a16="http://schemas.microsoft.com/office/drawing/2014/main" id="{185380D9-7E5D-4015-9320-EBD27B84F95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0" name="テキスト ボックス 549">
          <a:extLst>
            <a:ext uri="{FF2B5EF4-FFF2-40B4-BE49-F238E27FC236}">
              <a16:creationId xmlns:a16="http://schemas.microsoft.com/office/drawing/2014/main" id="{C3470346-5CEA-462D-BEDD-3F42F7223DD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a:extLst>
            <a:ext uri="{FF2B5EF4-FFF2-40B4-BE49-F238E27FC236}">
              <a16:creationId xmlns:a16="http://schemas.microsoft.com/office/drawing/2014/main" id="{459D9C14-C270-4D11-8E95-52EA5AE7D79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2" name="テキスト ボックス 551">
          <a:extLst>
            <a:ext uri="{FF2B5EF4-FFF2-40B4-BE49-F238E27FC236}">
              <a16:creationId xmlns:a16="http://schemas.microsoft.com/office/drawing/2014/main" id="{30C4DE66-0AD9-4261-B7C6-FB71CFD6814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保健センター・保健所】&#10;一人当たり面積グラフ枠">
          <a:extLst>
            <a:ext uri="{FF2B5EF4-FFF2-40B4-BE49-F238E27FC236}">
              <a16:creationId xmlns:a16="http://schemas.microsoft.com/office/drawing/2014/main" id="{D479698B-3CFF-440F-8B32-7984B54861F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554" name="直線コネクタ 553">
          <a:extLst>
            <a:ext uri="{FF2B5EF4-FFF2-40B4-BE49-F238E27FC236}">
              <a16:creationId xmlns:a16="http://schemas.microsoft.com/office/drawing/2014/main" id="{A0C2CD3B-DED2-42BC-BC05-085F83C68DE1}"/>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55" name="【保健センター・保健所】&#10;一人当たり面積最小値テキスト">
          <a:extLst>
            <a:ext uri="{FF2B5EF4-FFF2-40B4-BE49-F238E27FC236}">
              <a16:creationId xmlns:a16="http://schemas.microsoft.com/office/drawing/2014/main" id="{3674602D-9DDD-45C5-A2FC-1CA4A2C5E54B}"/>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56" name="直線コネクタ 555">
          <a:extLst>
            <a:ext uri="{FF2B5EF4-FFF2-40B4-BE49-F238E27FC236}">
              <a16:creationId xmlns:a16="http://schemas.microsoft.com/office/drawing/2014/main" id="{7453D530-7398-4AC4-A808-366A5FB179B2}"/>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57" name="【保健センター・保健所】&#10;一人当たり面積最大値テキスト">
          <a:extLst>
            <a:ext uri="{FF2B5EF4-FFF2-40B4-BE49-F238E27FC236}">
              <a16:creationId xmlns:a16="http://schemas.microsoft.com/office/drawing/2014/main" id="{036A0317-6086-4644-AC7B-79A186D7CF10}"/>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58" name="直線コネクタ 557">
          <a:extLst>
            <a:ext uri="{FF2B5EF4-FFF2-40B4-BE49-F238E27FC236}">
              <a16:creationId xmlns:a16="http://schemas.microsoft.com/office/drawing/2014/main" id="{FF427A1B-6D85-4DFB-8B2C-E856F1B09F4B}"/>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559" name="【保健センター・保健所】&#10;一人当たり面積平均値テキスト">
          <a:extLst>
            <a:ext uri="{FF2B5EF4-FFF2-40B4-BE49-F238E27FC236}">
              <a16:creationId xmlns:a16="http://schemas.microsoft.com/office/drawing/2014/main" id="{2418C82E-DC8E-421E-A904-F8FE83106272}"/>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560" name="フローチャート: 判断 559">
          <a:extLst>
            <a:ext uri="{FF2B5EF4-FFF2-40B4-BE49-F238E27FC236}">
              <a16:creationId xmlns:a16="http://schemas.microsoft.com/office/drawing/2014/main" id="{AA1DDF65-BC14-428F-AD31-3C1E61974DB1}"/>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561" name="フローチャート: 判断 560">
          <a:extLst>
            <a:ext uri="{FF2B5EF4-FFF2-40B4-BE49-F238E27FC236}">
              <a16:creationId xmlns:a16="http://schemas.microsoft.com/office/drawing/2014/main" id="{F4C05043-F607-4B9E-871A-4C280C2DDB3A}"/>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562" name="フローチャート: 判断 561">
          <a:extLst>
            <a:ext uri="{FF2B5EF4-FFF2-40B4-BE49-F238E27FC236}">
              <a16:creationId xmlns:a16="http://schemas.microsoft.com/office/drawing/2014/main" id="{378A1FA6-F278-4846-889C-DC5F043C658D}"/>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563" name="フローチャート: 判断 562">
          <a:extLst>
            <a:ext uri="{FF2B5EF4-FFF2-40B4-BE49-F238E27FC236}">
              <a16:creationId xmlns:a16="http://schemas.microsoft.com/office/drawing/2014/main" id="{3EC4F503-C4F5-4A2F-A40C-4E37A048E392}"/>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564" name="フローチャート: 判断 563">
          <a:extLst>
            <a:ext uri="{FF2B5EF4-FFF2-40B4-BE49-F238E27FC236}">
              <a16:creationId xmlns:a16="http://schemas.microsoft.com/office/drawing/2014/main" id="{2896FA63-8F8F-41F4-B66C-586DB51088AA}"/>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3CE2AAA2-C218-49E4-BB0E-B27BB2D7EAA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F9AF6DD-4C0D-4637-8607-B618312F8EE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BC30B2F7-3E21-4240-B4AD-BD3F9DCBE08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1712F6DD-452E-43B1-A264-EC0A243993A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A87C1E07-A483-46C3-98FD-8DAA32C0BF0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161290</xdr:rowOff>
    </xdr:from>
    <xdr:to>
      <xdr:col>116</xdr:col>
      <xdr:colOff>114300</xdr:colOff>
      <xdr:row>63</xdr:row>
      <xdr:rowOff>91440</xdr:rowOff>
    </xdr:to>
    <xdr:sp macro="" textlink="">
      <xdr:nvSpPr>
        <xdr:cNvPr id="570" name="楕円 569">
          <a:extLst>
            <a:ext uri="{FF2B5EF4-FFF2-40B4-BE49-F238E27FC236}">
              <a16:creationId xmlns:a16="http://schemas.microsoft.com/office/drawing/2014/main" id="{4F53DBCC-50B8-4583-AF72-281126EF538C}"/>
            </a:ext>
          </a:extLst>
        </xdr:cNvPr>
        <xdr:cNvSpPr/>
      </xdr:nvSpPr>
      <xdr:spPr>
        <a:xfrm>
          <a:off x="221107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139717</xdr:rowOff>
    </xdr:from>
    <xdr:ext cx="469744" cy="259045"/>
    <xdr:sp macro="" textlink="">
      <xdr:nvSpPr>
        <xdr:cNvPr id="571" name="【保健センター・保健所】&#10;一人当たり面積該当値テキスト">
          <a:extLst>
            <a:ext uri="{FF2B5EF4-FFF2-40B4-BE49-F238E27FC236}">
              <a16:creationId xmlns:a16="http://schemas.microsoft.com/office/drawing/2014/main" id="{5A047D9B-E612-49A8-9A8D-7FD121E60B58}"/>
            </a:ext>
          </a:extLst>
        </xdr:cNvPr>
        <xdr:cNvSpPr txBox="1"/>
      </xdr:nvSpPr>
      <xdr:spPr>
        <a:xfrm>
          <a:off x="22199600" y="1076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88917</xdr:rowOff>
    </xdr:from>
    <xdr:ext cx="469744" cy="259045"/>
    <xdr:sp macro="" textlink="">
      <xdr:nvSpPr>
        <xdr:cNvPr id="572" name="n_1aveValue【保健センター・保健所】&#10;一人当たり面積">
          <a:extLst>
            <a:ext uri="{FF2B5EF4-FFF2-40B4-BE49-F238E27FC236}">
              <a16:creationId xmlns:a16="http://schemas.microsoft.com/office/drawing/2014/main" id="{CAF5C5F0-E6F9-4312-97B7-8A2157AE9D9E}"/>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573" name="n_2aveValue【保健センター・保健所】&#10;一人当たり面積">
          <a:extLst>
            <a:ext uri="{FF2B5EF4-FFF2-40B4-BE49-F238E27FC236}">
              <a16:creationId xmlns:a16="http://schemas.microsoft.com/office/drawing/2014/main" id="{9169B8B8-5B6E-40E5-9C7B-AFEEA4214C89}"/>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574" name="n_3aveValue【保健センター・保健所】&#10;一人当たり面積">
          <a:extLst>
            <a:ext uri="{FF2B5EF4-FFF2-40B4-BE49-F238E27FC236}">
              <a16:creationId xmlns:a16="http://schemas.microsoft.com/office/drawing/2014/main" id="{446A0578-56B6-48A5-B06C-45258CCE9E47}"/>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575" name="n_4aveValue【保健センター・保健所】&#10;一人当たり面積">
          <a:extLst>
            <a:ext uri="{FF2B5EF4-FFF2-40B4-BE49-F238E27FC236}">
              <a16:creationId xmlns:a16="http://schemas.microsoft.com/office/drawing/2014/main" id="{D0F04D2D-C18F-49E1-8340-39E2D57C6E03}"/>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id="{0AF24943-5C54-4703-BBAD-C0161CD4191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id="{160A48CD-95E9-435D-8AF8-B40A71323D2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id="{F45634E9-F974-4FC2-8427-F95B77D6CA1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id="{BE71ED47-1BA4-4BC1-AE5C-3BCB6762848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id="{D8A5FA2F-7397-47F5-9B9F-3DBCEDBD63C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id="{2CEDA161-0D8B-4917-8C39-AB78C82CAAB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id="{536C2A51-2276-40FB-BEA6-166BE486948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id="{5887FB3A-256D-4C71-AB11-9AAE903C916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a:extLst>
            <a:ext uri="{FF2B5EF4-FFF2-40B4-BE49-F238E27FC236}">
              <a16:creationId xmlns:a16="http://schemas.microsoft.com/office/drawing/2014/main" id="{1EF07093-A38B-469C-B9BF-7836F7646A2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a:extLst>
            <a:ext uri="{FF2B5EF4-FFF2-40B4-BE49-F238E27FC236}">
              <a16:creationId xmlns:a16="http://schemas.microsoft.com/office/drawing/2014/main" id="{DA1AB1FD-8C9C-4660-9CB2-CD54B2FDF92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6" name="テキスト ボックス 585">
          <a:extLst>
            <a:ext uri="{FF2B5EF4-FFF2-40B4-BE49-F238E27FC236}">
              <a16:creationId xmlns:a16="http://schemas.microsoft.com/office/drawing/2014/main" id="{ECF79BFC-2009-425A-9D23-10D316B00B4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a:extLst>
            <a:ext uri="{FF2B5EF4-FFF2-40B4-BE49-F238E27FC236}">
              <a16:creationId xmlns:a16="http://schemas.microsoft.com/office/drawing/2014/main" id="{19B27E8E-2517-4572-9B77-07FFB237B58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8" name="テキスト ボックス 587">
          <a:extLst>
            <a:ext uri="{FF2B5EF4-FFF2-40B4-BE49-F238E27FC236}">
              <a16:creationId xmlns:a16="http://schemas.microsoft.com/office/drawing/2014/main" id="{6ADEE113-E4A1-4023-AEB5-C8120840969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a:extLst>
            <a:ext uri="{FF2B5EF4-FFF2-40B4-BE49-F238E27FC236}">
              <a16:creationId xmlns:a16="http://schemas.microsoft.com/office/drawing/2014/main" id="{0E8A56AB-06E1-4646-928A-D3C3543CEB2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a:extLst>
            <a:ext uri="{FF2B5EF4-FFF2-40B4-BE49-F238E27FC236}">
              <a16:creationId xmlns:a16="http://schemas.microsoft.com/office/drawing/2014/main" id="{F877FDDE-3483-46CB-A182-BD63F9D0781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a:extLst>
            <a:ext uri="{FF2B5EF4-FFF2-40B4-BE49-F238E27FC236}">
              <a16:creationId xmlns:a16="http://schemas.microsoft.com/office/drawing/2014/main" id="{17C6CA3A-0248-4C39-9E20-792B514CF1E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a:extLst>
            <a:ext uri="{FF2B5EF4-FFF2-40B4-BE49-F238E27FC236}">
              <a16:creationId xmlns:a16="http://schemas.microsoft.com/office/drawing/2014/main" id="{F78693C8-E7FF-48FF-8AB4-F5055AA6F9E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a:extLst>
            <a:ext uri="{FF2B5EF4-FFF2-40B4-BE49-F238E27FC236}">
              <a16:creationId xmlns:a16="http://schemas.microsoft.com/office/drawing/2014/main" id="{8C4E8932-147A-4D4F-8E10-234E1C064E5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a:extLst>
            <a:ext uri="{FF2B5EF4-FFF2-40B4-BE49-F238E27FC236}">
              <a16:creationId xmlns:a16="http://schemas.microsoft.com/office/drawing/2014/main" id="{D7B8312F-2AC0-4DB6-BDE3-7CAB2DE55C6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a:extLst>
            <a:ext uri="{FF2B5EF4-FFF2-40B4-BE49-F238E27FC236}">
              <a16:creationId xmlns:a16="http://schemas.microsoft.com/office/drawing/2014/main" id="{9670569B-7570-4437-859F-00EFFC66D0F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6" name="テキスト ボックス 595">
          <a:extLst>
            <a:ext uri="{FF2B5EF4-FFF2-40B4-BE49-F238E27FC236}">
              <a16:creationId xmlns:a16="http://schemas.microsoft.com/office/drawing/2014/main" id="{5D16B6C4-0B45-4EF3-9DEC-C8DDDB02788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27B2BFC5-CC65-4053-B0AA-6315AAAB9D6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8" name="テキスト ボックス 597">
          <a:extLst>
            <a:ext uri="{FF2B5EF4-FFF2-40B4-BE49-F238E27FC236}">
              <a16:creationId xmlns:a16="http://schemas.microsoft.com/office/drawing/2014/main" id="{705BA328-23FA-43DC-B9B4-DC57B92F671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a:extLst>
            <a:ext uri="{FF2B5EF4-FFF2-40B4-BE49-F238E27FC236}">
              <a16:creationId xmlns:a16="http://schemas.microsoft.com/office/drawing/2014/main" id="{DD294A73-FC1D-46AB-A995-42CA9EB1372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600" name="直線コネクタ 599">
          <a:extLst>
            <a:ext uri="{FF2B5EF4-FFF2-40B4-BE49-F238E27FC236}">
              <a16:creationId xmlns:a16="http://schemas.microsoft.com/office/drawing/2014/main" id="{91B8F6E1-B82A-46E6-BB09-EF3302963B49}"/>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601" name="【消防施設】&#10;有形固定資産減価償却率最小値テキスト">
          <a:extLst>
            <a:ext uri="{FF2B5EF4-FFF2-40B4-BE49-F238E27FC236}">
              <a16:creationId xmlns:a16="http://schemas.microsoft.com/office/drawing/2014/main" id="{E31AE49F-484F-42FC-9F2F-2278E8ECA50B}"/>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602" name="直線コネクタ 601">
          <a:extLst>
            <a:ext uri="{FF2B5EF4-FFF2-40B4-BE49-F238E27FC236}">
              <a16:creationId xmlns:a16="http://schemas.microsoft.com/office/drawing/2014/main" id="{3CEC9B2D-93F8-40F3-8938-5672C126B4B1}"/>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603" name="【消防施設】&#10;有形固定資産減価償却率最大値テキスト">
          <a:extLst>
            <a:ext uri="{FF2B5EF4-FFF2-40B4-BE49-F238E27FC236}">
              <a16:creationId xmlns:a16="http://schemas.microsoft.com/office/drawing/2014/main" id="{2BCBF53E-2C39-4219-827A-B19C2FC894F1}"/>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604" name="直線コネクタ 603">
          <a:extLst>
            <a:ext uri="{FF2B5EF4-FFF2-40B4-BE49-F238E27FC236}">
              <a16:creationId xmlns:a16="http://schemas.microsoft.com/office/drawing/2014/main" id="{8AF489A2-6AA3-496F-AC17-8ED43D31D52D}"/>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05" name="【消防施設】&#10;有形固定資産減価償却率平均値テキスト">
          <a:extLst>
            <a:ext uri="{FF2B5EF4-FFF2-40B4-BE49-F238E27FC236}">
              <a16:creationId xmlns:a16="http://schemas.microsoft.com/office/drawing/2014/main" id="{B6F0FB9F-FD0E-4E1A-9394-1071653D4CDD}"/>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06" name="フローチャート: 判断 605">
          <a:extLst>
            <a:ext uri="{FF2B5EF4-FFF2-40B4-BE49-F238E27FC236}">
              <a16:creationId xmlns:a16="http://schemas.microsoft.com/office/drawing/2014/main" id="{4778E433-8463-4960-84E1-15289FE2BE52}"/>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607" name="フローチャート: 判断 606">
          <a:extLst>
            <a:ext uri="{FF2B5EF4-FFF2-40B4-BE49-F238E27FC236}">
              <a16:creationId xmlns:a16="http://schemas.microsoft.com/office/drawing/2014/main" id="{6B79C79F-B279-409F-AF14-1931DB4EC0B4}"/>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08" name="フローチャート: 判断 607">
          <a:extLst>
            <a:ext uri="{FF2B5EF4-FFF2-40B4-BE49-F238E27FC236}">
              <a16:creationId xmlns:a16="http://schemas.microsoft.com/office/drawing/2014/main" id="{26EB63F7-E5B1-4622-84CD-8C22EAB481AB}"/>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609" name="フローチャート: 判断 608">
          <a:extLst>
            <a:ext uri="{FF2B5EF4-FFF2-40B4-BE49-F238E27FC236}">
              <a16:creationId xmlns:a16="http://schemas.microsoft.com/office/drawing/2014/main" id="{E3CDA46D-3395-436B-9646-0BFB341F9C4A}"/>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610" name="フローチャート: 判断 609">
          <a:extLst>
            <a:ext uri="{FF2B5EF4-FFF2-40B4-BE49-F238E27FC236}">
              <a16:creationId xmlns:a16="http://schemas.microsoft.com/office/drawing/2014/main" id="{269C0707-4949-45B9-8DA7-B093A885585A}"/>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A2B004-24D8-420E-B9B9-5A7E5A4C99C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6CCE5205-7A71-4612-BF09-D72F431CAF8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3D0522B2-7589-42C2-A121-87092806F1A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E3085349-198B-4916-909F-70D5B731223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29212F66-A4D2-4B14-858A-FC72645DAEB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162561</xdr:rowOff>
    </xdr:from>
    <xdr:to>
      <xdr:col>85</xdr:col>
      <xdr:colOff>177800</xdr:colOff>
      <xdr:row>77</xdr:row>
      <xdr:rowOff>92711</xdr:rowOff>
    </xdr:to>
    <xdr:sp macro="" textlink="">
      <xdr:nvSpPr>
        <xdr:cNvPr id="616" name="楕円 615">
          <a:extLst>
            <a:ext uri="{FF2B5EF4-FFF2-40B4-BE49-F238E27FC236}">
              <a16:creationId xmlns:a16="http://schemas.microsoft.com/office/drawing/2014/main" id="{17B87A76-D42E-4EF0-BC2E-DEF8E47CC0D4}"/>
            </a:ext>
          </a:extLst>
        </xdr:cNvPr>
        <xdr:cNvSpPr/>
      </xdr:nvSpPr>
      <xdr:spPr>
        <a:xfrm>
          <a:off x="16268700" y="131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104158</xdr:rowOff>
    </xdr:from>
    <xdr:ext cx="405111" cy="259045"/>
    <xdr:sp macro="" textlink="">
      <xdr:nvSpPr>
        <xdr:cNvPr id="617" name="【消防施設】&#10;有形固定資産減価償却率該当値テキスト">
          <a:extLst>
            <a:ext uri="{FF2B5EF4-FFF2-40B4-BE49-F238E27FC236}">
              <a16:creationId xmlns:a16="http://schemas.microsoft.com/office/drawing/2014/main" id="{CA2CDA2C-A439-47F1-BF0A-A016527DF5B1}"/>
            </a:ext>
          </a:extLst>
        </xdr:cNvPr>
        <xdr:cNvSpPr txBox="1"/>
      </xdr:nvSpPr>
      <xdr:spPr>
        <a:xfrm>
          <a:off x="16357600" y="13134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69232</xdr:rowOff>
    </xdr:from>
    <xdr:ext cx="405111" cy="259045"/>
    <xdr:sp macro="" textlink="">
      <xdr:nvSpPr>
        <xdr:cNvPr id="618" name="n_1aveValue【消防施設】&#10;有形固定資産減価償却率">
          <a:extLst>
            <a:ext uri="{FF2B5EF4-FFF2-40B4-BE49-F238E27FC236}">
              <a16:creationId xmlns:a16="http://schemas.microsoft.com/office/drawing/2014/main" id="{408DD514-802E-4A4C-A651-28586046BD27}"/>
            </a:ext>
          </a:extLst>
        </xdr:cNvPr>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619" name="n_2aveValue【消防施設】&#10;有形固定資産減価償却率">
          <a:extLst>
            <a:ext uri="{FF2B5EF4-FFF2-40B4-BE49-F238E27FC236}">
              <a16:creationId xmlns:a16="http://schemas.microsoft.com/office/drawing/2014/main" id="{1143BE82-7E3E-405F-98D5-BAFE5AB5D44A}"/>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620" name="n_3aveValue【消防施設】&#10;有形固定資産減価償却率">
          <a:extLst>
            <a:ext uri="{FF2B5EF4-FFF2-40B4-BE49-F238E27FC236}">
              <a16:creationId xmlns:a16="http://schemas.microsoft.com/office/drawing/2014/main" id="{D7CD0618-C36B-4325-A75A-0A2226C3736E}"/>
            </a:ext>
          </a:extLst>
        </xdr:cNvPr>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621" name="n_4aveValue【消防施設】&#10;有形固定資産減価償却率">
          <a:extLst>
            <a:ext uri="{FF2B5EF4-FFF2-40B4-BE49-F238E27FC236}">
              <a16:creationId xmlns:a16="http://schemas.microsoft.com/office/drawing/2014/main" id="{07DEAEC1-3D08-4A9F-A269-FD15A33AE518}"/>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a:extLst>
            <a:ext uri="{FF2B5EF4-FFF2-40B4-BE49-F238E27FC236}">
              <a16:creationId xmlns:a16="http://schemas.microsoft.com/office/drawing/2014/main" id="{537E30A9-6EE2-404C-A67C-DBCF7703FB9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a:extLst>
            <a:ext uri="{FF2B5EF4-FFF2-40B4-BE49-F238E27FC236}">
              <a16:creationId xmlns:a16="http://schemas.microsoft.com/office/drawing/2014/main" id="{177E94A6-44E1-475B-B666-6248362627A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a:extLst>
            <a:ext uri="{FF2B5EF4-FFF2-40B4-BE49-F238E27FC236}">
              <a16:creationId xmlns:a16="http://schemas.microsoft.com/office/drawing/2014/main" id="{C2DB13D7-4BCA-462E-AFAB-3E7A63AD8FF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a:extLst>
            <a:ext uri="{FF2B5EF4-FFF2-40B4-BE49-F238E27FC236}">
              <a16:creationId xmlns:a16="http://schemas.microsoft.com/office/drawing/2014/main" id="{08949E69-BC70-41B6-A8D8-7D8F3800ED6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a:extLst>
            <a:ext uri="{FF2B5EF4-FFF2-40B4-BE49-F238E27FC236}">
              <a16:creationId xmlns:a16="http://schemas.microsoft.com/office/drawing/2014/main" id="{2BF3F841-786B-4DB3-BD51-BCCA0410491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a:extLst>
            <a:ext uri="{FF2B5EF4-FFF2-40B4-BE49-F238E27FC236}">
              <a16:creationId xmlns:a16="http://schemas.microsoft.com/office/drawing/2014/main" id="{77B63756-AF31-4DC5-A9ED-E259540BA54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a:extLst>
            <a:ext uri="{FF2B5EF4-FFF2-40B4-BE49-F238E27FC236}">
              <a16:creationId xmlns:a16="http://schemas.microsoft.com/office/drawing/2014/main" id="{BCEA7824-7F20-4F81-AEA9-636831ACE61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a:extLst>
            <a:ext uri="{FF2B5EF4-FFF2-40B4-BE49-F238E27FC236}">
              <a16:creationId xmlns:a16="http://schemas.microsoft.com/office/drawing/2014/main" id="{5AD6C31F-0A27-47E9-A315-333394AF7C1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a:extLst>
            <a:ext uri="{FF2B5EF4-FFF2-40B4-BE49-F238E27FC236}">
              <a16:creationId xmlns:a16="http://schemas.microsoft.com/office/drawing/2014/main" id="{EA6B9008-B537-4DDC-A338-DA845250BC4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a:extLst>
            <a:ext uri="{FF2B5EF4-FFF2-40B4-BE49-F238E27FC236}">
              <a16:creationId xmlns:a16="http://schemas.microsoft.com/office/drawing/2014/main" id="{2212DE1D-A5EA-404B-A59B-6A60860FF5C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2" name="直線コネクタ 631">
          <a:extLst>
            <a:ext uri="{FF2B5EF4-FFF2-40B4-BE49-F238E27FC236}">
              <a16:creationId xmlns:a16="http://schemas.microsoft.com/office/drawing/2014/main" id="{8306D864-A72D-4351-880D-17B6A67D915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3" name="テキスト ボックス 632">
          <a:extLst>
            <a:ext uri="{FF2B5EF4-FFF2-40B4-BE49-F238E27FC236}">
              <a16:creationId xmlns:a16="http://schemas.microsoft.com/office/drawing/2014/main" id="{34F5F03C-F4C7-438E-84CC-94C10D07F22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4" name="直線コネクタ 633">
          <a:extLst>
            <a:ext uri="{FF2B5EF4-FFF2-40B4-BE49-F238E27FC236}">
              <a16:creationId xmlns:a16="http://schemas.microsoft.com/office/drawing/2014/main" id="{F5A96407-8952-4C50-9FCD-326B81DEBE5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5" name="テキスト ボックス 634">
          <a:extLst>
            <a:ext uri="{FF2B5EF4-FFF2-40B4-BE49-F238E27FC236}">
              <a16:creationId xmlns:a16="http://schemas.microsoft.com/office/drawing/2014/main" id="{AA802443-1A5E-427D-98F4-B48A3F36595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6" name="直線コネクタ 635">
          <a:extLst>
            <a:ext uri="{FF2B5EF4-FFF2-40B4-BE49-F238E27FC236}">
              <a16:creationId xmlns:a16="http://schemas.microsoft.com/office/drawing/2014/main" id="{9435E287-8868-4CAF-AA79-7805FCB6B96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7" name="テキスト ボックス 636">
          <a:extLst>
            <a:ext uri="{FF2B5EF4-FFF2-40B4-BE49-F238E27FC236}">
              <a16:creationId xmlns:a16="http://schemas.microsoft.com/office/drawing/2014/main" id="{7E5FBDC6-0091-4AA4-A47E-3D664A13E98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8" name="直線コネクタ 637">
          <a:extLst>
            <a:ext uri="{FF2B5EF4-FFF2-40B4-BE49-F238E27FC236}">
              <a16:creationId xmlns:a16="http://schemas.microsoft.com/office/drawing/2014/main" id="{58C457EB-250E-457B-BF78-2AC3CAB33E6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9" name="テキスト ボックス 638">
          <a:extLst>
            <a:ext uri="{FF2B5EF4-FFF2-40B4-BE49-F238E27FC236}">
              <a16:creationId xmlns:a16="http://schemas.microsoft.com/office/drawing/2014/main" id="{195D2AA2-2815-4917-861D-60E31CC71C4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a:extLst>
            <a:ext uri="{FF2B5EF4-FFF2-40B4-BE49-F238E27FC236}">
              <a16:creationId xmlns:a16="http://schemas.microsoft.com/office/drawing/2014/main" id="{AE58AF4F-6AC7-4AFA-A6B1-26520CEE264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a:extLst>
            <a:ext uri="{FF2B5EF4-FFF2-40B4-BE49-F238E27FC236}">
              <a16:creationId xmlns:a16="http://schemas.microsoft.com/office/drawing/2014/main" id="{233D6FB7-8536-4002-93E2-612481AE5E1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a:extLst>
            <a:ext uri="{FF2B5EF4-FFF2-40B4-BE49-F238E27FC236}">
              <a16:creationId xmlns:a16="http://schemas.microsoft.com/office/drawing/2014/main" id="{A46AB4DA-1523-456F-8697-74ED1818E5B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643" name="直線コネクタ 642">
          <a:extLst>
            <a:ext uri="{FF2B5EF4-FFF2-40B4-BE49-F238E27FC236}">
              <a16:creationId xmlns:a16="http://schemas.microsoft.com/office/drawing/2014/main" id="{D2FFAE26-F447-4564-9653-1FC9A15504A9}"/>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44" name="【消防施設】&#10;一人当たり面積最小値テキスト">
          <a:extLst>
            <a:ext uri="{FF2B5EF4-FFF2-40B4-BE49-F238E27FC236}">
              <a16:creationId xmlns:a16="http://schemas.microsoft.com/office/drawing/2014/main" id="{7F9712D6-11B8-47CA-80DE-02C3B9B47ED8}"/>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45" name="直線コネクタ 644">
          <a:extLst>
            <a:ext uri="{FF2B5EF4-FFF2-40B4-BE49-F238E27FC236}">
              <a16:creationId xmlns:a16="http://schemas.microsoft.com/office/drawing/2014/main" id="{17ACAE43-172B-425E-A886-966A7735FEEC}"/>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646" name="【消防施設】&#10;一人当たり面積最大値テキスト">
          <a:extLst>
            <a:ext uri="{FF2B5EF4-FFF2-40B4-BE49-F238E27FC236}">
              <a16:creationId xmlns:a16="http://schemas.microsoft.com/office/drawing/2014/main" id="{9A077058-BB30-4F81-B83A-83F3D9406FA7}"/>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647" name="直線コネクタ 646">
          <a:extLst>
            <a:ext uri="{FF2B5EF4-FFF2-40B4-BE49-F238E27FC236}">
              <a16:creationId xmlns:a16="http://schemas.microsoft.com/office/drawing/2014/main" id="{C81BEA68-E19A-4D13-8102-45907D8D2C7F}"/>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648" name="【消防施設】&#10;一人当たり面積平均値テキスト">
          <a:extLst>
            <a:ext uri="{FF2B5EF4-FFF2-40B4-BE49-F238E27FC236}">
              <a16:creationId xmlns:a16="http://schemas.microsoft.com/office/drawing/2014/main" id="{9CEC6685-05AC-41EC-A17D-92F58ED42F34}"/>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49" name="フローチャート: 判断 648">
          <a:extLst>
            <a:ext uri="{FF2B5EF4-FFF2-40B4-BE49-F238E27FC236}">
              <a16:creationId xmlns:a16="http://schemas.microsoft.com/office/drawing/2014/main" id="{2EEBC83A-38B4-4CC2-A6D2-4E4E5B204971}"/>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650" name="フローチャート: 判断 649">
          <a:extLst>
            <a:ext uri="{FF2B5EF4-FFF2-40B4-BE49-F238E27FC236}">
              <a16:creationId xmlns:a16="http://schemas.microsoft.com/office/drawing/2014/main" id="{F136D36F-A5AF-4DDB-AA09-198062FF99C2}"/>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651" name="フローチャート: 判断 650">
          <a:extLst>
            <a:ext uri="{FF2B5EF4-FFF2-40B4-BE49-F238E27FC236}">
              <a16:creationId xmlns:a16="http://schemas.microsoft.com/office/drawing/2014/main" id="{A8507C21-44FE-49E8-B36F-964C51A74F3B}"/>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652" name="フローチャート: 判断 651">
          <a:extLst>
            <a:ext uri="{FF2B5EF4-FFF2-40B4-BE49-F238E27FC236}">
              <a16:creationId xmlns:a16="http://schemas.microsoft.com/office/drawing/2014/main" id="{8AFA5580-1894-4885-A865-CE0883CD52AC}"/>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653" name="フローチャート: 判断 652">
          <a:extLst>
            <a:ext uri="{FF2B5EF4-FFF2-40B4-BE49-F238E27FC236}">
              <a16:creationId xmlns:a16="http://schemas.microsoft.com/office/drawing/2014/main" id="{D3323B72-2015-4C7F-AE02-0CDD3DF7918D}"/>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52185AF3-37C0-4836-95CA-919C0939318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2D14365E-A5EB-43FD-949F-DCA7A5763A3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87D113E5-3404-4AC8-9761-C7594F51B8D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699E1EAC-62B4-431D-86C6-B2CCD3B1E7F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D2F4D17-EA62-418E-9212-7E9AD3D4B5C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41708</xdr:rowOff>
    </xdr:from>
    <xdr:to>
      <xdr:col>116</xdr:col>
      <xdr:colOff>114300</xdr:colOff>
      <xdr:row>85</xdr:row>
      <xdr:rowOff>143308</xdr:rowOff>
    </xdr:to>
    <xdr:sp macro="" textlink="">
      <xdr:nvSpPr>
        <xdr:cNvPr id="659" name="楕円 658">
          <a:extLst>
            <a:ext uri="{FF2B5EF4-FFF2-40B4-BE49-F238E27FC236}">
              <a16:creationId xmlns:a16="http://schemas.microsoft.com/office/drawing/2014/main" id="{5F3B7C27-0CD7-4261-8D43-3C245783B7CA}"/>
            </a:ext>
          </a:extLst>
        </xdr:cNvPr>
        <xdr:cNvSpPr/>
      </xdr:nvSpPr>
      <xdr:spPr>
        <a:xfrm>
          <a:off x="221107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11448</xdr:rowOff>
    </xdr:from>
    <xdr:ext cx="469744" cy="259045"/>
    <xdr:sp macro="" textlink="">
      <xdr:nvSpPr>
        <xdr:cNvPr id="660" name="【消防施設】&#10;一人当たり面積該当値テキスト">
          <a:extLst>
            <a:ext uri="{FF2B5EF4-FFF2-40B4-BE49-F238E27FC236}">
              <a16:creationId xmlns:a16="http://schemas.microsoft.com/office/drawing/2014/main" id="{D03D6A07-ED90-4949-A5EB-E8E1641A3B09}"/>
            </a:ext>
          </a:extLst>
        </xdr:cNvPr>
        <xdr:cNvSpPr txBox="1"/>
      </xdr:nvSpPr>
      <xdr:spPr>
        <a:xfrm>
          <a:off x="22199600" y="145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160290</xdr:rowOff>
    </xdr:from>
    <xdr:ext cx="469744" cy="259045"/>
    <xdr:sp macro="" textlink="">
      <xdr:nvSpPr>
        <xdr:cNvPr id="661" name="n_1aveValue【消防施設】&#10;一人当たり面積">
          <a:extLst>
            <a:ext uri="{FF2B5EF4-FFF2-40B4-BE49-F238E27FC236}">
              <a16:creationId xmlns:a16="http://schemas.microsoft.com/office/drawing/2014/main" id="{92DC387B-425D-48A1-8889-19C6190E1CB5}"/>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662" name="n_2aveValue【消防施設】&#10;一人当たり面積">
          <a:extLst>
            <a:ext uri="{FF2B5EF4-FFF2-40B4-BE49-F238E27FC236}">
              <a16:creationId xmlns:a16="http://schemas.microsoft.com/office/drawing/2014/main" id="{7D27B405-E20C-49B1-99A0-FCBFF705F086}"/>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663" name="n_3aveValue【消防施設】&#10;一人当たり面積">
          <a:extLst>
            <a:ext uri="{FF2B5EF4-FFF2-40B4-BE49-F238E27FC236}">
              <a16:creationId xmlns:a16="http://schemas.microsoft.com/office/drawing/2014/main" id="{07A5003F-9C9C-4266-8EB4-2BB08B02891F}"/>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664" name="n_4aveValue【消防施設】&#10;一人当たり面積">
          <a:extLst>
            <a:ext uri="{FF2B5EF4-FFF2-40B4-BE49-F238E27FC236}">
              <a16:creationId xmlns:a16="http://schemas.microsoft.com/office/drawing/2014/main" id="{D9B6AF71-106A-4E28-8AB6-6189D70A1BFA}"/>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a:extLst>
            <a:ext uri="{FF2B5EF4-FFF2-40B4-BE49-F238E27FC236}">
              <a16:creationId xmlns:a16="http://schemas.microsoft.com/office/drawing/2014/main" id="{31ED83A9-49C8-4E9B-855E-FF9C31017C1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a:extLst>
            <a:ext uri="{FF2B5EF4-FFF2-40B4-BE49-F238E27FC236}">
              <a16:creationId xmlns:a16="http://schemas.microsoft.com/office/drawing/2014/main" id="{F56763A3-8E9A-4DBE-A088-D747E3B18E9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a:extLst>
            <a:ext uri="{FF2B5EF4-FFF2-40B4-BE49-F238E27FC236}">
              <a16:creationId xmlns:a16="http://schemas.microsoft.com/office/drawing/2014/main" id="{FABF947D-1CF1-4795-96ED-0417C848812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a:extLst>
            <a:ext uri="{FF2B5EF4-FFF2-40B4-BE49-F238E27FC236}">
              <a16:creationId xmlns:a16="http://schemas.microsoft.com/office/drawing/2014/main" id="{9EE51B74-0254-4A43-9BF6-9D280DFC70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a:extLst>
            <a:ext uri="{FF2B5EF4-FFF2-40B4-BE49-F238E27FC236}">
              <a16:creationId xmlns:a16="http://schemas.microsoft.com/office/drawing/2014/main" id="{53A9F627-AA1F-4C37-9FBC-2FFB929997D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a:extLst>
            <a:ext uri="{FF2B5EF4-FFF2-40B4-BE49-F238E27FC236}">
              <a16:creationId xmlns:a16="http://schemas.microsoft.com/office/drawing/2014/main" id="{51F5A0D3-5CBE-4BF3-835E-FDF0C15DE38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a:extLst>
            <a:ext uri="{FF2B5EF4-FFF2-40B4-BE49-F238E27FC236}">
              <a16:creationId xmlns:a16="http://schemas.microsoft.com/office/drawing/2014/main" id="{3E5AAA44-48C7-423E-A441-FE6BCF550F7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a:extLst>
            <a:ext uri="{FF2B5EF4-FFF2-40B4-BE49-F238E27FC236}">
              <a16:creationId xmlns:a16="http://schemas.microsoft.com/office/drawing/2014/main" id="{081598D6-DE84-4CD9-8339-5A05A857FB9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a:extLst>
            <a:ext uri="{FF2B5EF4-FFF2-40B4-BE49-F238E27FC236}">
              <a16:creationId xmlns:a16="http://schemas.microsoft.com/office/drawing/2014/main" id="{5DFE8123-A1F2-4FB7-8445-94659C7E027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a:extLst>
            <a:ext uri="{FF2B5EF4-FFF2-40B4-BE49-F238E27FC236}">
              <a16:creationId xmlns:a16="http://schemas.microsoft.com/office/drawing/2014/main" id="{9DCC9AD5-2A10-4129-96B1-DB119345E35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5" name="テキスト ボックス 674">
          <a:extLst>
            <a:ext uri="{FF2B5EF4-FFF2-40B4-BE49-F238E27FC236}">
              <a16:creationId xmlns:a16="http://schemas.microsoft.com/office/drawing/2014/main" id="{D147E18B-9833-4734-BCA2-9CDC52D1D87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6" name="直線コネクタ 675">
          <a:extLst>
            <a:ext uri="{FF2B5EF4-FFF2-40B4-BE49-F238E27FC236}">
              <a16:creationId xmlns:a16="http://schemas.microsoft.com/office/drawing/2014/main" id="{FC8EBD56-5E00-40D6-B5CD-A6B78EAD76A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7" name="テキスト ボックス 676">
          <a:extLst>
            <a:ext uri="{FF2B5EF4-FFF2-40B4-BE49-F238E27FC236}">
              <a16:creationId xmlns:a16="http://schemas.microsoft.com/office/drawing/2014/main" id="{BADF80FD-78A0-46D7-AD45-DF325B03718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8" name="直線コネクタ 677">
          <a:extLst>
            <a:ext uri="{FF2B5EF4-FFF2-40B4-BE49-F238E27FC236}">
              <a16:creationId xmlns:a16="http://schemas.microsoft.com/office/drawing/2014/main" id="{9D899001-6F28-4D3E-9E49-9F7EBB909A9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9" name="テキスト ボックス 678">
          <a:extLst>
            <a:ext uri="{FF2B5EF4-FFF2-40B4-BE49-F238E27FC236}">
              <a16:creationId xmlns:a16="http://schemas.microsoft.com/office/drawing/2014/main" id="{814DF2E8-C02B-416F-9D78-7C23A07FECA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0" name="直線コネクタ 679">
          <a:extLst>
            <a:ext uri="{FF2B5EF4-FFF2-40B4-BE49-F238E27FC236}">
              <a16:creationId xmlns:a16="http://schemas.microsoft.com/office/drawing/2014/main" id="{98F0CC3D-61B2-4A39-9203-C4DFA6D7050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1" name="テキスト ボックス 680">
          <a:extLst>
            <a:ext uri="{FF2B5EF4-FFF2-40B4-BE49-F238E27FC236}">
              <a16:creationId xmlns:a16="http://schemas.microsoft.com/office/drawing/2014/main" id="{4986CAFC-7D26-4B42-A35B-9C6FFFD55EC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2" name="直線コネクタ 681">
          <a:extLst>
            <a:ext uri="{FF2B5EF4-FFF2-40B4-BE49-F238E27FC236}">
              <a16:creationId xmlns:a16="http://schemas.microsoft.com/office/drawing/2014/main" id="{87050AB2-2448-4722-B1B9-F8C6497D8D5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3" name="テキスト ボックス 682">
          <a:extLst>
            <a:ext uri="{FF2B5EF4-FFF2-40B4-BE49-F238E27FC236}">
              <a16:creationId xmlns:a16="http://schemas.microsoft.com/office/drawing/2014/main" id="{6E849BC0-31A7-4FFD-B56F-DA97CE88271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4" name="直線コネクタ 683">
          <a:extLst>
            <a:ext uri="{FF2B5EF4-FFF2-40B4-BE49-F238E27FC236}">
              <a16:creationId xmlns:a16="http://schemas.microsoft.com/office/drawing/2014/main" id="{5C635C1A-E25E-48AA-B010-628657E06F8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5" name="テキスト ボックス 684">
          <a:extLst>
            <a:ext uri="{FF2B5EF4-FFF2-40B4-BE49-F238E27FC236}">
              <a16:creationId xmlns:a16="http://schemas.microsoft.com/office/drawing/2014/main" id="{3B161F63-F713-453A-B1F8-86BB716F92B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6" name="直線コネクタ 685">
          <a:extLst>
            <a:ext uri="{FF2B5EF4-FFF2-40B4-BE49-F238E27FC236}">
              <a16:creationId xmlns:a16="http://schemas.microsoft.com/office/drawing/2014/main" id="{04C9B82D-9EB4-4847-8B00-FD71E2B0C1F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7" name="テキスト ボックス 686">
          <a:extLst>
            <a:ext uri="{FF2B5EF4-FFF2-40B4-BE49-F238E27FC236}">
              <a16:creationId xmlns:a16="http://schemas.microsoft.com/office/drawing/2014/main" id="{6057B187-7E62-4168-BC85-B24625B3193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8" name="直線コネクタ 687">
          <a:extLst>
            <a:ext uri="{FF2B5EF4-FFF2-40B4-BE49-F238E27FC236}">
              <a16:creationId xmlns:a16="http://schemas.microsoft.com/office/drawing/2014/main" id="{B06AF1EF-B44A-4438-A163-B1AC9E55573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庁舎】&#10;有形固定資産減価償却率グラフ枠">
          <a:extLst>
            <a:ext uri="{FF2B5EF4-FFF2-40B4-BE49-F238E27FC236}">
              <a16:creationId xmlns:a16="http://schemas.microsoft.com/office/drawing/2014/main" id="{CC41D9BC-6EA8-466D-9154-C100D464493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690" name="直線コネクタ 689">
          <a:extLst>
            <a:ext uri="{FF2B5EF4-FFF2-40B4-BE49-F238E27FC236}">
              <a16:creationId xmlns:a16="http://schemas.microsoft.com/office/drawing/2014/main" id="{ACACC4EC-36C9-4A46-81E0-A116A10A49CC}"/>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691" name="【庁舎】&#10;有形固定資産減価償却率最小値テキスト">
          <a:extLst>
            <a:ext uri="{FF2B5EF4-FFF2-40B4-BE49-F238E27FC236}">
              <a16:creationId xmlns:a16="http://schemas.microsoft.com/office/drawing/2014/main" id="{58C54793-2D8E-4D15-A354-75897E2F225B}"/>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692" name="直線コネクタ 691">
          <a:extLst>
            <a:ext uri="{FF2B5EF4-FFF2-40B4-BE49-F238E27FC236}">
              <a16:creationId xmlns:a16="http://schemas.microsoft.com/office/drawing/2014/main" id="{1E5A3AB0-4850-4C7E-A1CB-ACC783302F44}"/>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93" name="【庁舎】&#10;有形固定資産減価償却率最大値テキスト">
          <a:extLst>
            <a:ext uri="{FF2B5EF4-FFF2-40B4-BE49-F238E27FC236}">
              <a16:creationId xmlns:a16="http://schemas.microsoft.com/office/drawing/2014/main" id="{C639EA38-0E25-4903-9C1A-447515CA4684}"/>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4" name="直線コネクタ 693">
          <a:extLst>
            <a:ext uri="{FF2B5EF4-FFF2-40B4-BE49-F238E27FC236}">
              <a16:creationId xmlns:a16="http://schemas.microsoft.com/office/drawing/2014/main" id="{D236C05B-8666-42A3-A119-4049F4BAF3E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695" name="【庁舎】&#10;有形固定資産減価償却率平均値テキスト">
          <a:extLst>
            <a:ext uri="{FF2B5EF4-FFF2-40B4-BE49-F238E27FC236}">
              <a16:creationId xmlns:a16="http://schemas.microsoft.com/office/drawing/2014/main" id="{3DC28A19-F3CE-44A3-93B6-0AFFD8854206}"/>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96" name="フローチャート: 判断 695">
          <a:extLst>
            <a:ext uri="{FF2B5EF4-FFF2-40B4-BE49-F238E27FC236}">
              <a16:creationId xmlns:a16="http://schemas.microsoft.com/office/drawing/2014/main" id="{B8DBC434-71AF-4F88-B415-EFF190044BB8}"/>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697" name="フローチャート: 判断 696">
          <a:extLst>
            <a:ext uri="{FF2B5EF4-FFF2-40B4-BE49-F238E27FC236}">
              <a16:creationId xmlns:a16="http://schemas.microsoft.com/office/drawing/2014/main" id="{3070D3F0-B92D-447E-805D-0021C3F9DE7A}"/>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98" name="フローチャート: 判断 697">
          <a:extLst>
            <a:ext uri="{FF2B5EF4-FFF2-40B4-BE49-F238E27FC236}">
              <a16:creationId xmlns:a16="http://schemas.microsoft.com/office/drawing/2014/main" id="{263794C5-2F76-424C-9B17-52641AB8E0E5}"/>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99" name="フローチャート: 判断 698">
          <a:extLst>
            <a:ext uri="{FF2B5EF4-FFF2-40B4-BE49-F238E27FC236}">
              <a16:creationId xmlns:a16="http://schemas.microsoft.com/office/drawing/2014/main" id="{1E4A902B-5F74-4431-A02E-5CB8D22B227D}"/>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700" name="フローチャート: 判断 699">
          <a:extLst>
            <a:ext uri="{FF2B5EF4-FFF2-40B4-BE49-F238E27FC236}">
              <a16:creationId xmlns:a16="http://schemas.microsoft.com/office/drawing/2014/main" id="{CA97A68C-A1D0-4A89-ADC5-8B57029F7346}"/>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4B68BE2A-5EA5-41D8-ABF5-38D7040C85C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A6D6A589-D78A-4477-9312-C29F165D42F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C2DC88E9-6B8B-42C5-91A3-4E5F47D6304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2830DD2A-A7EE-40F7-B660-E61020B7172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6A8DD5A7-7CAD-4201-BED2-E54928DAC85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06" name="楕円 705">
          <a:extLst>
            <a:ext uri="{FF2B5EF4-FFF2-40B4-BE49-F238E27FC236}">
              <a16:creationId xmlns:a16="http://schemas.microsoft.com/office/drawing/2014/main" id="{24C89E39-3320-42B4-A59B-24C2FADB88CA}"/>
            </a:ext>
          </a:extLst>
        </xdr:cNvPr>
        <xdr:cNvSpPr/>
      </xdr:nvSpPr>
      <xdr:spPr>
        <a:xfrm>
          <a:off x="162687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7093</xdr:rowOff>
    </xdr:from>
    <xdr:ext cx="405111" cy="259045"/>
    <xdr:sp macro="" textlink="">
      <xdr:nvSpPr>
        <xdr:cNvPr id="707" name="【庁舎】&#10;有形固定資産減価償却率該当値テキスト">
          <a:extLst>
            <a:ext uri="{FF2B5EF4-FFF2-40B4-BE49-F238E27FC236}">
              <a16:creationId xmlns:a16="http://schemas.microsoft.com/office/drawing/2014/main" id="{A0390635-6A48-4152-B348-27525405EAA8}"/>
            </a:ext>
          </a:extLst>
        </xdr:cNvPr>
        <xdr:cNvSpPr txBox="1"/>
      </xdr:nvSpPr>
      <xdr:spPr>
        <a:xfrm>
          <a:off x="16357600"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61884</xdr:rowOff>
    </xdr:from>
    <xdr:ext cx="405111" cy="259045"/>
    <xdr:sp macro="" textlink="">
      <xdr:nvSpPr>
        <xdr:cNvPr id="708" name="n_1aveValue【庁舎】&#10;有形固定資産減価償却率">
          <a:extLst>
            <a:ext uri="{FF2B5EF4-FFF2-40B4-BE49-F238E27FC236}">
              <a16:creationId xmlns:a16="http://schemas.microsoft.com/office/drawing/2014/main" id="{5687C326-C493-45D8-9850-A45F20618F0E}"/>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709" name="n_2aveValue【庁舎】&#10;有形固定資産減価償却率">
          <a:extLst>
            <a:ext uri="{FF2B5EF4-FFF2-40B4-BE49-F238E27FC236}">
              <a16:creationId xmlns:a16="http://schemas.microsoft.com/office/drawing/2014/main" id="{DFDBA007-FA7F-470A-A24B-0C6E2512C19E}"/>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710" name="n_3aveValue【庁舎】&#10;有形固定資産減価償却率">
          <a:extLst>
            <a:ext uri="{FF2B5EF4-FFF2-40B4-BE49-F238E27FC236}">
              <a16:creationId xmlns:a16="http://schemas.microsoft.com/office/drawing/2014/main" id="{30CDD0F5-5445-4C2E-9A7D-24381BDD0C9A}"/>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711" name="n_4aveValue【庁舎】&#10;有形固定資産減価償却率">
          <a:extLst>
            <a:ext uri="{FF2B5EF4-FFF2-40B4-BE49-F238E27FC236}">
              <a16:creationId xmlns:a16="http://schemas.microsoft.com/office/drawing/2014/main" id="{6046885C-D120-4EF6-B94F-F08FD084643A}"/>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2" name="正方形/長方形 711">
          <a:extLst>
            <a:ext uri="{FF2B5EF4-FFF2-40B4-BE49-F238E27FC236}">
              <a16:creationId xmlns:a16="http://schemas.microsoft.com/office/drawing/2014/main" id="{CAFAE967-810F-4E51-9969-F4F1CECD735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3" name="正方形/長方形 712">
          <a:extLst>
            <a:ext uri="{FF2B5EF4-FFF2-40B4-BE49-F238E27FC236}">
              <a16:creationId xmlns:a16="http://schemas.microsoft.com/office/drawing/2014/main" id="{F467C3A2-0174-41C4-BAB1-EE930620149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4" name="正方形/長方形 713">
          <a:extLst>
            <a:ext uri="{FF2B5EF4-FFF2-40B4-BE49-F238E27FC236}">
              <a16:creationId xmlns:a16="http://schemas.microsoft.com/office/drawing/2014/main" id="{03BC8D34-13CB-41ED-84BF-07944E2A3BA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5" name="正方形/長方形 714">
          <a:extLst>
            <a:ext uri="{FF2B5EF4-FFF2-40B4-BE49-F238E27FC236}">
              <a16:creationId xmlns:a16="http://schemas.microsoft.com/office/drawing/2014/main" id="{00A7B0E5-A48A-4D1D-8C68-BD960F3B74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6" name="正方形/長方形 715">
          <a:extLst>
            <a:ext uri="{FF2B5EF4-FFF2-40B4-BE49-F238E27FC236}">
              <a16:creationId xmlns:a16="http://schemas.microsoft.com/office/drawing/2014/main" id="{BEA556A9-F285-46FE-81ED-3631497EF5B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7" name="正方形/長方形 716">
          <a:extLst>
            <a:ext uri="{FF2B5EF4-FFF2-40B4-BE49-F238E27FC236}">
              <a16:creationId xmlns:a16="http://schemas.microsoft.com/office/drawing/2014/main" id="{01DDA9EB-409E-4CF2-9C79-838C85D5DD5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8" name="正方形/長方形 717">
          <a:extLst>
            <a:ext uri="{FF2B5EF4-FFF2-40B4-BE49-F238E27FC236}">
              <a16:creationId xmlns:a16="http://schemas.microsoft.com/office/drawing/2014/main" id="{E0CDCC17-FAD8-4042-9316-A67E24BA71A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9" name="正方形/長方形 718">
          <a:extLst>
            <a:ext uri="{FF2B5EF4-FFF2-40B4-BE49-F238E27FC236}">
              <a16:creationId xmlns:a16="http://schemas.microsoft.com/office/drawing/2014/main" id="{42644668-E46D-4486-99BA-0204C4EB88A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0" name="テキスト ボックス 719">
          <a:extLst>
            <a:ext uri="{FF2B5EF4-FFF2-40B4-BE49-F238E27FC236}">
              <a16:creationId xmlns:a16="http://schemas.microsoft.com/office/drawing/2014/main" id="{B6768FA6-804F-450B-BA70-CCE720B59A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1" name="直線コネクタ 720">
          <a:extLst>
            <a:ext uri="{FF2B5EF4-FFF2-40B4-BE49-F238E27FC236}">
              <a16:creationId xmlns:a16="http://schemas.microsoft.com/office/drawing/2014/main" id="{8C49E39E-6F70-4604-B718-9CFC00D3770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2" name="直線コネクタ 721">
          <a:extLst>
            <a:ext uri="{FF2B5EF4-FFF2-40B4-BE49-F238E27FC236}">
              <a16:creationId xmlns:a16="http://schemas.microsoft.com/office/drawing/2014/main" id="{BBDE7751-424C-416A-9A1B-D2021AABD61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3" name="テキスト ボックス 722">
          <a:extLst>
            <a:ext uri="{FF2B5EF4-FFF2-40B4-BE49-F238E27FC236}">
              <a16:creationId xmlns:a16="http://schemas.microsoft.com/office/drawing/2014/main" id="{21D60ECD-D379-401E-B7CE-EE3917AEDB9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4" name="直線コネクタ 723">
          <a:extLst>
            <a:ext uri="{FF2B5EF4-FFF2-40B4-BE49-F238E27FC236}">
              <a16:creationId xmlns:a16="http://schemas.microsoft.com/office/drawing/2014/main" id="{E3BA213C-67E9-4D00-A677-E758DC2448C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5" name="テキスト ボックス 724">
          <a:extLst>
            <a:ext uri="{FF2B5EF4-FFF2-40B4-BE49-F238E27FC236}">
              <a16:creationId xmlns:a16="http://schemas.microsoft.com/office/drawing/2014/main" id="{72B1F229-3388-40D1-A324-C4F8D3856E4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6" name="直線コネクタ 725">
          <a:extLst>
            <a:ext uri="{FF2B5EF4-FFF2-40B4-BE49-F238E27FC236}">
              <a16:creationId xmlns:a16="http://schemas.microsoft.com/office/drawing/2014/main" id="{FD505D4E-4439-4B90-AE31-D89508BC8EE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7" name="テキスト ボックス 726">
          <a:extLst>
            <a:ext uri="{FF2B5EF4-FFF2-40B4-BE49-F238E27FC236}">
              <a16:creationId xmlns:a16="http://schemas.microsoft.com/office/drawing/2014/main" id="{005D6A6B-C563-4892-8BE5-637D4CD7846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8" name="直線コネクタ 727">
          <a:extLst>
            <a:ext uri="{FF2B5EF4-FFF2-40B4-BE49-F238E27FC236}">
              <a16:creationId xmlns:a16="http://schemas.microsoft.com/office/drawing/2014/main" id="{8B98045F-6847-4420-83E4-F5C7CB8B4AD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9" name="テキスト ボックス 728">
          <a:extLst>
            <a:ext uri="{FF2B5EF4-FFF2-40B4-BE49-F238E27FC236}">
              <a16:creationId xmlns:a16="http://schemas.microsoft.com/office/drawing/2014/main" id="{068047C5-CB9A-4B60-8C1C-6B93507BD60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0" name="直線コネクタ 729">
          <a:extLst>
            <a:ext uri="{FF2B5EF4-FFF2-40B4-BE49-F238E27FC236}">
              <a16:creationId xmlns:a16="http://schemas.microsoft.com/office/drawing/2014/main" id="{E356596C-225B-4B05-AC58-5CFB5D11C3C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1" name="テキスト ボックス 730">
          <a:extLst>
            <a:ext uri="{FF2B5EF4-FFF2-40B4-BE49-F238E27FC236}">
              <a16:creationId xmlns:a16="http://schemas.microsoft.com/office/drawing/2014/main" id="{1D91EA36-91B0-4506-9D71-4AFD7DBE7AD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2" name="直線コネクタ 731">
          <a:extLst>
            <a:ext uri="{FF2B5EF4-FFF2-40B4-BE49-F238E27FC236}">
              <a16:creationId xmlns:a16="http://schemas.microsoft.com/office/drawing/2014/main" id="{2EEEED07-A12E-42A3-AD17-08992B01BD9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3" name="テキスト ボックス 732">
          <a:extLst>
            <a:ext uri="{FF2B5EF4-FFF2-40B4-BE49-F238E27FC236}">
              <a16:creationId xmlns:a16="http://schemas.microsoft.com/office/drawing/2014/main" id="{C83488F0-74F4-4F0B-BA47-449061BBD3B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4" name="直線コネクタ 733">
          <a:extLst>
            <a:ext uri="{FF2B5EF4-FFF2-40B4-BE49-F238E27FC236}">
              <a16:creationId xmlns:a16="http://schemas.microsoft.com/office/drawing/2014/main" id="{259FA827-537E-42E8-81DE-95CAEC05DD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5" name="テキスト ボックス 734">
          <a:extLst>
            <a:ext uri="{FF2B5EF4-FFF2-40B4-BE49-F238E27FC236}">
              <a16:creationId xmlns:a16="http://schemas.microsoft.com/office/drawing/2014/main" id="{B3B9FA56-D5F6-48BB-B19D-3047A9FAF19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6" name="【庁舎】&#10;一人当たり面積グラフ枠">
          <a:extLst>
            <a:ext uri="{FF2B5EF4-FFF2-40B4-BE49-F238E27FC236}">
              <a16:creationId xmlns:a16="http://schemas.microsoft.com/office/drawing/2014/main" id="{6F6CD95C-0DCD-4ECA-A6BF-789CF0B954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737" name="直線コネクタ 736">
          <a:extLst>
            <a:ext uri="{FF2B5EF4-FFF2-40B4-BE49-F238E27FC236}">
              <a16:creationId xmlns:a16="http://schemas.microsoft.com/office/drawing/2014/main" id="{013B7C55-3BB5-40C2-98C7-8732DFEDB43C}"/>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738" name="【庁舎】&#10;一人当たり面積最小値テキスト">
          <a:extLst>
            <a:ext uri="{FF2B5EF4-FFF2-40B4-BE49-F238E27FC236}">
              <a16:creationId xmlns:a16="http://schemas.microsoft.com/office/drawing/2014/main" id="{E5AA6D2D-5F7F-4038-AA74-84703A4B002C}"/>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739" name="直線コネクタ 738">
          <a:extLst>
            <a:ext uri="{FF2B5EF4-FFF2-40B4-BE49-F238E27FC236}">
              <a16:creationId xmlns:a16="http://schemas.microsoft.com/office/drawing/2014/main" id="{C9679263-B208-4CB3-9F8B-166E90DD4E2F}"/>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740" name="【庁舎】&#10;一人当たり面積最大値テキスト">
          <a:extLst>
            <a:ext uri="{FF2B5EF4-FFF2-40B4-BE49-F238E27FC236}">
              <a16:creationId xmlns:a16="http://schemas.microsoft.com/office/drawing/2014/main" id="{CD39E052-DCF5-4FD1-A532-18252BBAA124}"/>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741" name="直線コネクタ 740">
          <a:extLst>
            <a:ext uri="{FF2B5EF4-FFF2-40B4-BE49-F238E27FC236}">
              <a16:creationId xmlns:a16="http://schemas.microsoft.com/office/drawing/2014/main" id="{24D6C0C3-8CFC-4E8B-BC9A-CF1551368593}"/>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742" name="【庁舎】&#10;一人当たり面積平均値テキスト">
          <a:extLst>
            <a:ext uri="{FF2B5EF4-FFF2-40B4-BE49-F238E27FC236}">
              <a16:creationId xmlns:a16="http://schemas.microsoft.com/office/drawing/2014/main" id="{751BBC97-96ED-475E-85C7-58C9E87758C4}"/>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743" name="フローチャート: 判断 742">
          <a:extLst>
            <a:ext uri="{FF2B5EF4-FFF2-40B4-BE49-F238E27FC236}">
              <a16:creationId xmlns:a16="http://schemas.microsoft.com/office/drawing/2014/main" id="{9D52949D-9F6C-496D-9C94-47CE67AA5C9E}"/>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744" name="フローチャート: 判断 743">
          <a:extLst>
            <a:ext uri="{FF2B5EF4-FFF2-40B4-BE49-F238E27FC236}">
              <a16:creationId xmlns:a16="http://schemas.microsoft.com/office/drawing/2014/main" id="{3636F0D0-6837-4609-9E00-90A2509E68DF}"/>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745" name="フローチャート: 判断 744">
          <a:extLst>
            <a:ext uri="{FF2B5EF4-FFF2-40B4-BE49-F238E27FC236}">
              <a16:creationId xmlns:a16="http://schemas.microsoft.com/office/drawing/2014/main" id="{E2751946-F594-451A-8038-F03116F6233B}"/>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746" name="フローチャート: 判断 745">
          <a:extLst>
            <a:ext uri="{FF2B5EF4-FFF2-40B4-BE49-F238E27FC236}">
              <a16:creationId xmlns:a16="http://schemas.microsoft.com/office/drawing/2014/main" id="{435160D1-5BEF-4FE2-B159-E482BD0EDCB5}"/>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747" name="フローチャート: 判断 746">
          <a:extLst>
            <a:ext uri="{FF2B5EF4-FFF2-40B4-BE49-F238E27FC236}">
              <a16:creationId xmlns:a16="http://schemas.microsoft.com/office/drawing/2014/main" id="{A6B5A8DD-7B89-4031-8019-AAECB75DC719}"/>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7336924-2C78-4C05-A683-EFD57D04AE7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4D728659-95B2-4BF2-A3A7-493EA6B51C6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6A89DEBB-9CBA-4526-91B4-F58B8612E46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1524702B-21A7-4608-A749-6512A57EF30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DD0327AC-789B-4FBE-A33C-0B8E1D995C6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169636</xdr:rowOff>
    </xdr:from>
    <xdr:to>
      <xdr:col>116</xdr:col>
      <xdr:colOff>114300</xdr:colOff>
      <xdr:row>104</xdr:row>
      <xdr:rowOff>99786</xdr:rowOff>
    </xdr:to>
    <xdr:sp macro="" textlink="">
      <xdr:nvSpPr>
        <xdr:cNvPr id="753" name="楕円 752">
          <a:extLst>
            <a:ext uri="{FF2B5EF4-FFF2-40B4-BE49-F238E27FC236}">
              <a16:creationId xmlns:a16="http://schemas.microsoft.com/office/drawing/2014/main" id="{35D2C432-998F-4D50-8D13-A920856D72C7}"/>
            </a:ext>
          </a:extLst>
        </xdr:cNvPr>
        <xdr:cNvSpPr/>
      </xdr:nvSpPr>
      <xdr:spPr>
        <a:xfrm>
          <a:off x="22110700" y="178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21063</xdr:rowOff>
    </xdr:from>
    <xdr:ext cx="469744" cy="259045"/>
    <xdr:sp macro="" textlink="">
      <xdr:nvSpPr>
        <xdr:cNvPr id="754" name="【庁舎】&#10;一人当たり面積該当値テキスト">
          <a:extLst>
            <a:ext uri="{FF2B5EF4-FFF2-40B4-BE49-F238E27FC236}">
              <a16:creationId xmlns:a16="http://schemas.microsoft.com/office/drawing/2014/main" id="{3F655F06-DD36-4FAA-AA3D-AFE0151AFEEC}"/>
            </a:ext>
          </a:extLst>
        </xdr:cNvPr>
        <xdr:cNvSpPr txBox="1"/>
      </xdr:nvSpPr>
      <xdr:spPr>
        <a:xfrm>
          <a:off x="22199600"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24872</xdr:rowOff>
    </xdr:from>
    <xdr:ext cx="469744" cy="259045"/>
    <xdr:sp macro="" textlink="">
      <xdr:nvSpPr>
        <xdr:cNvPr id="755" name="n_1aveValue【庁舎】&#10;一人当たり面積">
          <a:extLst>
            <a:ext uri="{FF2B5EF4-FFF2-40B4-BE49-F238E27FC236}">
              <a16:creationId xmlns:a16="http://schemas.microsoft.com/office/drawing/2014/main" id="{4AD6F6AE-7DBB-4A1C-973F-3FE7145C0D72}"/>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756" name="n_2aveValue【庁舎】&#10;一人当たり面積">
          <a:extLst>
            <a:ext uri="{FF2B5EF4-FFF2-40B4-BE49-F238E27FC236}">
              <a16:creationId xmlns:a16="http://schemas.microsoft.com/office/drawing/2014/main" id="{31EC6140-C36E-4211-BB4A-1225DAB277B2}"/>
            </a:ext>
          </a:extLst>
        </xdr:cNvPr>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757" name="n_3aveValue【庁舎】&#10;一人当たり面積">
          <a:extLst>
            <a:ext uri="{FF2B5EF4-FFF2-40B4-BE49-F238E27FC236}">
              <a16:creationId xmlns:a16="http://schemas.microsoft.com/office/drawing/2014/main" id="{41DD2BD5-98B7-4145-B130-9B61FF986727}"/>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758" name="n_4aveValue【庁舎】&#10;一人当たり面積">
          <a:extLst>
            <a:ext uri="{FF2B5EF4-FFF2-40B4-BE49-F238E27FC236}">
              <a16:creationId xmlns:a16="http://schemas.microsoft.com/office/drawing/2014/main" id="{7BF0595F-EE0C-4B68-B0C7-5A7748D1E32A}"/>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A2FB07A6-D1EC-4697-A27A-50AC1982A8E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C6862CBA-932A-450E-9A07-DE5DE03BC77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E1161452-3566-4669-BF5D-7BBBCCE7D2E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a:t>
          </a:r>
          <a:r>
            <a:rPr kumimoji="1" lang="ja-JP" altLang="en-US" sz="1100">
              <a:solidFill>
                <a:schemeClr val="dk1"/>
              </a:solidFill>
              <a:effectLst/>
              <a:latin typeface="+mn-lt"/>
              <a:ea typeface="+mn-ea"/>
              <a:cs typeface="+mn-cs"/>
            </a:rPr>
            <a:t>一般廃棄物処理施設と庁舎である。庁舎は、</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令和４年３月発生福島県沖地震災害により被災し、災害復旧が必要な状態となっている。老朽化対策とあわせた対応を図ることで、財政的負担を減らしたい。被災の状況や災害復旧の内容を踏まえた形で、公共施設等総合管理計画や個別施設計画を見直し、施設の適切な維持管理につとめたい。</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7,861
7,812
46.70
9,313,829
8,649,396
59,897
3,444,512
5,742,513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が類似団体平均を上回っているのは、固定資産税をはじめとする地方税の割合が高いためである。また、震災からの住宅再建などにより新築家屋の増加や誘致企業の設備投資などにより固定資産税が順調に推移している。今後も</a:t>
          </a:r>
          <a:r>
            <a:rPr kumimoji="1" lang="ja-JP" altLang="en-US" sz="1100">
              <a:solidFill>
                <a:schemeClr val="dk1"/>
              </a:solidFill>
              <a:effectLst/>
              <a:latin typeface="+mn-lt"/>
              <a:ea typeface="+mn-ea"/>
              <a:cs typeface="+mn-cs"/>
            </a:rPr>
            <a:t>町税の</a:t>
          </a:r>
          <a:r>
            <a:rPr kumimoji="1" lang="ja-JP" altLang="ja-JP" sz="1100">
              <a:solidFill>
                <a:schemeClr val="dk1"/>
              </a:solidFill>
              <a:effectLst/>
              <a:latin typeface="+mn-lt"/>
              <a:ea typeface="+mn-ea"/>
              <a:cs typeface="+mn-cs"/>
            </a:rPr>
            <a:t>徴収率向上</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努め、歳入確保を積極的に努めていきたい。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40</xdr:row>
      <xdr:rowOff>12095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8471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12095</xdr:rowOff>
    </xdr:from>
    <xdr:to>
      <xdr:col>19</xdr:col>
      <xdr:colOff>133350</xdr:colOff>
      <xdr:row>40</xdr:row>
      <xdr:rowOff>58057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8700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69548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91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69548</xdr:rowOff>
    </xdr:from>
    <xdr:to>
      <xdr:col>11</xdr:col>
      <xdr:colOff>31750</xdr:colOff>
      <xdr:row>40</xdr:row>
      <xdr:rowOff>81038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92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132745</xdr:rowOff>
    </xdr:from>
    <xdr:to>
      <xdr:col>19</xdr:col>
      <xdr:colOff>184150</xdr:colOff>
      <xdr:row>40</xdr:row>
      <xdr:rowOff>62895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73072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18748</xdr:rowOff>
    </xdr:from>
    <xdr:to>
      <xdr:col>11</xdr:col>
      <xdr:colOff>82550</xdr:colOff>
      <xdr:row>40</xdr:row>
      <xdr:rowOff>120348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130525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30238</xdr:rowOff>
    </xdr:from>
    <xdr:to>
      <xdr:col>7</xdr:col>
      <xdr:colOff>31750</xdr:colOff>
      <xdr:row>40</xdr:row>
      <xdr:rowOff>131838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142015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経常収支比率の増加</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平均値よりも高い原因は、経常一般財源の減少による影響が大きい。経常一般財源の大幅な減少の直接的な要因は、普通交付税の減少によるものである。令和元年度において、ＬＮＧ基地関連の固定資産税が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億円課税され、基準財政収入額が増加（</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千万円増加）した。これにより、普通交付税が減少（普通交付税</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億円減少・臨財債</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千万円減少）したことで、経常一般財源が大幅に減少した。</a:t>
          </a:r>
          <a:r>
            <a:rPr kumimoji="1" lang="ja-JP" altLang="en-US" sz="1100">
              <a:solidFill>
                <a:schemeClr val="dk1"/>
              </a:solidFill>
              <a:effectLst/>
              <a:latin typeface="+mn-lt"/>
              <a:ea typeface="+mn-ea"/>
              <a:cs typeface="+mn-cs"/>
            </a:rPr>
            <a:t>令和２年度においても、この部分の減価償却による税の減収はあったものの、要因はここにある。</a:t>
          </a:r>
          <a:endParaRPr lang="ja-JP" altLang="ja-JP" sz="1400">
            <a:effectLst/>
          </a:endParaRPr>
        </a:p>
        <a:p>
          <a:r>
            <a:rPr kumimoji="1" lang="ja-JP" altLang="ja-JP" sz="1100">
              <a:solidFill>
                <a:schemeClr val="dk1"/>
              </a:solidFill>
              <a:effectLst/>
              <a:latin typeface="+mn-lt"/>
              <a:ea typeface="+mn-ea"/>
              <a:cs typeface="+mn-cs"/>
            </a:rPr>
            <a:t>しかしながら、本来であれば、それを上回る固定資産税が収入され</a:t>
          </a:r>
          <a:r>
            <a:rPr kumimoji="1" lang="ja-JP" altLang="en-US" sz="1100">
              <a:solidFill>
                <a:schemeClr val="dk1"/>
              </a:solidFill>
              <a:effectLst/>
              <a:latin typeface="+mn-lt"/>
              <a:ea typeface="+mn-ea"/>
              <a:cs typeface="+mn-cs"/>
            </a:rPr>
            <a:t>ることで</a:t>
          </a:r>
          <a:r>
            <a:rPr kumimoji="1" lang="ja-JP" altLang="ja-JP" sz="1100">
              <a:solidFill>
                <a:schemeClr val="dk1"/>
              </a:solidFill>
              <a:effectLst/>
              <a:latin typeface="+mn-lt"/>
              <a:ea typeface="+mn-ea"/>
              <a:cs typeface="+mn-cs"/>
            </a:rPr>
            <a:t>、経常一般財源は</a:t>
          </a:r>
          <a:r>
            <a:rPr kumimoji="1" lang="ja-JP" altLang="en-US" sz="1100">
              <a:solidFill>
                <a:schemeClr val="dk1"/>
              </a:solidFill>
              <a:effectLst/>
              <a:latin typeface="+mn-lt"/>
              <a:ea typeface="+mn-ea"/>
              <a:cs typeface="+mn-cs"/>
            </a:rPr>
            <a:t>例年</a:t>
          </a:r>
          <a:r>
            <a:rPr kumimoji="1" lang="ja-JP" altLang="ja-JP" sz="1100">
              <a:solidFill>
                <a:schemeClr val="dk1"/>
              </a:solidFill>
              <a:effectLst/>
              <a:latin typeface="+mn-lt"/>
              <a:ea typeface="+mn-ea"/>
              <a:cs typeface="+mn-cs"/>
            </a:rPr>
            <a:t>よりも増加するところだが、ＬＮＧ関連の固定資産税が復興特区減免されたことで、経常一般財源である固定資産税として収入されずに、臨時一般財源である復興特別交付税として収入されたということが、経常一般財源の大幅な減少の間接的な要因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34290</xdr:rowOff>
    </xdr:from>
    <xdr:to>
      <xdr:col>23</xdr:col>
      <xdr:colOff>133350</xdr:colOff>
      <xdr:row>66</xdr:row>
      <xdr:rowOff>58420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3499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66</xdr:row>
      <xdr:rowOff>34290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59084"/>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63</xdr:row>
      <xdr:rowOff>157734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5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34544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590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74947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1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70121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人件費・物件費等については、大きな経年変化はないと言えるが、類似団体等の平均値よりも常に高い状態にある。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人件費については、</a:t>
          </a:r>
          <a:r>
            <a:rPr kumimoji="1" lang="ja-JP" altLang="ja-JP" sz="1100">
              <a:solidFill>
                <a:schemeClr val="dk1"/>
              </a:solidFill>
              <a:effectLst/>
              <a:latin typeface="+mn-lt"/>
              <a:ea typeface="+mn-ea"/>
              <a:cs typeface="+mn-cs"/>
            </a:rPr>
            <a:t>町立保育所を３施設運営していることで、約３０名の保育士を有していることが要因であると考えられる。</a:t>
          </a:r>
          <a:endParaRPr kumimoji="1" lang="en-US" altLang="ja-JP" sz="1100">
            <a:solidFill>
              <a:schemeClr val="dk1"/>
            </a:solidFill>
            <a:effectLst/>
            <a:latin typeface="+mn-lt"/>
            <a:ea typeface="+mn-ea"/>
            <a:cs typeface="+mn-cs"/>
          </a:endParaRPr>
        </a:p>
        <a:p>
          <a:r>
            <a:rPr lang="ja-JP" altLang="en-US" sz="1100">
              <a:effectLst/>
            </a:rPr>
            <a:t>物件費については、東日本大震災復興事業にともない、公共施設が大幅に増加したことで、各種管理経費等が増加したことによるものであると考えられる。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4888</xdr:rowOff>
    </xdr:from>
    <xdr:to>
      <xdr:col>23</xdr:col>
      <xdr:colOff>133350</xdr:colOff>
      <xdr:row>83</xdr:row>
      <xdr:rowOff>156501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35238"/>
          <a:ext cx="838200" cy="15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4888</xdr:rowOff>
    </xdr:from>
    <xdr:to>
      <xdr:col>19</xdr:col>
      <xdr:colOff>133350</xdr:colOff>
      <xdr:row>83</xdr:row>
      <xdr:rowOff>37799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235238"/>
          <a:ext cx="889000" cy="3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133077</xdr:rowOff>
    </xdr:from>
    <xdr:to>
      <xdr:col>15</xdr:col>
      <xdr:colOff>82550</xdr:colOff>
      <xdr:row>83</xdr:row>
      <xdr:rowOff>37799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91977"/>
          <a:ext cx="889000" cy="7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133077</xdr:rowOff>
    </xdr:from>
    <xdr:to>
      <xdr:col>11</xdr:col>
      <xdr:colOff>31750</xdr:colOff>
      <xdr:row>83</xdr:row>
      <xdr:rowOff>1062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191977"/>
          <a:ext cx="889000" cy="3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105701</xdr:rowOff>
    </xdr:from>
    <xdr:to>
      <xdr:col>23</xdr:col>
      <xdr:colOff>184150</xdr:colOff>
      <xdr:row>84</xdr:row>
      <xdr:rowOff>35851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3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77778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30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125538</xdr:rowOff>
    </xdr:from>
    <xdr:to>
      <xdr:col>19</xdr:col>
      <xdr:colOff>184150</xdr:colOff>
      <xdr:row>83</xdr:row>
      <xdr:rowOff>55688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8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40465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70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158449</xdr:rowOff>
    </xdr:from>
    <xdr:to>
      <xdr:col>15</xdr:col>
      <xdr:colOff>133350</xdr:colOff>
      <xdr:row>83</xdr:row>
      <xdr:rowOff>88599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1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73376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0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82277</xdr:rowOff>
    </xdr:from>
    <xdr:to>
      <xdr:col>11</xdr:col>
      <xdr:colOff>82550</xdr:colOff>
      <xdr:row>83</xdr:row>
      <xdr:rowOff>12427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4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168654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2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121712</xdr:rowOff>
    </xdr:from>
    <xdr:to>
      <xdr:col>7</xdr:col>
      <xdr:colOff>31750</xdr:colOff>
      <xdr:row>83</xdr:row>
      <xdr:rowOff>51862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36639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6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計画的に職員採用をおこなうとともに、給与体系の見直しや適正化に努め</a:t>
          </a:r>
          <a:r>
            <a:rPr kumimoji="1" lang="ja-JP" altLang="en-US" sz="1100">
              <a:solidFill>
                <a:schemeClr val="dk1"/>
              </a:solidFill>
              <a:effectLst/>
              <a:latin typeface="+mn-lt"/>
              <a:ea typeface="+mn-ea"/>
              <a:cs typeface="+mn-cs"/>
            </a:rPr>
            <a:t>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145748</xdr:rowOff>
    </xdr:from>
    <xdr:to>
      <xdr:col>81</xdr:col>
      <xdr:colOff>44450</xdr:colOff>
      <xdr:row>88</xdr:row>
      <xdr:rowOff>91923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47548"/>
          <a:ext cx="838200" cy="63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53823</xdr:rowOff>
    </xdr:from>
    <xdr:to>
      <xdr:col>77</xdr:col>
      <xdr:colOff>44450</xdr:colOff>
      <xdr:row>84</xdr:row>
      <xdr:rowOff>145748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455623"/>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85</xdr:row>
      <xdr:rowOff>77712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455623"/>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77712</xdr:rowOff>
    </xdr:from>
    <xdr:to>
      <xdr:col>68</xdr:col>
      <xdr:colOff>152400</xdr:colOff>
      <xdr:row>88</xdr:row>
      <xdr:rowOff>91923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50962"/>
          <a:ext cx="889000" cy="5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13200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94948</xdr:rowOff>
    </xdr:from>
    <xdr:to>
      <xdr:col>77</xdr:col>
      <xdr:colOff>95250</xdr:colOff>
      <xdr:row>85</xdr:row>
      <xdr:rowOff>25098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35275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3023</xdr:rowOff>
    </xdr:from>
    <xdr:to>
      <xdr:col>73</xdr:col>
      <xdr:colOff>44450</xdr:colOff>
      <xdr:row>84</xdr:row>
      <xdr:rowOff>104623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114800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41123</xdr:rowOff>
    </xdr:from>
    <xdr:to>
      <xdr:col>64</xdr:col>
      <xdr:colOff>152400</xdr:colOff>
      <xdr:row>88</xdr:row>
      <xdr:rowOff>142723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127500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定員管理計画に基づき職員数の削減に取り組んでいるが、福祉の町づくりとして直営で３保育所を運営していることや、東日本大震災による復興事業への各自治体からの派遣職員などにより類似団体に比べ</a:t>
          </a:r>
          <a:r>
            <a:rPr kumimoji="1" lang="ja-JP" altLang="en-US" sz="1100">
              <a:solidFill>
                <a:schemeClr val="dk1"/>
              </a:solidFill>
              <a:effectLst/>
              <a:latin typeface="+mn-lt"/>
              <a:ea typeface="+mn-ea"/>
              <a:cs typeface="+mn-cs"/>
            </a:rPr>
            <a:t>て高い状況にある。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検証・検討を行い、適正な定員管理を実施し簡素で効果的な行政運営に努める。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7176</xdr:rowOff>
    </xdr:from>
    <xdr:to>
      <xdr:col>81</xdr:col>
      <xdr:colOff>44450</xdr:colOff>
      <xdr:row>61</xdr:row>
      <xdr:rowOff>51212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65626"/>
          <a:ext cx="838200" cy="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152082</xdr:rowOff>
    </xdr:from>
    <xdr:to>
      <xdr:col>77</xdr:col>
      <xdr:colOff>44450</xdr:colOff>
      <xdr:row>61</xdr:row>
      <xdr:rowOff>7176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39082"/>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130366</xdr:rowOff>
    </xdr:from>
    <xdr:to>
      <xdr:col>72</xdr:col>
      <xdr:colOff>203200</xdr:colOff>
      <xdr:row>60</xdr:row>
      <xdr:rowOff>152082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17366"/>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130366</xdr:rowOff>
    </xdr:from>
    <xdr:to>
      <xdr:col>68</xdr:col>
      <xdr:colOff>152400</xdr:colOff>
      <xdr:row>60</xdr:row>
      <xdr:rowOff>140621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417366"/>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412</xdr:rowOff>
    </xdr:from>
    <xdr:to>
      <xdr:col>81</xdr:col>
      <xdr:colOff>95250</xdr:colOff>
      <xdr:row>61</xdr:row>
      <xdr:rowOff>102012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143939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4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127826</xdr:rowOff>
    </xdr:from>
    <xdr:to>
      <xdr:col>77</xdr:col>
      <xdr:colOff>95250</xdr:colOff>
      <xdr:row>61</xdr:row>
      <xdr:rowOff>57976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42753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501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101282</xdr:rowOff>
    </xdr:from>
    <xdr:to>
      <xdr:col>73</xdr:col>
      <xdr:colOff>44450</xdr:colOff>
      <xdr:row>61</xdr:row>
      <xdr:rowOff>31432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79566</xdr:rowOff>
    </xdr:from>
    <xdr:to>
      <xdr:col>68</xdr:col>
      <xdr:colOff>203200</xdr:colOff>
      <xdr:row>61</xdr:row>
      <xdr:rowOff>9716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165943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89821</xdr:rowOff>
    </xdr:from>
    <xdr:to>
      <xdr:col>64</xdr:col>
      <xdr:colOff>152400</xdr:colOff>
      <xdr:row>61</xdr:row>
      <xdr:rowOff>19971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4748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6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臨時財政対策債等に係る起債の償還や県営事業松ヶ房ダム整備事業などの債務負担額に係る支出によって、類似団体の平均値を上回っている状況にある。</a:t>
          </a:r>
          <a:endParaRPr lang="ja-JP" altLang="ja-JP" sz="1400">
            <a:effectLst/>
          </a:endParaRPr>
        </a:p>
        <a:p>
          <a:r>
            <a:rPr kumimoji="1" lang="ja-JP" altLang="ja-JP" sz="1100">
              <a:solidFill>
                <a:schemeClr val="dk1"/>
              </a:solidFill>
              <a:effectLst/>
              <a:latin typeface="+mn-lt"/>
              <a:ea typeface="+mn-ea"/>
              <a:cs typeface="+mn-cs"/>
            </a:rPr>
            <a:t>また、復興関連事業の起債借入により一時的に公債費残高が増加するが、今後は復興関連事業の投資も減少することから、新規の起債発行の抑制に</a:t>
          </a:r>
          <a:r>
            <a:rPr kumimoji="1" lang="ja-JP" altLang="en-US" sz="1100">
              <a:solidFill>
                <a:schemeClr val="dk1"/>
              </a:solidFill>
              <a:effectLst/>
              <a:latin typeface="+mn-lt"/>
              <a:ea typeface="+mn-ea"/>
              <a:cs typeface="+mn-cs"/>
            </a:rPr>
            <a:t>努</a:t>
          </a:r>
          <a:r>
            <a:rPr kumimoji="1" lang="ja-JP" altLang="ja-JP" sz="1100">
              <a:solidFill>
                <a:schemeClr val="dk1"/>
              </a:solidFill>
              <a:effectLst/>
              <a:latin typeface="+mn-lt"/>
              <a:ea typeface="+mn-ea"/>
              <a:cs typeface="+mn-cs"/>
            </a:rPr>
            <a:t>め、実質公債比率の上昇防止に努める。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162137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33086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43</xdr:row>
      <xdr:rowOff>6773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308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38946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3791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43</xdr:row>
      <xdr:rowOff>71120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1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127423</xdr:rowOff>
    </xdr:from>
    <xdr:to>
      <xdr:col>73</xdr:col>
      <xdr:colOff>44450</xdr:colOff>
      <xdr:row>43</xdr:row>
      <xdr:rowOff>57573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42350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年度においても将来負担比率は算出されておらず、類似団体の平均値と同等である。これは財政調整基金等充当可能基金等の</a:t>
          </a:r>
          <a:r>
            <a:rPr kumimoji="1" lang="ja-JP" altLang="en-US" sz="1100">
              <a:solidFill>
                <a:schemeClr val="dk1"/>
              </a:solidFill>
              <a:effectLst/>
              <a:latin typeface="+mn-lt"/>
              <a:ea typeface="+mn-ea"/>
              <a:cs typeface="+mn-cs"/>
            </a:rPr>
            <a:t>影響が大きい。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将来負担の内容として、</a:t>
          </a:r>
          <a:r>
            <a:rPr kumimoji="1" lang="ja-JP" altLang="ja-JP" sz="1100">
              <a:solidFill>
                <a:schemeClr val="dk1"/>
              </a:solidFill>
              <a:effectLst/>
              <a:latin typeface="+mn-lt"/>
              <a:ea typeface="+mn-ea"/>
              <a:cs typeface="+mn-cs"/>
            </a:rPr>
            <a:t>県営事業松ヶ房ダム整備に対する元利補給金などの債務負担行為や公共下水道事業などへの元利償還金に対する一般会計繰出金がある。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平成２３年度以降大幅に減少しているのは、震災の影響により充当可能基金が新たに創設され、大幅に増加したためである。今後は充当可能財源が復旧・復興事業の進捗により震災前の水準に戻り一旦増加に転じると見込むが、その後は震災前同様に徐々にではあるが減少していく予定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7,861
7,812
46.70
9,313,829
8,649,396
59,897
3,444,512
5,742,513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人件費は、類似団体平均を上回っている。これは直営で運営している保育所保育士の人件費と東日本大震災による復興事業への各自治体からの派遣職員の人件費負担によるものである。</a:t>
          </a:r>
          <a:endParaRPr kumimoji="1" lang="en-US" altLang="ja-JP" sz="1100">
            <a:solidFill>
              <a:schemeClr val="dk1"/>
            </a:solidFill>
            <a:effectLst/>
            <a:latin typeface="+mn-lt"/>
            <a:ea typeface="+mn-ea"/>
            <a:cs typeface="+mn-cs"/>
          </a:endParaRPr>
        </a:p>
        <a:p>
          <a:r>
            <a:rPr lang="ja-JP" altLang="en-US" sz="1100">
              <a:effectLst/>
            </a:rPr>
            <a:t>また、会計年度任用職員制度が運用開始されたことによる影響も大きい。</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28702</xdr:rowOff>
    </xdr:from>
    <xdr:to>
      <xdr:col>24</xdr:col>
      <xdr:colOff>25400</xdr:colOff>
      <xdr:row>40</xdr:row>
      <xdr:rowOff>72136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15252"/>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39</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8208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820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90424</xdr:rowOff>
    </xdr:from>
    <xdr:to>
      <xdr:col>11</xdr:col>
      <xdr:colOff>9525</xdr:colOff>
      <xdr:row>38</xdr:row>
      <xdr:rowOff>104140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055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21336</xdr:rowOff>
    </xdr:from>
    <xdr:to>
      <xdr:col>24</xdr:col>
      <xdr:colOff>76200</xdr:colOff>
      <xdr:row>40</xdr:row>
      <xdr:rowOff>122936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101363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149352</xdr:rowOff>
    </xdr:from>
    <xdr:to>
      <xdr:col>20</xdr:col>
      <xdr:colOff>38100</xdr:colOff>
      <xdr:row>39</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64279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39624</xdr:rowOff>
    </xdr:from>
    <xdr:to>
      <xdr:col>6</xdr:col>
      <xdr:colOff>171450</xdr:colOff>
      <xdr:row>38</xdr:row>
      <xdr:rowOff>141224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126001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類似団体と比較して物件費にかかる経常収支比率が高くなっているのは、電算関係等の委託料とともに</a:t>
          </a:r>
          <a:r>
            <a:rPr kumimoji="1" lang="ja-JP" altLang="en-US" sz="1100">
              <a:solidFill>
                <a:schemeClr val="dk1"/>
              </a:solidFill>
              <a:effectLst/>
              <a:latin typeface="+mn-lt"/>
              <a:ea typeface="+mn-ea"/>
              <a:cs typeface="+mn-cs"/>
            </a:rPr>
            <a:t>、東日本大震災復興事業により整備された公共施設が大幅に増加したことによる関連経費の増加による影響が大きい。</a:t>
          </a:r>
          <a:endParaRPr lang="ja-JP" altLang="ja-JP" sz="1400">
            <a:effectLst/>
          </a:endParaRPr>
        </a:p>
        <a:p>
          <a:r>
            <a:rPr kumimoji="1" lang="ja-JP" altLang="ja-JP" sz="1100">
              <a:solidFill>
                <a:schemeClr val="dk1"/>
              </a:solidFill>
              <a:effectLst/>
              <a:latin typeface="+mn-lt"/>
              <a:ea typeface="+mn-ea"/>
              <a:cs typeface="+mn-cs"/>
            </a:rPr>
            <a:t>引き続き、内部経費の徹底した見直しを行い物件費経費の抑制に努める。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27940</xdr:rowOff>
    </xdr:from>
    <xdr:to>
      <xdr:col>82</xdr:col>
      <xdr:colOff>107950</xdr:colOff>
      <xdr:row>18</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14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19</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29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19</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220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134620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60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148590</xdr:rowOff>
    </xdr:from>
    <xdr:to>
      <xdr:col>82</xdr:col>
      <xdr:colOff>158750</xdr:colOff>
      <xdr:row>18</xdr:row>
      <xdr:rowOff>78740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120667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160020</xdr:rowOff>
    </xdr:from>
    <xdr:to>
      <xdr:col>74</xdr:col>
      <xdr:colOff>31750</xdr:colOff>
      <xdr:row>19</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74947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a:t>
          </a:r>
          <a:r>
            <a:rPr kumimoji="1" lang="ja-JP" altLang="en-US" sz="1100">
              <a:solidFill>
                <a:schemeClr val="dk1"/>
              </a:solidFill>
              <a:effectLst/>
              <a:latin typeface="+mn-lt"/>
              <a:ea typeface="+mn-ea"/>
              <a:cs typeface="+mn-cs"/>
            </a:rPr>
            <a:t>より低くかったが、</a:t>
          </a:r>
          <a:r>
            <a:rPr kumimoji="1" lang="ja-JP" altLang="ja-JP" sz="1100">
              <a:solidFill>
                <a:schemeClr val="dk1"/>
              </a:solidFill>
              <a:effectLst/>
              <a:latin typeface="+mn-lt"/>
              <a:ea typeface="+mn-ea"/>
              <a:cs typeface="+mn-cs"/>
            </a:rPr>
            <a:t>今後も少子高齢化に伴う社会保障費の増加が予測される</a:t>
          </a:r>
          <a:r>
            <a:rPr kumimoji="1" lang="ja-JP" altLang="en-US" sz="1100">
              <a:solidFill>
                <a:schemeClr val="dk1"/>
              </a:solidFill>
              <a:effectLst/>
              <a:latin typeface="+mn-lt"/>
              <a:ea typeface="+mn-ea"/>
              <a:cs typeface="+mn-cs"/>
            </a:rPr>
            <a:t>ため、財源の確保に努めたい。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58</xdr:row>
      <xdr:rowOff>104140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2246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xdr:rowOff>
    </xdr:from>
    <xdr:to>
      <xdr:col>19</xdr:col>
      <xdr:colOff>187325</xdr:colOff>
      <xdr:row>58</xdr:row>
      <xdr:rowOff>104140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739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57</xdr:row>
      <xdr:rowOff>1270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0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104140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53340</xdr:rowOff>
    </xdr:from>
    <xdr:to>
      <xdr:col>20</xdr:col>
      <xdr:colOff>38100</xdr:colOff>
      <xdr:row>58</xdr:row>
      <xdr:rowOff>154940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139717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121920</xdr:rowOff>
    </xdr:from>
    <xdr:to>
      <xdr:col>15</xdr:col>
      <xdr:colOff>149225</xdr:colOff>
      <xdr:row>57</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36847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道路改良等による整備・改修率が高く修繕に要する経費が少ないことや教育施設の整備も終了し、施設に対する維持修繕費用が</a:t>
          </a:r>
          <a:r>
            <a:rPr kumimoji="1" lang="ja-JP" altLang="en-US" sz="1100">
              <a:solidFill>
                <a:schemeClr val="dk1"/>
              </a:solidFill>
              <a:effectLst/>
              <a:latin typeface="+mn-lt"/>
              <a:ea typeface="+mn-ea"/>
              <a:cs typeface="+mn-cs"/>
            </a:rPr>
            <a:t>少なかった</a:t>
          </a:r>
          <a:r>
            <a:rPr kumimoji="1" lang="ja-JP" altLang="ja-JP" sz="1100">
              <a:solidFill>
                <a:schemeClr val="dk1"/>
              </a:solidFill>
              <a:effectLst/>
              <a:latin typeface="+mn-lt"/>
              <a:ea typeface="+mn-ea"/>
              <a:cs typeface="+mn-cs"/>
            </a:rPr>
            <a:t>ことが要因となっている。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しかし、今後は、東日本大震災復興事業として整備された施設数の増加に伴い、維持補修費も増加することが見込まれる。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また平成７年度から</a:t>
          </a:r>
          <a:r>
            <a:rPr kumimoji="1" lang="ja-JP" altLang="en-US" sz="1100">
              <a:solidFill>
                <a:schemeClr val="dk1"/>
              </a:solidFill>
              <a:effectLst/>
              <a:latin typeface="+mn-lt"/>
              <a:ea typeface="+mn-ea"/>
              <a:cs typeface="+mn-cs"/>
            </a:rPr>
            <a:t>行った</a:t>
          </a:r>
          <a:r>
            <a:rPr kumimoji="1" lang="ja-JP" altLang="ja-JP" sz="1100">
              <a:solidFill>
                <a:schemeClr val="dk1"/>
              </a:solidFill>
              <a:effectLst/>
              <a:latin typeface="+mn-lt"/>
              <a:ea typeface="+mn-ea"/>
              <a:cs typeface="+mn-cs"/>
            </a:rPr>
            <a:t>下水道事業事業整備による地方債償還のピークが過ぎた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今後も、受益者負担による財源確保に努め、財政の安定化を図る。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81280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834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55</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700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54</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39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55</xdr:row>
      <xdr:rowOff>46990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339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60960</xdr:rowOff>
    </xdr:from>
    <xdr:to>
      <xdr:col>74</xdr:col>
      <xdr:colOff>31750</xdr:colOff>
      <xdr:row>54</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30480</xdr:rowOff>
    </xdr:from>
    <xdr:to>
      <xdr:col>69</xdr:col>
      <xdr:colOff>142875</xdr:colOff>
      <xdr:row>54</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行財政改革によって、これまでは類似団体の平均値に近い数値で推移してきたが、平成２３年度以降は東日本大震災からの復旧・復興事業により被災者支援としての補助費等が増加</a:t>
          </a:r>
          <a:r>
            <a:rPr kumimoji="1" lang="ja-JP" altLang="en-US" sz="1100">
              <a:solidFill>
                <a:schemeClr val="dk1"/>
              </a:solidFill>
              <a:effectLst/>
              <a:latin typeface="+mn-lt"/>
              <a:ea typeface="+mn-ea"/>
              <a:cs typeface="+mn-cs"/>
            </a:rPr>
            <a:t>していた。</a:t>
          </a:r>
          <a:endParaRPr lang="ja-JP" altLang="ja-JP" sz="1400">
            <a:effectLst/>
          </a:endParaRPr>
        </a:p>
        <a:p>
          <a:r>
            <a:rPr kumimoji="1" lang="ja-JP" altLang="en-US" sz="1100">
              <a:solidFill>
                <a:schemeClr val="dk1"/>
              </a:solidFill>
              <a:effectLst/>
              <a:latin typeface="+mn-lt"/>
              <a:ea typeface="+mn-ea"/>
              <a:cs typeface="+mn-cs"/>
            </a:rPr>
            <a:t>令和２年度においては、復興関連補助金が少なくなったため、類似団対平均値を下回る結果となった。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、行政の責任分野、経費負担のありかた、行政効果などを勘案して明確な基準を設けて、見直し及び廃止を行っていく。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152146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5863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37</xdr:row>
      <xdr:rowOff>170434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957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170434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500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110998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152163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類似団体と比較して下回っている。</a:t>
          </a:r>
          <a:endParaRPr lang="ja-JP" altLang="ja-JP" sz="1400">
            <a:effectLst/>
          </a:endParaRPr>
        </a:p>
        <a:p>
          <a:r>
            <a:rPr kumimoji="1" lang="ja-JP" altLang="ja-JP" sz="1100">
              <a:solidFill>
                <a:schemeClr val="dk1"/>
              </a:solidFill>
              <a:effectLst/>
              <a:latin typeface="+mn-lt"/>
              <a:ea typeface="+mn-ea"/>
              <a:cs typeface="+mn-cs"/>
            </a:rPr>
            <a:t>町債の発行については今後も引き続き交付税措置がなされるものを選択することなど必要最小限の事業を選別しながら公債費の適正な管理に努める。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10413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212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77</xdr:row>
      <xdr:rowOff>10413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1389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76</xdr:row>
      <xdr:rowOff>113285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77</xdr:row>
      <xdr:rowOff>14987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各種費用の見直しに努める</a:t>
          </a:r>
          <a:endParaRPr lang="ja-JP" altLang="ja-JP" sz="11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83565</xdr:rowOff>
    </xdr:from>
    <xdr:to>
      <xdr:col>82</xdr:col>
      <xdr:colOff>107950</xdr:colOff>
      <xdr:row>79</xdr:row>
      <xdr:rowOff>106426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6281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79</xdr:row>
      <xdr:rowOff>83565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330937"/>
          <a:ext cx="889000" cy="2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129287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124713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298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55626</xdr:rowOff>
    </xdr:from>
    <xdr:to>
      <xdr:col>82</xdr:col>
      <xdr:colOff>158750</xdr:colOff>
      <xdr:row>79</xdr:row>
      <xdr:rowOff>157226</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27703</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32765</xdr:rowOff>
    </xdr:from>
    <xdr:to>
      <xdr:col>78</xdr:col>
      <xdr:colOff>120650</xdr:colOff>
      <xdr:row>79</xdr:row>
      <xdr:rowOff>134365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119142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129481</xdr:rowOff>
    </xdr:from>
    <xdr:to>
      <xdr:col>29</xdr:col>
      <xdr:colOff>127000</xdr:colOff>
      <xdr:row>17</xdr:row>
      <xdr:rowOff>67531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20306"/>
          <a:ext cx="647700" cy="109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67531</xdr:rowOff>
    </xdr:from>
    <xdr:to>
      <xdr:col>26</xdr:col>
      <xdr:colOff>50800</xdr:colOff>
      <xdr:row>17</xdr:row>
      <xdr:rowOff>84639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29806"/>
          <a:ext cx="698500" cy="1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75065</xdr:rowOff>
    </xdr:from>
    <xdr:to>
      <xdr:col>22</xdr:col>
      <xdr:colOff>114300</xdr:colOff>
      <xdr:row>17</xdr:row>
      <xdr:rowOff>84639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37340"/>
          <a:ext cx="698500" cy="9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75065</xdr:rowOff>
    </xdr:from>
    <xdr:to>
      <xdr:col>18</xdr:col>
      <xdr:colOff>177800</xdr:colOff>
      <xdr:row>17</xdr:row>
      <xdr:rowOff>150896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37340"/>
          <a:ext cx="698500" cy="7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78681</xdr:rowOff>
    </xdr:from>
    <xdr:to>
      <xdr:col>29</xdr:col>
      <xdr:colOff>177800</xdr:colOff>
      <xdr:row>17</xdr:row>
      <xdr:rowOff>8831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69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95208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1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16731</xdr:rowOff>
    </xdr:from>
    <xdr:to>
      <xdr:col>26</xdr:col>
      <xdr:colOff>101600</xdr:colOff>
      <xdr:row>17</xdr:row>
      <xdr:rowOff>118331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7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128508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47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33839</xdr:rowOff>
    </xdr:from>
    <xdr:to>
      <xdr:col>22</xdr:col>
      <xdr:colOff>165100</xdr:colOff>
      <xdr:row>17</xdr:row>
      <xdr:rowOff>135439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9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145616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6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24265</xdr:rowOff>
    </xdr:from>
    <xdr:to>
      <xdr:col>19</xdr:col>
      <xdr:colOff>38100</xdr:colOff>
      <xdr:row>17</xdr:row>
      <xdr:rowOff>125865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8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136042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5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100096</xdr:rowOff>
    </xdr:from>
    <xdr:to>
      <xdr:col>15</xdr:col>
      <xdr:colOff>101600</xdr:colOff>
      <xdr:row>18</xdr:row>
      <xdr:rowOff>30246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6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3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342015</xdr:rowOff>
    </xdr:from>
    <xdr:to>
      <xdr:col>29</xdr:col>
      <xdr:colOff>127000</xdr:colOff>
      <xdr:row>35</xdr:row>
      <xdr:rowOff>131197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09465"/>
          <a:ext cx="647700" cy="132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131197</xdr:rowOff>
    </xdr:from>
    <xdr:to>
      <xdr:col>26</xdr:col>
      <xdr:colOff>50800</xdr:colOff>
      <xdr:row>35</xdr:row>
      <xdr:rowOff>149892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41547"/>
          <a:ext cx="698500" cy="18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149892</xdr:rowOff>
    </xdr:from>
    <xdr:to>
      <xdr:col>22</xdr:col>
      <xdr:colOff>114300</xdr:colOff>
      <xdr:row>35</xdr:row>
      <xdr:rowOff>157469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60242"/>
          <a:ext cx="698500" cy="7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94049</xdr:rowOff>
    </xdr:from>
    <xdr:to>
      <xdr:col>18</xdr:col>
      <xdr:colOff>177800</xdr:colOff>
      <xdr:row>35</xdr:row>
      <xdr:rowOff>157469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04399"/>
          <a:ext cx="698500" cy="63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291215</xdr:rowOff>
    </xdr:from>
    <xdr:to>
      <xdr:col>29</xdr:col>
      <xdr:colOff>177800</xdr:colOff>
      <xdr:row>35</xdr:row>
      <xdr:rowOff>49915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58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136292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0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80397</xdr:rowOff>
    </xdr:from>
    <xdr:to>
      <xdr:col>26</xdr:col>
      <xdr:colOff>101600</xdr:colOff>
      <xdr:row>35</xdr:row>
      <xdr:rowOff>181997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9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192174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59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99092</xdr:rowOff>
    </xdr:from>
    <xdr:to>
      <xdr:col>22</xdr:col>
      <xdr:colOff>165100</xdr:colOff>
      <xdr:row>35</xdr:row>
      <xdr:rowOff>200692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09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210869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7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106669</xdr:rowOff>
    </xdr:from>
    <xdr:to>
      <xdr:col>19</xdr:col>
      <xdr:colOff>38100</xdr:colOff>
      <xdr:row>35</xdr:row>
      <xdr:rowOff>208269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1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218446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43249</xdr:rowOff>
    </xdr:from>
    <xdr:to>
      <xdr:col>15</xdr:col>
      <xdr:colOff>101600</xdr:colOff>
      <xdr:row>35</xdr:row>
      <xdr:rowOff>144849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53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155026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2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7,861
7,812
46.70
9,313,829
8,649,396
59,897
3,444,512
5,742,513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167109</xdr:rowOff>
    </xdr:from>
    <xdr:to>
      <xdr:col>24</xdr:col>
      <xdr:colOff>63500</xdr:colOff>
      <xdr:row>36</xdr:row>
      <xdr:rowOff>23983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96409"/>
          <a:ext cx="838200" cy="19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23983</xdr:rowOff>
    </xdr:from>
    <xdr:to>
      <xdr:col>19</xdr:col>
      <xdr:colOff>177800</xdr:colOff>
      <xdr:row>36</xdr:row>
      <xdr:rowOff>49906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6183"/>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159962</xdr:rowOff>
    </xdr:from>
    <xdr:to>
      <xdr:col>15</xdr:col>
      <xdr:colOff>50800</xdr:colOff>
      <xdr:row>36</xdr:row>
      <xdr:rowOff>49906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60712"/>
          <a:ext cx="889000" cy="6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159962</xdr:rowOff>
    </xdr:from>
    <xdr:to>
      <xdr:col>10</xdr:col>
      <xdr:colOff>114300</xdr:colOff>
      <xdr:row>36</xdr:row>
      <xdr:rowOff>29103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60712"/>
          <a:ext cx="889000" cy="4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116309</xdr:rowOff>
    </xdr:from>
    <xdr:to>
      <xdr:col>24</xdr:col>
      <xdr:colOff>114300</xdr:colOff>
      <xdr:row>35</xdr:row>
      <xdr:rowOff>46459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4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139186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9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144633</xdr:rowOff>
    </xdr:from>
    <xdr:to>
      <xdr:col>20</xdr:col>
      <xdr:colOff>38100</xdr:colOff>
      <xdr:row>36</xdr:row>
      <xdr:rowOff>74783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91310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2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170556</xdr:rowOff>
    </xdr:from>
    <xdr:to>
      <xdr:col>15</xdr:col>
      <xdr:colOff>101600</xdr:colOff>
      <xdr:row>36</xdr:row>
      <xdr:rowOff>100706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117233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4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109162</xdr:rowOff>
    </xdr:from>
    <xdr:to>
      <xdr:col>10</xdr:col>
      <xdr:colOff>165100</xdr:colOff>
      <xdr:row>36</xdr:row>
      <xdr:rowOff>39312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55839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8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149753</xdr:rowOff>
    </xdr:from>
    <xdr:to>
      <xdr:col>6</xdr:col>
      <xdr:colOff>38100</xdr:colOff>
      <xdr:row>36</xdr:row>
      <xdr:rowOff>79903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96430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2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92833</xdr:rowOff>
    </xdr:from>
    <xdr:to>
      <xdr:col>24</xdr:col>
      <xdr:colOff>63500</xdr:colOff>
      <xdr:row>56</xdr:row>
      <xdr:rowOff>134751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694033"/>
          <a:ext cx="838200" cy="4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41508</xdr:rowOff>
    </xdr:from>
    <xdr:to>
      <xdr:col>19</xdr:col>
      <xdr:colOff>177800</xdr:colOff>
      <xdr:row>56</xdr:row>
      <xdr:rowOff>92833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642708"/>
          <a:ext cx="889000" cy="5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41508</xdr:rowOff>
    </xdr:from>
    <xdr:to>
      <xdr:col>15</xdr:col>
      <xdr:colOff>50800</xdr:colOff>
      <xdr:row>56</xdr:row>
      <xdr:rowOff>114337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42708"/>
          <a:ext cx="889000" cy="7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67169</xdr:rowOff>
    </xdr:from>
    <xdr:to>
      <xdr:col>10</xdr:col>
      <xdr:colOff>114300</xdr:colOff>
      <xdr:row>56</xdr:row>
      <xdr:rowOff>114337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668369"/>
          <a:ext cx="8890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83951</xdr:rowOff>
    </xdr:from>
    <xdr:to>
      <xdr:col>24</xdr:col>
      <xdr:colOff>114300</xdr:colOff>
      <xdr:row>57</xdr:row>
      <xdr:rowOff>14101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62378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6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42033</xdr:rowOff>
    </xdr:from>
    <xdr:to>
      <xdr:col>20</xdr:col>
      <xdr:colOff>38100</xdr:colOff>
      <xdr:row>56</xdr:row>
      <xdr:rowOff>143633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4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160160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1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162158</xdr:rowOff>
    </xdr:from>
    <xdr:to>
      <xdr:col>15</xdr:col>
      <xdr:colOff>101600</xdr:colOff>
      <xdr:row>56</xdr:row>
      <xdr:rowOff>92308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108835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6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63537</xdr:rowOff>
    </xdr:from>
    <xdr:to>
      <xdr:col>10</xdr:col>
      <xdr:colOff>165100</xdr:colOff>
      <xdr:row>56</xdr:row>
      <xdr:rowOff>165137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10214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3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16369</xdr:rowOff>
    </xdr:from>
    <xdr:to>
      <xdr:col>6</xdr:col>
      <xdr:colOff>38100</xdr:colOff>
      <xdr:row>56</xdr:row>
      <xdr:rowOff>117969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134496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9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124637</xdr:rowOff>
    </xdr:from>
    <xdr:to>
      <xdr:col>24</xdr:col>
      <xdr:colOff>63500</xdr:colOff>
      <xdr:row>78</xdr:row>
      <xdr:rowOff>145669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54837"/>
          <a:ext cx="838200" cy="3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145669</xdr:rowOff>
    </xdr:from>
    <xdr:to>
      <xdr:col>19</xdr:col>
      <xdr:colOff>177800</xdr:colOff>
      <xdr:row>78</xdr:row>
      <xdr:rowOff>157087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18769"/>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157087</xdr:rowOff>
    </xdr:from>
    <xdr:to>
      <xdr:col>15</xdr:col>
      <xdr:colOff>50800</xdr:colOff>
      <xdr:row>79</xdr:row>
      <xdr:rowOff>32931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30187"/>
          <a:ext cx="8890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9995</xdr:rowOff>
    </xdr:from>
    <xdr:to>
      <xdr:col>10</xdr:col>
      <xdr:colOff>114300</xdr:colOff>
      <xdr:row>79</xdr:row>
      <xdr:rowOff>32931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54545"/>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73837</xdr:rowOff>
    </xdr:from>
    <xdr:to>
      <xdr:col>24</xdr:col>
      <xdr:colOff>114300</xdr:colOff>
      <xdr:row>77</xdr:row>
      <xdr:rowOff>3987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0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96715</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5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94869</xdr:rowOff>
    </xdr:from>
    <xdr:to>
      <xdr:col>20</xdr:col>
      <xdr:colOff>38100</xdr:colOff>
      <xdr:row>79</xdr:row>
      <xdr:rowOff>25019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16146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106287</xdr:rowOff>
    </xdr:from>
    <xdr:to>
      <xdr:col>15</xdr:col>
      <xdr:colOff>101600</xdr:colOff>
      <xdr:row>79</xdr:row>
      <xdr:rowOff>36437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27564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7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153581</xdr:rowOff>
    </xdr:from>
    <xdr:to>
      <xdr:col>10</xdr:col>
      <xdr:colOff>165100</xdr:colOff>
      <xdr:row>79</xdr:row>
      <xdr:rowOff>83731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74858</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619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130645</xdr:rowOff>
    </xdr:from>
    <xdr:to>
      <xdr:col>6</xdr:col>
      <xdr:colOff>38100</xdr:colOff>
      <xdr:row>79</xdr:row>
      <xdr:rowOff>60795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51922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9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86068</xdr:rowOff>
    </xdr:from>
    <xdr:to>
      <xdr:col>24</xdr:col>
      <xdr:colOff>63500</xdr:colOff>
      <xdr:row>97</xdr:row>
      <xdr:rowOff>137694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16718"/>
          <a:ext cx="8382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137694</xdr:rowOff>
    </xdr:from>
    <xdr:to>
      <xdr:col>19</xdr:col>
      <xdr:colOff>177800</xdr:colOff>
      <xdr:row>98</xdr:row>
      <xdr:rowOff>2209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68344"/>
          <a:ext cx="889000" cy="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159804</xdr:rowOff>
    </xdr:from>
    <xdr:to>
      <xdr:col>15</xdr:col>
      <xdr:colOff>50800</xdr:colOff>
      <xdr:row>98</xdr:row>
      <xdr:rowOff>2209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90454"/>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145669</xdr:rowOff>
    </xdr:from>
    <xdr:to>
      <xdr:col>10</xdr:col>
      <xdr:colOff>114300</xdr:colOff>
      <xdr:row>97</xdr:row>
      <xdr:rowOff>159804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76319"/>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35268</xdr:rowOff>
    </xdr:from>
    <xdr:to>
      <xdr:col>24</xdr:col>
      <xdr:colOff>114300</xdr:colOff>
      <xdr:row>97</xdr:row>
      <xdr:rowOff>136868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13695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4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86894</xdr:rowOff>
    </xdr:from>
    <xdr:to>
      <xdr:col>20</xdr:col>
      <xdr:colOff>38100</xdr:colOff>
      <xdr:row>98</xdr:row>
      <xdr:rowOff>17044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8171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122859</xdr:rowOff>
    </xdr:from>
    <xdr:to>
      <xdr:col>15</xdr:col>
      <xdr:colOff>101600</xdr:colOff>
      <xdr:row>98</xdr:row>
      <xdr:rowOff>53009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44136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4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109004</xdr:rowOff>
    </xdr:from>
    <xdr:to>
      <xdr:col>10</xdr:col>
      <xdr:colOff>165100</xdr:colOff>
      <xdr:row>98</xdr:row>
      <xdr:rowOff>39154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30281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3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94869</xdr:rowOff>
    </xdr:from>
    <xdr:to>
      <xdr:col>6</xdr:col>
      <xdr:colOff>38100</xdr:colOff>
      <xdr:row>98</xdr:row>
      <xdr:rowOff>25019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16146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1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166966</xdr:rowOff>
    </xdr:from>
    <xdr:to>
      <xdr:col>55</xdr:col>
      <xdr:colOff>0</xdr:colOff>
      <xdr:row>38</xdr:row>
      <xdr:rowOff>12398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96266"/>
          <a:ext cx="838200" cy="53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62555</xdr:rowOff>
    </xdr:from>
    <xdr:to>
      <xdr:col>50</xdr:col>
      <xdr:colOff>114300</xdr:colOff>
      <xdr:row>38</xdr:row>
      <xdr:rowOff>12398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234755"/>
          <a:ext cx="889000" cy="29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62555</xdr:rowOff>
    </xdr:from>
    <xdr:to>
      <xdr:col>45</xdr:col>
      <xdr:colOff>177800</xdr:colOff>
      <xdr:row>38</xdr:row>
      <xdr:rowOff>29589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34755"/>
          <a:ext cx="889000" cy="30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6066</xdr:rowOff>
    </xdr:from>
    <xdr:to>
      <xdr:col>41</xdr:col>
      <xdr:colOff>50800</xdr:colOff>
      <xdr:row>38</xdr:row>
      <xdr:rowOff>29589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21166"/>
          <a:ext cx="8890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116166</xdr:rowOff>
    </xdr:from>
    <xdr:to>
      <xdr:col>55</xdr:col>
      <xdr:colOff>50800</xdr:colOff>
      <xdr:row>35</xdr:row>
      <xdr:rowOff>46316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9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139043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9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133048</xdr:rowOff>
    </xdr:from>
    <xdr:to>
      <xdr:col>50</xdr:col>
      <xdr:colOff>165100</xdr:colOff>
      <xdr:row>38</xdr:row>
      <xdr:rowOff>63198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79725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5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11755</xdr:rowOff>
    </xdr:from>
    <xdr:to>
      <xdr:col>46</xdr:col>
      <xdr:colOff>38100</xdr:colOff>
      <xdr:row>36</xdr:row>
      <xdr:rowOff>113355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129882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5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150239</xdr:rowOff>
    </xdr:from>
    <xdr:to>
      <xdr:col>41</xdr:col>
      <xdr:colOff>101600</xdr:colOff>
      <xdr:row>38</xdr:row>
      <xdr:rowOff>80389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71516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126716</xdr:rowOff>
    </xdr:from>
    <xdr:to>
      <xdr:col>36</xdr:col>
      <xdr:colOff>165100</xdr:colOff>
      <xdr:row>38</xdr:row>
      <xdr:rowOff>56866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7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73393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4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136687</xdr:rowOff>
    </xdr:from>
    <xdr:to>
      <xdr:col>55</xdr:col>
      <xdr:colOff>0</xdr:colOff>
      <xdr:row>58</xdr:row>
      <xdr:rowOff>62726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09337"/>
          <a:ext cx="838200" cy="9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44208</xdr:rowOff>
    </xdr:from>
    <xdr:to>
      <xdr:col>50</xdr:col>
      <xdr:colOff>114300</xdr:colOff>
      <xdr:row>57</xdr:row>
      <xdr:rowOff>136687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16858"/>
          <a:ext cx="889000" cy="9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123900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44208</xdr:rowOff>
    </xdr:from>
    <xdr:to>
      <xdr:col>45</xdr:col>
      <xdr:colOff>177800</xdr:colOff>
      <xdr:row>57</xdr:row>
      <xdr:rowOff>140574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16858"/>
          <a:ext cx="889000" cy="9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102863</xdr:rowOff>
    </xdr:from>
    <xdr:to>
      <xdr:col>41</xdr:col>
      <xdr:colOff>50800</xdr:colOff>
      <xdr:row>57</xdr:row>
      <xdr:rowOff>140574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04063"/>
          <a:ext cx="889000" cy="20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11926</xdr:rowOff>
    </xdr:from>
    <xdr:to>
      <xdr:col>55</xdr:col>
      <xdr:colOff>50800</xdr:colOff>
      <xdr:row>58</xdr:row>
      <xdr:rowOff>113526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5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142753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4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85887</xdr:rowOff>
    </xdr:from>
    <xdr:to>
      <xdr:col>50</xdr:col>
      <xdr:colOff>165100</xdr:colOff>
      <xdr:row>58</xdr:row>
      <xdr:rowOff>16037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32564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3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164858</xdr:rowOff>
    </xdr:from>
    <xdr:to>
      <xdr:col>46</xdr:col>
      <xdr:colOff>38100</xdr:colOff>
      <xdr:row>57</xdr:row>
      <xdr:rowOff>95008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111535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4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89774</xdr:rowOff>
    </xdr:from>
    <xdr:to>
      <xdr:col>41</xdr:col>
      <xdr:colOff>101600</xdr:colOff>
      <xdr:row>58</xdr:row>
      <xdr:rowOff>19924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36451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52063</xdr:rowOff>
    </xdr:from>
    <xdr:to>
      <xdr:col>36</xdr:col>
      <xdr:colOff>165100</xdr:colOff>
      <xdr:row>56</xdr:row>
      <xdr:rowOff>153663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170190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42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135071</xdr:rowOff>
    </xdr:from>
    <xdr:to>
      <xdr:col>55</xdr:col>
      <xdr:colOff>0</xdr:colOff>
      <xdr:row>78</xdr:row>
      <xdr:rowOff>114725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165271"/>
          <a:ext cx="838200" cy="32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97984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7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87440</xdr:rowOff>
    </xdr:from>
    <xdr:to>
      <xdr:col>50</xdr:col>
      <xdr:colOff>114300</xdr:colOff>
      <xdr:row>76</xdr:row>
      <xdr:rowOff>135071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2946190"/>
          <a:ext cx="889000" cy="2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87440</xdr:rowOff>
    </xdr:from>
    <xdr:to>
      <xdr:col>45</xdr:col>
      <xdr:colOff>177800</xdr:colOff>
      <xdr:row>76</xdr:row>
      <xdr:rowOff>165652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2946190"/>
          <a:ext cx="889000" cy="24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130411</xdr:rowOff>
    </xdr:from>
    <xdr:to>
      <xdr:col>41</xdr:col>
      <xdr:colOff>50800</xdr:colOff>
      <xdr:row>76</xdr:row>
      <xdr:rowOff>165652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646261"/>
          <a:ext cx="889000" cy="54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63925</xdr:rowOff>
    </xdr:from>
    <xdr:to>
      <xdr:col>55</xdr:col>
      <xdr:colOff>50800</xdr:colOff>
      <xdr:row>78</xdr:row>
      <xdr:rowOff>165525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23302</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84271</xdr:rowOff>
    </xdr:from>
    <xdr:to>
      <xdr:col>50</xdr:col>
      <xdr:colOff>165100</xdr:colOff>
      <xdr:row>77</xdr:row>
      <xdr:rowOff>14421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1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30948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88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36640</xdr:rowOff>
    </xdr:from>
    <xdr:to>
      <xdr:col>46</xdr:col>
      <xdr:colOff>38100</xdr:colOff>
      <xdr:row>75</xdr:row>
      <xdr:rowOff>138240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8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154767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67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114852</xdr:rowOff>
    </xdr:from>
    <xdr:to>
      <xdr:col>41</xdr:col>
      <xdr:colOff>101600</xdr:colOff>
      <xdr:row>77</xdr:row>
      <xdr:rowOff>45002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4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61530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92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79611</xdr:rowOff>
    </xdr:from>
    <xdr:to>
      <xdr:col>36</xdr:col>
      <xdr:colOff>165100</xdr:colOff>
      <xdr:row>74</xdr:row>
      <xdr:rowOff>9761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59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26288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37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105121</xdr:rowOff>
    </xdr:from>
    <xdr:to>
      <xdr:col>55</xdr:col>
      <xdr:colOff>0</xdr:colOff>
      <xdr:row>98</xdr:row>
      <xdr:rowOff>162635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07221"/>
          <a:ext cx="838200" cy="5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143303</xdr:rowOff>
    </xdr:from>
    <xdr:to>
      <xdr:col>50</xdr:col>
      <xdr:colOff>114300</xdr:colOff>
      <xdr:row>98</xdr:row>
      <xdr:rowOff>162635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45403"/>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142625</xdr:rowOff>
    </xdr:from>
    <xdr:to>
      <xdr:col>45</xdr:col>
      <xdr:colOff>177800</xdr:colOff>
      <xdr:row>98</xdr:row>
      <xdr:rowOff>143303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44725"/>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142625</xdr:rowOff>
    </xdr:from>
    <xdr:to>
      <xdr:col>41</xdr:col>
      <xdr:colOff>50800</xdr:colOff>
      <xdr:row>99</xdr:row>
      <xdr:rowOff>38956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44725"/>
          <a:ext cx="889000" cy="6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54321</xdr:rowOff>
    </xdr:from>
    <xdr:to>
      <xdr:col>55</xdr:col>
      <xdr:colOff>50800</xdr:colOff>
      <xdr:row>98</xdr:row>
      <xdr:rowOff>155921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13698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4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111835</xdr:rowOff>
    </xdr:from>
    <xdr:to>
      <xdr:col>50</xdr:col>
      <xdr:colOff>165100</xdr:colOff>
      <xdr:row>99</xdr:row>
      <xdr:rowOff>41985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33112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0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92503</xdr:rowOff>
    </xdr:from>
    <xdr:to>
      <xdr:col>46</xdr:col>
      <xdr:colOff>38100</xdr:colOff>
      <xdr:row>99</xdr:row>
      <xdr:rowOff>22653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13780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8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91825</xdr:rowOff>
    </xdr:from>
    <xdr:to>
      <xdr:col>41</xdr:col>
      <xdr:colOff>101600</xdr:colOff>
      <xdr:row>99</xdr:row>
      <xdr:rowOff>21975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9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13102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8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159606</xdr:rowOff>
    </xdr:from>
    <xdr:to>
      <xdr:col>36</xdr:col>
      <xdr:colOff>165100</xdr:colOff>
      <xdr:row>99</xdr:row>
      <xdr:rowOff>89756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6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80883</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70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8952</xdr:rowOff>
    </xdr:from>
    <xdr:to>
      <xdr:col>85</xdr:col>
      <xdr:colOff>127000</xdr:colOff>
      <xdr:row>39</xdr:row>
      <xdr:rowOff>21407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95502"/>
          <a:ext cx="838200" cy="1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13757</xdr:rowOff>
    </xdr:from>
    <xdr:to>
      <xdr:col>81</xdr:col>
      <xdr:colOff>50800</xdr:colOff>
      <xdr:row>39</xdr:row>
      <xdr:rowOff>8952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185957"/>
          <a:ext cx="889000" cy="50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13757</xdr:rowOff>
    </xdr:from>
    <xdr:to>
      <xdr:col>76</xdr:col>
      <xdr:colOff>114300</xdr:colOff>
      <xdr:row>36</xdr:row>
      <xdr:rowOff>31386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185957"/>
          <a:ext cx="889000" cy="1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31386</xdr:rowOff>
    </xdr:from>
    <xdr:to>
      <xdr:col>71</xdr:col>
      <xdr:colOff>177800</xdr:colOff>
      <xdr:row>37</xdr:row>
      <xdr:rowOff>170028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203586"/>
          <a:ext cx="889000" cy="31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49279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3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51291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142057</xdr:rowOff>
    </xdr:from>
    <xdr:to>
      <xdr:col>85</xdr:col>
      <xdr:colOff>177800</xdr:colOff>
      <xdr:row>39</xdr:row>
      <xdr:rowOff>72207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129602</xdr:rowOff>
    </xdr:from>
    <xdr:to>
      <xdr:col>81</xdr:col>
      <xdr:colOff>101600</xdr:colOff>
      <xdr:row>39</xdr:row>
      <xdr:rowOff>59752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76279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41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134407</xdr:rowOff>
    </xdr:from>
    <xdr:to>
      <xdr:col>76</xdr:col>
      <xdr:colOff>165100</xdr:colOff>
      <xdr:row>36</xdr:row>
      <xdr:rowOff>64557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13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81084</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292795" y="59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152036</xdr:rowOff>
    </xdr:from>
    <xdr:to>
      <xdr:col>72</xdr:col>
      <xdr:colOff>38100</xdr:colOff>
      <xdr:row>36</xdr:row>
      <xdr:rowOff>82186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1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98713</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03795" y="592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119228</xdr:rowOff>
    </xdr:from>
    <xdr:to>
      <xdr:col>67</xdr:col>
      <xdr:colOff>101600</xdr:colOff>
      <xdr:row>38</xdr:row>
      <xdr:rowOff>49378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65905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3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46146</xdr:rowOff>
    </xdr:from>
    <xdr:to>
      <xdr:col>85</xdr:col>
      <xdr:colOff>127000</xdr:colOff>
      <xdr:row>76</xdr:row>
      <xdr:rowOff>68354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76346"/>
          <a:ext cx="8382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66233</xdr:rowOff>
    </xdr:from>
    <xdr:to>
      <xdr:col>81</xdr:col>
      <xdr:colOff>50800</xdr:colOff>
      <xdr:row>76</xdr:row>
      <xdr:rowOff>68354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096433"/>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66233</xdr:rowOff>
    </xdr:from>
    <xdr:to>
      <xdr:col>76</xdr:col>
      <xdr:colOff>114300</xdr:colOff>
      <xdr:row>76</xdr:row>
      <xdr:rowOff>78006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096433"/>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43231</xdr:rowOff>
    </xdr:from>
    <xdr:to>
      <xdr:col>71</xdr:col>
      <xdr:colOff>177800</xdr:colOff>
      <xdr:row>76</xdr:row>
      <xdr:rowOff>78006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073431"/>
          <a:ext cx="889000" cy="3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166796</xdr:rowOff>
    </xdr:from>
    <xdr:to>
      <xdr:col>85</xdr:col>
      <xdr:colOff>177800</xdr:colOff>
      <xdr:row>76</xdr:row>
      <xdr:rowOff>96946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145223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0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17554</xdr:rowOff>
    </xdr:from>
    <xdr:to>
      <xdr:col>81</xdr:col>
      <xdr:colOff>101600</xdr:colOff>
      <xdr:row>76</xdr:row>
      <xdr:rowOff>119154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4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110281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4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15433</xdr:rowOff>
    </xdr:from>
    <xdr:to>
      <xdr:col>76</xdr:col>
      <xdr:colOff>165100</xdr:colOff>
      <xdr:row>76</xdr:row>
      <xdr:rowOff>117033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4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108160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27206</xdr:rowOff>
    </xdr:from>
    <xdr:to>
      <xdr:col>72</xdr:col>
      <xdr:colOff>38100</xdr:colOff>
      <xdr:row>76</xdr:row>
      <xdr:rowOff>128806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5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119933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5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163881</xdr:rowOff>
    </xdr:from>
    <xdr:to>
      <xdr:col>67</xdr:col>
      <xdr:colOff>101600</xdr:colOff>
      <xdr:row>76</xdr:row>
      <xdr:rowOff>94031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85158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1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95403</xdr:rowOff>
    </xdr:from>
    <xdr:to>
      <xdr:col>85</xdr:col>
      <xdr:colOff>127000</xdr:colOff>
      <xdr:row>98</xdr:row>
      <xdr:rowOff>111905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97503"/>
          <a:ext cx="838200" cy="1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95403</xdr:rowOff>
    </xdr:from>
    <xdr:to>
      <xdr:col>81</xdr:col>
      <xdr:colOff>50800</xdr:colOff>
      <xdr:row>98</xdr:row>
      <xdr:rowOff>147962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97503"/>
          <a:ext cx="889000" cy="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137460</xdr:rowOff>
    </xdr:from>
    <xdr:to>
      <xdr:col>76</xdr:col>
      <xdr:colOff>114300</xdr:colOff>
      <xdr:row>98</xdr:row>
      <xdr:rowOff>147962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768110"/>
          <a:ext cx="889000" cy="18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123769</xdr:rowOff>
    </xdr:from>
    <xdr:to>
      <xdr:col>71</xdr:col>
      <xdr:colOff>177800</xdr:colOff>
      <xdr:row>97</xdr:row>
      <xdr:rowOff>137460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582969"/>
          <a:ext cx="889000" cy="18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61105</xdr:rowOff>
    </xdr:from>
    <xdr:to>
      <xdr:col>85</xdr:col>
      <xdr:colOff>177800</xdr:colOff>
      <xdr:row>98</xdr:row>
      <xdr:rowOff>162705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83982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1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44603</xdr:rowOff>
    </xdr:from>
    <xdr:to>
      <xdr:col>81</xdr:col>
      <xdr:colOff>101600</xdr:colOff>
      <xdr:row>98</xdr:row>
      <xdr:rowOff>146203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4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162730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2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97162</xdr:rowOff>
    </xdr:from>
    <xdr:to>
      <xdr:col>76</xdr:col>
      <xdr:colOff>165100</xdr:colOff>
      <xdr:row>99</xdr:row>
      <xdr:rowOff>27312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9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43839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7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86660</xdr:rowOff>
    </xdr:from>
    <xdr:to>
      <xdr:col>72</xdr:col>
      <xdr:colOff>38100</xdr:colOff>
      <xdr:row>98</xdr:row>
      <xdr:rowOff>16810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33337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4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72969</xdr:rowOff>
    </xdr:from>
    <xdr:to>
      <xdr:col>67</xdr:col>
      <xdr:colOff>101600</xdr:colOff>
      <xdr:row>97</xdr:row>
      <xdr:rowOff>3119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5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19646</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30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117166</xdr:rowOff>
    </xdr:from>
    <xdr:to>
      <xdr:col>116</xdr:col>
      <xdr:colOff>63500</xdr:colOff>
      <xdr:row>38</xdr:row>
      <xdr:rowOff>118440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632266"/>
          <a:ext cx="8382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106254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21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118440</xdr:rowOff>
    </xdr:from>
    <xdr:to>
      <xdr:col>111</xdr:col>
      <xdr:colOff>177800</xdr:colOff>
      <xdr:row>38</xdr:row>
      <xdr:rowOff>122457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633540"/>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66315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41827</xdr:rowOff>
    </xdr:from>
    <xdr:to>
      <xdr:col>107</xdr:col>
      <xdr:colOff>50800</xdr:colOff>
      <xdr:row>38</xdr:row>
      <xdr:rowOff>122457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556927"/>
          <a:ext cx="889000" cy="8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68372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41827</xdr:rowOff>
    </xdr:from>
    <xdr:to>
      <xdr:col>102</xdr:col>
      <xdr:colOff>114300</xdr:colOff>
      <xdr:row>38</xdr:row>
      <xdr:rowOff>134410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556927"/>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64747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61906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4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66366</xdr:rowOff>
    </xdr:from>
    <xdr:to>
      <xdr:col>116</xdr:col>
      <xdr:colOff>114300</xdr:colOff>
      <xdr:row>38</xdr:row>
      <xdr:rowOff>167966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89243</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43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67640</xdr:rowOff>
    </xdr:from>
    <xdr:to>
      <xdr:col>112</xdr:col>
      <xdr:colOff>38100</xdr:colOff>
      <xdr:row>38</xdr:row>
      <xdr:rowOff>169240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14317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71657</xdr:rowOff>
    </xdr:from>
    <xdr:to>
      <xdr:col>107</xdr:col>
      <xdr:colOff>101600</xdr:colOff>
      <xdr:row>39</xdr:row>
      <xdr:rowOff>1807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18334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36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162477</xdr:rowOff>
    </xdr:from>
    <xdr:to>
      <xdr:col>102</xdr:col>
      <xdr:colOff>165100</xdr:colOff>
      <xdr:row>38</xdr:row>
      <xdr:rowOff>92627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109154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8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83610</xdr:rowOff>
    </xdr:from>
    <xdr:to>
      <xdr:col>98</xdr:col>
      <xdr:colOff>38100</xdr:colOff>
      <xdr:row>39</xdr:row>
      <xdr:rowOff>13760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30287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7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158255</xdr:rowOff>
    </xdr:from>
    <xdr:to>
      <xdr:col>116</xdr:col>
      <xdr:colOff>63500</xdr:colOff>
      <xdr:row>58</xdr:row>
      <xdr:rowOff>161404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02355"/>
          <a:ext cx="8382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102671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46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158204</xdr:rowOff>
    </xdr:from>
    <xdr:to>
      <xdr:col>111</xdr:col>
      <xdr:colOff>177800</xdr:colOff>
      <xdr:row>58</xdr:row>
      <xdr:rowOff>161404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0230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52049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158204</xdr:rowOff>
    </xdr:from>
    <xdr:to>
      <xdr:col>107</xdr:col>
      <xdr:colOff>50800</xdr:colOff>
      <xdr:row>58</xdr:row>
      <xdr:rowOff>161125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02304"/>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123520</xdr:rowOff>
    </xdr:from>
    <xdr:to>
      <xdr:col>102</xdr:col>
      <xdr:colOff>114300</xdr:colOff>
      <xdr:row>58</xdr:row>
      <xdr:rowOff>161125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67620"/>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40860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107455</xdr:rowOff>
    </xdr:from>
    <xdr:to>
      <xdr:col>116</xdr:col>
      <xdr:colOff>114300</xdr:colOff>
      <xdr:row>59</xdr:row>
      <xdr:rowOff>37605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66832</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3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110604</xdr:rowOff>
    </xdr:from>
    <xdr:to>
      <xdr:col>112</xdr:col>
      <xdr:colOff>38100</xdr:colOff>
      <xdr:row>59</xdr:row>
      <xdr:rowOff>40754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57281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82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107404</xdr:rowOff>
    </xdr:from>
    <xdr:to>
      <xdr:col>107</xdr:col>
      <xdr:colOff>101600</xdr:colOff>
      <xdr:row>59</xdr:row>
      <xdr:rowOff>37554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54081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82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110325</xdr:rowOff>
    </xdr:from>
    <xdr:to>
      <xdr:col>102</xdr:col>
      <xdr:colOff>165100</xdr:colOff>
      <xdr:row>59</xdr:row>
      <xdr:rowOff>40475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57002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82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72720</xdr:rowOff>
    </xdr:from>
    <xdr:to>
      <xdr:col>98</xdr:col>
      <xdr:colOff>38100</xdr:colOff>
      <xdr:row>59</xdr:row>
      <xdr:rowOff>2870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19397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63739</xdr:rowOff>
    </xdr:from>
    <xdr:to>
      <xdr:col>116</xdr:col>
      <xdr:colOff>63500</xdr:colOff>
      <xdr:row>77</xdr:row>
      <xdr:rowOff>1908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093939"/>
          <a:ext cx="838200" cy="10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1908</xdr:rowOff>
    </xdr:from>
    <xdr:to>
      <xdr:col>111</xdr:col>
      <xdr:colOff>177800</xdr:colOff>
      <xdr:row>77</xdr:row>
      <xdr:rowOff>5828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203558"/>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5828</xdr:rowOff>
    </xdr:from>
    <xdr:to>
      <xdr:col>107</xdr:col>
      <xdr:colOff>50800</xdr:colOff>
      <xdr:row>77</xdr:row>
      <xdr:rowOff>50416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207478"/>
          <a:ext cx="88900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33728</xdr:rowOff>
    </xdr:from>
    <xdr:to>
      <xdr:col>102</xdr:col>
      <xdr:colOff>114300</xdr:colOff>
      <xdr:row>77</xdr:row>
      <xdr:rowOff>50416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235378"/>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12939</xdr:rowOff>
    </xdr:from>
    <xdr:to>
      <xdr:col>116</xdr:col>
      <xdr:colOff>114300</xdr:colOff>
      <xdr:row>76</xdr:row>
      <xdr:rowOff>114539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35817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89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122558</xdr:rowOff>
    </xdr:from>
    <xdr:to>
      <xdr:col>112</xdr:col>
      <xdr:colOff>38100</xdr:colOff>
      <xdr:row>77</xdr:row>
      <xdr:rowOff>52708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5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43835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4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126478</xdr:rowOff>
    </xdr:from>
    <xdr:to>
      <xdr:col>107</xdr:col>
      <xdr:colOff>101600</xdr:colOff>
      <xdr:row>77</xdr:row>
      <xdr:rowOff>56628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47755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171066</xdr:rowOff>
    </xdr:from>
    <xdr:to>
      <xdr:col>102</xdr:col>
      <xdr:colOff>165100</xdr:colOff>
      <xdr:row>77</xdr:row>
      <xdr:rowOff>101216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2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92343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2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154378</xdr:rowOff>
    </xdr:from>
    <xdr:to>
      <xdr:col>98</xdr:col>
      <xdr:colOff>38100</xdr:colOff>
      <xdr:row>77</xdr:row>
      <xdr:rowOff>84528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75655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27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住民一人当たりのコストを見ると、類似団対平均値よりも高い歳出は、主に維持補修費と補助費等である。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維持補修費については、既存施設に加えて、東日本大震災復興事業により新たに整備された公共施設の増加が影響していると考えられる。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7,861
7,812
46.70
9,313,829
8,649,396
59,897
3,444,512
5,742,513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148681</xdr:rowOff>
    </xdr:from>
    <xdr:to>
      <xdr:col>24</xdr:col>
      <xdr:colOff>63500</xdr:colOff>
      <xdr:row>36</xdr:row>
      <xdr:rowOff>13807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4943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117983</xdr:rowOff>
    </xdr:from>
    <xdr:to>
      <xdr:col>19</xdr:col>
      <xdr:colOff>177800</xdr:colOff>
      <xdr:row>35</xdr:row>
      <xdr:rowOff>148681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18733"/>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117983</xdr:rowOff>
    </xdr:from>
    <xdr:to>
      <xdr:col>15</xdr:col>
      <xdr:colOff>50800</xdr:colOff>
      <xdr:row>35</xdr:row>
      <xdr:rowOff>122882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1873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15603</xdr:rowOff>
    </xdr:from>
    <xdr:to>
      <xdr:col>10</xdr:col>
      <xdr:colOff>114300</xdr:colOff>
      <xdr:row>35</xdr:row>
      <xdr:rowOff>122882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16353"/>
          <a:ext cx="889000" cy="10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134457</xdr:rowOff>
    </xdr:from>
    <xdr:to>
      <xdr:col>24</xdr:col>
      <xdr:colOff>114300</xdr:colOff>
      <xdr:row>36</xdr:row>
      <xdr:rowOff>64607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3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157334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8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97881</xdr:rowOff>
    </xdr:from>
    <xdr:to>
      <xdr:col>20</xdr:col>
      <xdr:colOff>38100</xdr:colOff>
      <xdr:row>36</xdr:row>
      <xdr:rowOff>28031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44558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7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67183</xdr:rowOff>
    </xdr:from>
    <xdr:to>
      <xdr:col>15</xdr:col>
      <xdr:colOff>101600</xdr:colOff>
      <xdr:row>35</xdr:row>
      <xdr:rowOff>168783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84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72082</xdr:rowOff>
    </xdr:from>
    <xdr:to>
      <xdr:col>10</xdr:col>
      <xdr:colOff>165100</xdr:colOff>
      <xdr:row>36</xdr:row>
      <xdr:rowOff>2232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18759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84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136253</xdr:rowOff>
    </xdr:from>
    <xdr:to>
      <xdr:col>6</xdr:col>
      <xdr:colOff>38100</xdr:colOff>
      <xdr:row>35</xdr:row>
      <xdr:rowOff>66403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82930</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74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41446</xdr:rowOff>
    </xdr:from>
    <xdr:to>
      <xdr:col>24</xdr:col>
      <xdr:colOff>63500</xdr:colOff>
      <xdr:row>58</xdr:row>
      <xdr:rowOff>150743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85546"/>
          <a:ext cx="838200" cy="10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109469</xdr:rowOff>
    </xdr:from>
    <xdr:to>
      <xdr:col>19</xdr:col>
      <xdr:colOff>177800</xdr:colOff>
      <xdr:row>58</xdr:row>
      <xdr:rowOff>150743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882119"/>
          <a:ext cx="889000" cy="2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109469</xdr:rowOff>
    </xdr:from>
    <xdr:to>
      <xdr:col>15</xdr:col>
      <xdr:colOff>50800</xdr:colOff>
      <xdr:row>58</xdr:row>
      <xdr:rowOff>130181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882119"/>
          <a:ext cx="889000" cy="19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128832</xdr:rowOff>
    </xdr:from>
    <xdr:to>
      <xdr:col>10</xdr:col>
      <xdr:colOff>114300</xdr:colOff>
      <xdr:row>58</xdr:row>
      <xdr:rowOff>130181</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72932"/>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162096</xdr:rowOff>
    </xdr:from>
    <xdr:to>
      <xdr:col>24</xdr:col>
      <xdr:colOff>114300</xdr:colOff>
      <xdr:row>58</xdr:row>
      <xdr:rowOff>92246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5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99943</xdr:rowOff>
    </xdr:from>
    <xdr:to>
      <xdr:col>20</xdr:col>
      <xdr:colOff>38100</xdr:colOff>
      <xdr:row>59</xdr:row>
      <xdr:rowOff>30093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21220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1013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58669</xdr:rowOff>
    </xdr:from>
    <xdr:to>
      <xdr:col>15</xdr:col>
      <xdr:colOff>101600</xdr:colOff>
      <xdr:row>57</xdr:row>
      <xdr:rowOff>160269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83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5346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60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79381</xdr:rowOff>
    </xdr:from>
    <xdr:to>
      <xdr:col>10</xdr:col>
      <xdr:colOff>165100</xdr:colOff>
      <xdr:row>59</xdr:row>
      <xdr:rowOff>9531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2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658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1011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78032</xdr:rowOff>
    </xdr:from>
    <xdr:to>
      <xdr:col>6</xdr:col>
      <xdr:colOff>38100</xdr:colOff>
      <xdr:row>59</xdr:row>
      <xdr:rowOff>8182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2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170759</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1011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121669</xdr:rowOff>
    </xdr:from>
    <xdr:to>
      <xdr:col>24</xdr:col>
      <xdr:colOff>63500</xdr:colOff>
      <xdr:row>77</xdr:row>
      <xdr:rowOff>3054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51869"/>
          <a:ext cx="838200" cy="5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156696</xdr:rowOff>
    </xdr:from>
    <xdr:to>
      <xdr:col>19</xdr:col>
      <xdr:colOff>177800</xdr:colOff>
      <xdr:row>77</xdr:row>
      <xdr:rowOff>3054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86896"/>
          <a:ext cx="889000" cy="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156696</xdr:rowOff>
    </xdr:from>
    <xdr:to>
      <xdr:col>15</xdr:col>
      <xdr:colOff>50800</xdr:colOff>
      <xdr:row>77</xdr:row>
      <xdr:rowOff>41711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86896"/>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29732</xdr:rowOff>
    </xdr:from>
    <xdr:to>
      <xdr:col>10</xdr:col>
      <xdr:colOff>114300</xdr:colOff>
      <xdr:row>77</xdr:row>
      <xdr:rowOff>41711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31382"/>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70869</xdr:rowOff>
    </xdr:from>
    <xdr:to>
      <xdr:col>24</xdr:col>
      <xdr:colOff>114300</xdr:colOff>
      <xdr:row>77</xdr:row>
      <xdr:rowOff>1019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49296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7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123704</xdr:rowOff>
    </xdr:from>
    <xdr:to>
      <xdr:col>20</xdr:col>
      <xdr:colOff>38100</xdr:colOff>
      <xdr:row>77</xdr:row>
      <xdr:rowOff>53854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44981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4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105896</xdr:rowOff>
    </xdr:from>
    <xdr:to>
      <xdr:col>15</xdr:col>
      <xdr:colOff>101600</xdr:colOff>
      <xdr:row>77</xdr:row>
      <xdr:rowOff>36046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3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27173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2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162361</xdr:rowOff>
    </xdr:from>
    <xdr:to>
      <xdr:col>10</xdr:col>
      <xdr:colOff>165100</xdr:colOff>
      <xdr:row>77</xdr:row>
      <xdr:rowOff>92511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83638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8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150382</xdr:rowOff>
    </xdr:from>
    <xdr:to>
      <xdr:col>6</xdr:col>
      <xdr:colOff>38100</xdr:colOff>
      <xdr:row>77</xdr:row>
      <xdr:rowOff>80532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71659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71303</xdr:rowOff>
    </xdr:from>
    <xdr:to>
      <xdr:col>24</xdr:col>
      <xdr:colOff>63500</xdr:colOff>
      <xdr:row>96</xdr:row>
      <xdr:rowOff>13312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359053"/>
          <a:ext cx="838200" cy="11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13312</xdr:rowOff>
    </xdr:from>
    <xdr:to>
      <xdr:col>19</xdr:col>
      <xdr:colOff>177800</xdr:colOff>
      <xdr:row>96</xdr:row>
      <xdr:rowOff>31110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72512"/>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31110</xdr:rowOff>
    </xdr:from>
    <xdr:to>
      <xdr:col>15</xdr:col>
      <xdr:colOff>50800</xdr:colOff>
      <xdr:row>96</xdr:row>
      <xdr:rowOff>69662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490310"/>
          <a:ext cx="889000" cy="3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56900</xdr:rowOff>
    </xdr:from>
    <xdr:to>
      <xdr:col>10</xdr:col>
      <xdr:colOff>114300</xdr:colOff>
      <xdr:row>96</xdr:row>
      <xdr:rowOff>69662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16100"/>
          <a:ext cx="8890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20503</xdr:rowOff>
    </xdr:from>
    <xdr:to>
      <xdr:col>24</xdr:col>
      <xdr:colOff>114300</xdr:colOff>
      <xdr:row>95</xdr:row>
      <xdr:rowOff>122103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30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43380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1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133962</xdr:rowOff>
    </xdr:from>
    <xdr:to>
      <xdr:col>20</xdr:col>
      <xdr:colOff>38100</xdr:colOff>
      <xdr:row>96</xdr:row>
      <xdr:rowOff>64112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55239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151760</xdr:rowOff>
    </xdr:from>
    <xdr:to>
      <xdr:col>15</xdr:col>
      <xdr:colOff>101600</xdr:colOff>
      <xdr:row>96</xdr:row>
      <xdr:rowOff>81910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73037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5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18862</xdr:rowOff>
    </xdr:from>
    <xdr:to>
      <xdr:col>10</xdr:col>
      <xdr:colOff>165100</xdr:colOff>
      <xdr:row>96</xdr:row>
      <xdr:rowOff>120462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7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111589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57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6100</xdr:rowOff>
    </xdr:from>
    <xdr:to>
      <xdr:col>6</xdr:col>
      <xdr:colOff>38100</xdr:colOff>
      <xdr:row>96</xdr:row>
      <xdr:rowOff>107700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98827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55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992775"/>
          <a:ext cx="1270" cy="66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76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163475</xdr:rowOff>
    </xdr:from>
    <xdr:to>
      <xdr:col>55</xdr:col>
      <xdr:colOff>88900</xdr:colOff>
      <xdr:row>34</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99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32715</xdr:rowOff>
    </xdr:from>
    <xdr:to>
      <xdr:col>55</xdr:col>
      <xdr:colOff>0</xdr:colOff>
      <xdr:row>37</xdr:row>
      <xdr:rowOff>52146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376365"/>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142765</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164338</xdr:rowOff>
    </xdr:from>
    <xdr:to>
      <xdr:col>55</xdr:col>
      <xdr:colOff>50800</xdr:colOff>
      <xdr:row>38</xdr:row>
      <xdr:rowOff>94488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10541</xdr:rowOff>
    </xdr:from>
    <xdr:to>
      <xdr:col>50</xdr:col>
      <xdr:colOff>114300</xdr:colOff>
      <xdr:row>37</xdr:row>
      <xdr:rowOff>32715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354191"/>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889</xdr:rowOff>
    </xdr:from>
    <xdr:to>
      <xdr:col>50</xdr:col>
      <xdr:colOff>165100</xdr:colOff>
      <xdr:row>38</xdr:row>
      <xdr:rowOff>102489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93616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10541</xdr:rowOff>
    </xdr:from>
    <xdr:to>
      <xdr:col>45</xdr:col>
      <xdr:colOff>177800</xdr:colOff>
      <xdr:row>37</xdr:row>
      <xdr:rowOff>34773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354191"/>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169367</xdr:rowOff>
    </xdr:from>
    <xdr:to>
      <xdr:col>46</xdr:col>
      <xdr:colOff>38100</xdr:colOff>
      <xdr:row>38</xdr:row>
      <xdr:rowOff>99517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51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90644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605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6198</xdr:rowOff>
    </xdr:from>
    <xdr:to>
      <xdr:col>41</xdr:col>
      <xdr:colOff>50800</xdr:colOff>
      <xdr:row>37</xdr:row>
      <xdr:rowOff>34773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5321148"/>
          <a:ext cx="889000" cy="105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153365</xdr:rowOff>
    </xdr:from>
    <xdr:to>
      <xdr:col>41</xdr:col>
      <xdr:colOff>101600</xdr:colOff>
      <xdr:row>38</xdr:row>
      <xdr:rowOff>83515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74642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589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50952</xdr:rowOff>
    </xdr:from>
    <xdr:to>
      <xdr:col>36</xdr:col>
      <xdr:colOff>165100</xdr:colOff>
      <xdr:row>37</xdr:row>
      <xdr:rowOff>152552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9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143680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487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xdr:rowOff>
    </xdr:from>
    <xdr:to>
      <xdr:col>55</xdr:col>
      <xdr:colOff>50800</xdr:colOff>
      <xdr:row>37</xdr:row>
      <xdr:rowOff>102946</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3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24223</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1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153365</xdr:rowOff>
    </xdr:from>
    <xdr:to>
      <xdr:col>50</xdr:col>
      <xdr:colOff>165100</xdr:colOff>
      <xdr:row>37</xdr:row>
      <xdr:rowOff>83515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3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100042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131191</xdr:rowOff>
    </xdr:from>
    <xdr:to>
      <xdr:col>46</xdr:col>
      <xdr:colOff>38100</xdr:colOff>
      <xdr:row>37</xdr:row>
      <xdr:rowOff>61341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77868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07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155423</xdr:rowOff>
    </xdr:from>
    <xdr:to>
      <xdr:col>41</xdr:col>
      <xdr:colOff>101600</xdr:colOff>
      <xdr:row>37</xdr:row>
      <xdr:rowOff>85573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32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102100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10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126848</xdr:rowOff>
    </xdr:from>
    <xdr:to>
      <xdr:col>36</xdr:col>
      <xdr:colOff>165100</xdr:colOff>
      <xdr:row>31</xdr:row>
      <xdr:rowOff>56998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2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73525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04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126067</xdr:rowOff>
    </xdr:from>
    <xdr:to>
      <xdr:col>55</xdr:col>
      <xdr:colOff>0</xdr:colOff>
      <xdr:row>58</xdr:row>
      <xdr:rowOff>127197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70167"/>
          <a:ext cx="8382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127197</xdr:rowOff>
    </xdr:from>
    <xdr:to>
      <xdr:col>50</xdr:col>
      <xdr:colOff>114300</xdr:colOff>
      <xdr:row>58</xdr:row>
      <xdr:rowOff>136211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71297"/>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33592</xdr:rowOff>
    </xdr:from>
    <xdr:to>
      <xdr:col>45</xdr:col>
      <xdr:colOff>177800</xdr:colOff>
      <xdr:row>58</xdr:row>
      <xdr:rowOff>136211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977692"/>
          <a:ext cx="889000" cy="10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168149</xdr:rowOff>
    </xdr:from>
    <xdr:to>
      <xdr:col>41</xdr:col>
      <xdr:colOff>50800</xdr:colOff>
      <xdr:row>58</xdr:row>
      <xdr:rowOff>33592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940799"/>
          <a:ext cx="889000" cy="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75267</xdr:rowOff>
    </xdr:from>
    <xdr:to>
      <xdr:col>55</xdr:col>
      <xdr:colOff>50800</xdr:colOff>
      <xdr:row>59</xdr:row>
      <xdr:rowOff>5417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34644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76397</xdr:rowOff>
    </xdr:from>
    <xdr:to>
      <xdr:col>50</xdr:col>
      <xdr:colOff>165100</xdr:colOff>
      <xdr:row>59</xdr:row>
      <xdr:rowOff>6547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2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23074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7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85411</xdr:rowOff>
    </xdr:from>
    <xdr:to>
      <xdr:col>46</xdr:col>
      <xdr:colOff>38100</xdr:colOff>
      <xdr:row>59</xdr:row>
      <xdr:rowOff>15561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2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32088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0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154242</xdr:rowOff>
    </xdr:from>
    <xdr:to>
      <xdr:col>41</xdr:col>
      <xdr:colOff>101600</xdr:colOff>
      <xdr:row>58</xdr:row>
      <xdr:rowOff>84392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100919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61795" y="970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117349</xdr:rowOff>
    </xdr:from>
    <xdr:to>
      <xdr:col>36</xdr:col>
      <xdr:colOff>165100</xdr:colOff>
      <xdr:row>58</xdr:row>
      <xdr:rowOff>47499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64026</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672795" y="9665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77118</xdr:rowOff>
    </xdr:from>
    <xdr:to>
      <xdr:col>55</xdr:col>
      <xdr:colOff>0</xdr:colOff>
      <xdr:row>78</xdr:row>
      <xdr:rowOff>86660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50218"/>
          <a:ext cx="838200" cy="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156251</xdr:rowOff>
    </xdr:from>
    <xdr:to>
      <xdr:col>50</xdr:col>
      <xdr:colOff>114300</xdr:colOff>
      <xdr:row>78</xdr:row>
      <xdr:rowOff>86660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357901"/>
          <a:ext cx="889000" cy="10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156251</xdr:rowOff>
    </xdr:from>
    <xdr:to>
      <xdr:col>45</xdr:col>
      <xdr:colOff>177800</xdr:colOff>
      <xdr:row>78</xdr:row>
      <xdr:rowOff>114298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357901"/>
          <a:ext cx="889000" cy="1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110923</xdr:rowOff>
    </xdr:from>
    <xdr:to>
      <xdr:col>41</xdr:col>
      <xdr:colOff>50800</xdr:colOff>
      <xdr:row>78</xdr:row>
      <xdr:rowOff>114298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84023"/>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26318</xdr:rowOff>
    </xdr:from>
    <xdr:to>
      <xdr:col>55</xdr:col>
      <xdr:colOff>50800</xdr:colOff>
      <xdr:row>78</xdr:row>
      <xdr:rowOff>127918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9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112695</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1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35860</xdr:rowOff>
    </xdr:from>
    <xdr:to>
      <xdr:col>50</xdr:col>
      <xdr:colOff>165100</xdr:colOff>
      <xdr:row>78</xdr:row>
      <xdr:rowOff>137460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128587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105451</xdr:rowOff>
    </xdr:from>
    <xdr:to>
      <xdr:col>46</xdr:col>
      <xdr:colOff>38100</xdr:colOff>
      <xdr:row>78</xdr:row>
      <xdr:rowOff>35601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0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52128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0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63498</xdr:rowOff>
    </xdr:from>
    <xdr:to>
      <xdr:col>41</xdr:col>
      <xdr:colOff>101600</xdr:colOff>
      <xdr:row>78</xdr:row>
      <xdr:rowOff>165098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3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156225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2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60123</xdr:rowOff>
    </xdr:from>
    <xdr:to>
      <xdr:col>36</xdr:col>
      <xdr:colOff>165100</xdr:colOff>
      <xdr:row>78</xdr:row>
      <xdr:rowOff>161723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3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152850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2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116768</xdr:rowOff>
    </xdr:from>
    <xdr:to>
      <xdr:col>55</xdr:col>
      <xdr:colOff>0</xdr:colOff>
      <xdr:row>96</xdr:row>
      <xdr:rowOff>145866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575968"/>
          <a:ext cx="838200" cy="2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144842</xdr:rowOff>
    </xdr:from>
    <xdr:to>
      <xdr:col>50</xdr:col>
      <xdr:colOff>114300</xdr:colOff>
      <xdr:row>96</xdr:row>
      <xdr:rowOff>116768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432592"/>
          <a:ext cx="889000" cy="14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144842</xdr:rowOff>
    </xdr:from>
    <xdr:to>
      <xdr:col>45</xdr:col>
      <xdr:colOff>177800</xdr:colOff>
      <xdr:row>96</xdr:row>
      <xdr:rowOff>138592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432592"/>
          <a:ext cx="889000" cy="1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94451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8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24247</xdr:rowOff>
    </xdr:from>
    <xdr:to>
      <xdr:col>41</xdr:col>
      <xdr:colOff>50800</xdr:colOff>
      <xdr:row>96</xdr:row>
      <xdr:rowOff>138592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140547"/>
          <a:ext cx="889000" cy="45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95066</xdr:rowOff>
    </xdr:from>
    <xdr:to>
      <xdr:col>55</xdr:col>
      <xdr:colOff>50800</xdr:colOff>
      <xdr:row>97</xdr:row>
      <xdr:rowOff>25216</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5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117943</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40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65968</xdr:rowOff>
    </xdr:from>
    <xdr:to>
      <xdr:col>50</xdr:col>
      <xdr:colOff>165100</xdr:colOff>
      <xdr:row>96</xdr:row>
      <xdr:rowOff>167568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5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12645</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30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94042</xdr:rowOff>
    </xdr:from>
    <xdr:to>
      <xdr:col>46</xdr:col>
      <xdr:colOff>38100</xdr:colOff>
      <xdr:row>96</xdr:row>
      <xdr:rowOff>24192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38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40719</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87792</xdr:rowOff>
    </xdr:from>
    <xdr:to>
      <xdr:col>41</xdr:col>
      <xdr:colOff>101600</xdr:colOff>
      <xdr:row>97</xdr:row>
      <xdr:rowOff>17942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5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34469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3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144897</xdr:rowOff>
    </xdr:from>
    <xdr:to>
      <xdr:col>36</xdr:col>
      <xdr:colOff>165100</xdr:colOff>
      <xdr:row>94</xdr:row>
      <xdr:rowOff>75047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08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91574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586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87460</xdr:rowOff>
    </xdr:from>
    <xdr:to>
      <xdr:col>85</xdr:col>
      <xdr:colOff>127000</xdr:colOff>
      <xdr:row>37</xdr:row>
      <xdr:rowOff>145154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431110"/>
          <a:ext cx="8382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145154</xdr:rowOff>
    </xdr:from>
    <xdr:to>
      <xdr:col>81</xdr:col>
      <xdr:colOff>50800</xdr:colOff>
      <xdr:row>38</xdr:row>
      <xdr:rowOff>37192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488804"/>
          <a:ext cx="889000" cy="6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34000</xdr:rowOff>
    </xdr:from>
    <xdr:to>
      <xdr:col>76</xdr:col>
      <xdr:colOff>114300</xdr:colOff>
      <xdr:row>38</xdr:row>
      <xdr:rowOff>37192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3703300" y="6549100"/>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3733</xdr:rowOff>
    </xdr:from>
    <xdr:to>
      <xdr:col>71</xdr:col>
      <xdr:colOff>177800</xdr:colOff>
      <xdr:row>38</xdr:row>
      <xdr:rowOff>34000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518833"/>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36660</xdr:rowOff>
    </xdr:from>
    <xdr:to>
      <xdr:col>85</xdr:col>
      <xdr:colOff>177800</xdr:colOff>
      <xdr:row>37</xdr:row>
      <xdr:rowOff>138260</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38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59537</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2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94354</xdr:rowOff>
    </xdr:from>
    <xdr:to>
      <xdr:col>81</xdr:col>
      <xdr:colOff>101600</xdr:colOff>
      <xdr:row>38</xdr:row>
      <xdr:rowOff>24504</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41031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157841</xdr:rowOff>
    </xdr:from>
    <xdr:to>
      <xdr:col>76</xdr:col>
      <xdr:colOff>165100</xdr:colOff>
      <xdr:row>38</xdr:row>
      <xdr:rowOff>87992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5014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79119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154650</xdr:rowOff>
    </xdr:from>
    <xdr:to>
      <xdr:col>72</xdr:col>
      <xdr:colOff>38100</xdr:colOff>
      <xdr:row>38</xdr:row>
      <xdr:rowOff>84799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983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75927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124383</xdr:rowOff>
    </xdr:from>
    <xdr:to>
      <xdr:col>67</xdr:col>
      <xdr:colOff>101600</xdr:colOff>
      <xdr:row>38</xdr:row>
      <xdr:rowOff>54533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6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45660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123237</xdr:rowOff>
    </xdr:from>
    <xdr:to>
      <xdr:col>85</xdr:col>
      <xdr:colOff>127000</xdr:colOff>
      <xdr:row>58</xdr:row>
      <xdr:rowOff>134392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67337"/>
          <a:ext cx="8382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134392</xdr:rowOff>
    </xdr:from>
    <xdr:to>
      <xdr:col>81</xdr:col>
      <xdr:colOff>50800</xdr:colOff>
      <xdr:row>58</xdr:row>
      <xdr:rowOff>145676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078492"/>
          <a:ext cx="889000" cy="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145676</xdr:rowOff>
    </xdr:from>
    <xdr:to>
      <xdr:col>76</xdr:col>
      <xdr:colOff>114300</xdr:colOff>
      <xdr:row>58</xdr:row>
      <xdr:rowOff>166123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089776"/>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166123</xdr:rowOff>
    </xdr:from>
    <xdr:to>
      <xdr:col>71</xdr:col>
      <xdr:colOff>177800</xdr:colOff>
      <xdr:row>59</xdr:row>
      <xdr:rowOff>9627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110223"/>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72437</xdr:rowOff>
    </xdr:from>
    <xdr:to>
      <xdr:col>85</xdr:col>
      <xdr:colOff>177800</xdr:colOff>
      <xdr:row>59</xdr:row>
      <xdr:rowOff>2587</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1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31814</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0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83592</xdr:rowOff>
    </xdr:from>
    <xdr:to>
      <xdr:col>81</xdr:col>
      <xdr:colOff>101600</xdr:colOff>
      <xdr:row>59</xdr:row>
      <xdr:rowOff>13742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30269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94876</xdr:rowOff>
    </xdr:from>
    <xdr:to>
      <xdr:col>76</xdr:col>
      <xdr:colOff>165100</xdr:colOff>
      <xdr:row>59</xdr:row>
      <xdr:rowOff>25026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41553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8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115323</xdr:rowOff>
    </xdr:from>
    <xdr:to>
      <xdr:col>72</xdr:col>
      <xdr:colOff>38100</xdr:colOff>
      <xdr:row>59</xdr:row>
      <xdr:rowOff>45473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36600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5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130277</xdr:rowOff>
    </xdr:from>
    <xdr:to>
      <xdr:col>67</xdr:col>
      <xdr:colOff>101600</xdr:colOff>
      <xdr:row>59</xdr:row>
      <xdr:rowOff>60427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51554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8953</xdr:rowOff>
    </xdr:from>
    <xdr:to>
      <xdr:col>85</xdr:col>
      <xdr:colOff>127000</xdr:colOff>
      <xdr:row>79</xdr:row>
      <xdr:rowOff>21406</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53503"/>
          <a:ext cx="838200" cy="1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13757</xdr:rowOff>
    </xdr:from>
    <xdr:to>
      <xdr:col>81</xdr:col>
      <xdr:colOff>50800</xdr:colOff>
      <xdr:row>79</xdr:row>
      <xdr:rowOff>8953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043957"/>
          <a:ext cx="889000" cy="50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13757</xdr:rowOff>
    </xdr:from>
    <xdr:to>
      <xdr:col>76</xdr:col>
      <xdr:colOff>114300</xdr:colOff>
      <xdr:row>76</xdr:row>
      <xdr:rowOff>31386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043957"/>
          <a:ext cx="889000" cy="1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31386</xdr:rowOff>
    </xdr:from>
    <xdr:to>
      <xdr:col>71</xdr:col>
      <xdr:colOff>177800</xdr:colOff>
      <xdr:row>77</xdr:row>
      <xdr:rowOff>170027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061586"/>
          <a:ext cx="889000" cy="3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49278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5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51291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59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142056</xdr:rowOff>
    </xdr:from>
    <xdr:to>
      <xdr:col>85</xdr:col>
      <xdr:colOff>177800</xdr:colOff>
      <xdr:row>79</xdr:row>
      <xdr:rowOff>72206</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104081</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129603</xdr:rowOff>
    </xdr:from>
    <xdr:to>
      <xdr:col>81</xdr:col>
      <xdr:colOff>101600</xdr:colOff>
      <xdr:row>79</xdr:row>
      <xdr:rowOff>59753</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76280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134407</xdr:rowOff>
    </xdr:from>
    <xdr:to>
      <xdr:col>76</xdr:col>
      <xdr:colOff>165100</xdr:colOff>
      <xdr:row>76</xdr:row>
      <xdr:rowOff>64557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29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81084</xdr:rowOff>
    </xdr:from>
    <xdr:ext cx="59901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292795" y="1276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152036</xdr:rowOff>
    </xdr:from>
    <xdr:to>
      <xdr:col>72</xdr:col>
      <xdr:colOff>38100</xdr:colOff>
      <xdr:row>76</xdr:row>
      <xdr:rowOff>82186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01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98713</xdr:rowOff>
    </xdr:from>
    <xdr:ext cx="59901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03795" y="127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119227</xdr:rowOff>
    </xdr:from>
    <xdr:to>
      <xdr:col>67</xdr:col>
      <xdr:colOff>101600</xdr:colOff>
      <xdr:row>78</xdr:row>
      <xdr:rowOff>49377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32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65904</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0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46146</xdr:rowOff>
    </xdr:from>
    <xdr:to>
      <xdr:col>85</xdr:col>
      <xdr:colOff>127000</xdr:colOff>
      <xdr:row>96</xdr:row>
      <xdr:rowOff>68354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505346"/>
          <a:ext cx="8382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66233</xdr:rowOff>
    </xdr:from>
    <xdr:to>
      <xdr:col>81</xdr:col>
      <xdr:colOff>50800</xdr:colOff>
      <xdr:row>96</xdr:row>
      <xdr:rowOff>68354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6525433"/>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66233</xdr:rowOff>
    </xdr:from>
    <xdr:to>
      <xdr:col>76</xdr:col>
      <xdr:colOff>114300</xdr:colOff>
      <xdr:row>96</xdr:row>
      <xdr:rowOff>78006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525433"/>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43231</xdr:rowOff>
    </xdr:from>
    <xdr:to>
      <xdr:col>71</xdr:col>
      <xdr:colOff>177800</xdr:colOff>
      <xdr:row>96</xdr:row>
      <xdr:rowOff>78006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502431"/>
          <a:ext cx="889000" cy="3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166796</xdr:rowOff>
    </xdr:from>
    <xdr:to>
      <xdr:col>85</xdr:col>
      <xdr:colOff>177800</xdr:colOff>
      <xdr:row>96</xdr:row>
      <xdr:rowOff>96946</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4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145223</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4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17554</xdr:rowOff>
    </xdr:from>
    <xdr:to>
      <xdr:col>81</xdr:col>
      <xdr:colOff>101600</xdr:colOff>
      <xdr:row>96</xdr:row>
      <xdr:rowOff>119154</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4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110281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5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15433</xdr:rowOff>
    </xdr:from>
    <xdr:to>
      <xdr:col>76</xdr:col>
      <xdr:colOff>165100</xdr:colOff>
      <xdr:row>96</xdr:row>
      <xdr:rowOff>117033</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4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108160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27206</xdr:rowOff>
    </xdr:from>
    <xdr:to>
      <xdr:col>72</xdr:col>
      <xdr:colOff>38100</xdr:colOff>
      <xdr:row>96</xdr:row>
      <xdr:rowOff>128806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4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119933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57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163881</xdr:rowOff>
    </xdr:from>
    <xdr:to>
      <xdr:col>67</xdr:col>
      <xdr:colOff>101600</xdr:colOff>
      <xdr:row>96</xdr:row>
      <xdr:rowOff>94031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4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85158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4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118800</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33900"/>
          <a:ext cx="838200" cy="15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118800</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0434300" y="6633900"/>
          <a:ext cx="889000" cy="15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105373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79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68000</xdr:rowOff>
    </xdr:from>
    <xdr:to>
      <xdr:col>112</xdr:col>
      <xdr:colOff>38100</xdr:colOff>
      <xdr:row>38</xdr:row>
      <xdr:rowOff>169600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14676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土木費が類似団対平均よりも大きく上回っている。東日本大震災に係る復旧復興関連整備に大規模な事業費を要した結果である。今後は、復興事業が終了することで、土木費も大幅に減少することが見込まれる。反対に、整備に要した地方債の償還による公債費の増加が見込まれるため、今後の事業にあたっては公債費の抑制に努めた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年度については、新地駅周辺に係る整備事業等の財政需要があったため、実質単年度収支は赤字となっていたが、財政調整基金の取り崩しによりカバーしたことで、実質収支は黒字となっていた。</a:t>
          </a:r>
          <a:endParaRPr lang="ja-JP" altLang="ja-JP" sz="1400">
            <a:effectLst/>
          </a:endParaRPr>
        </a:p>
        <a:p>
          <a:r>
            <a:rPr kumimoji="1" lang="ja-JP" altLang="ja-JP" sz="1100">
              <a:solidFill>
                <a:schemeClr val="dk1"/>
              </a:solidFill>
              <a:effectLst/>
              <a:latin typeface="+mn-lt"/>
              <a:ea typeface="+mn-ea"/>
              <a:cs typeface="+mn-cs"/>
            </a:rPr>
            <a:t>令和元年度においては、実質収支の赤字がなく、財政調整基金の取り崩しの必要がなかった。</a:t>
          </a:r>
          <a:endParaRPr lang="ja-JP" altLang="ja-JP" sz="1400">
            <a:effectLst/>
          </a:endParaRPr>
        </a:p>
        <a:p>
          <a:r>
            <a:rPr kumimoji="1" lang="ja-JP" altLang="en-US" sz="1100">
              <a:solidFill>
                <a:schemeClr val="dk1"/>
              </a:solidFill>
              <a:effectLst/>
              <a:latin typeface="+mn-lt"/>
              <a:ea typeface="+mn-ea"/>
              <a:cs typeface="+mn-cs"/>
            </a:rPr>
            <a:t>令和２年度においては、２年ぶりに実質単年度収支が赤字となったため、財政調整基金の取り崩しによりカバーして、実質収支は黒字となった。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適切な財源確保と歳出の精査により、財政調整基金の取り崩しを回避したい。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連結実質赤字比率については、すべての会計で黒字経営となっている。</a:t>
          </a:r>
          <a:endParaRPr lang="ja-JP" altLang="ja-JP" sz="1400">
            <a:effectLst/>
          </a:endParaRPr>
        </a:p>
        <a:p>
          <a:r>
            <a:rPr kumimoji="1" lang="ja-JP" altLang="ja-JP" sz="1100">
              <a:solidFill>
                <a:schemeClr val="dk1"/>
              </a:solidFill>
              <a:effectLst/>
              <a:latin typeface="+mn-lt"/>
              <a:ea typeface="+mn-ea"/>
              <a:cs typeface="+mn-cs"/>
            </a:rPr>
            <a:t>一般会計を除いた６会計では、一般会計からの繰入金による運営がなされており、公営企業会計である公共下水道事業、農業集落排水事業、新地南工業団地整備事業特別会計は独立採算を基本とした経営努力に努めるとともに、その他会計においても、内部経費の削減を行うなど収支バランスのとれた経営に努め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9313829</v>
      </c>
      <c r="BO4" s="433"/>
      <c r="BP4" s="433"/>
      <c r="BQ4" s="433"/>
      <c r="BR4" s="433"/>
      <c r="BS4" s="433"/>
      <c r="BT4" s="433"/>
      <c r="BU4" s="434"/>
      <c r="BV4" s="432">
        <v>8318080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1.7</v>
      </c>
      <c r="CU4" s="439"/>
      <c r="CV4" s="439"/>
      <c r="CW4" s="439"/>
      <c r="CX4" s="439"/>
      <c r="CY4" s="439"/>
      <c r="CZ4" s="439"/>
      <c r="DA4" s="440"/>
      <c r="DB4" s="438">
        <v>10.5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8649396</v>
      </c>
      <c r="BO5" s="470"/>
      <c r="BP5" s="470"/>
      <c r="BQ5" s="470"/>
      <c r="BR5" s="470"/>
      <c r="BS5" s="470"/>
      <c r="BT5" s="470"/>
      <c r="BU5" s="471"/>
      <c r="BV5" s="469">
        <v>7826830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97</v>
      </c>
      <c r="CU5" s="467"/>
      <c r="CV5" s="467"/>
      <c r="CW5" s="467"/>
      <c r="CX5" s="467"/>
      <c r="CY5" s="467"/>
      <c r="CZ5" s="467"/>
      <c r="DA5" s="468"/>
      <c r="DB5" s="466">
        <v>96.5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664433</v>
      </c>
      <c r="BO6" s="470"/>
      <c r="BP6" s="470"/>
      <c r="BQ6" s="470"/>
      <c r="BR6" s="470"/>
      <c r="BS6" s="470"/>
      <c r="BT6" s="470"/>
      <c r="BU6" s="471"/>
      <c r="BV6" s="469">
        <v>491250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102.5</v>
      </c>
      <c r="CU6" s="507"/>
      <c r="CV6" s="507"/>
      <c r="CW6" s="507"/>
      <c r="CX6" s="507"/>
      <c r="CY6" s="507"/>
      <c r="CZ6" s="507"/>
      <c r="DA6" s="508"/>
      <c r="DB6" s="506">
        <v>99.6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604536</v>
      </c>
      <c r="BO7" s="470"/>
      <c r="BP7" s="470"/>
      <c r="BQ7" s="470"/>
      <c r="BR7" s="470"/>
      <c r="BS7" s="470"/>
      <c r="BT7" s="470"/>
      <c r="BU7" s="471"/>
      <c r="BV7" s="469">
        <v>147761</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3444512</v>
      </c>
      <c r="CU7" s="470"/>
      <c r="CV7" s="470"/>
      <c r="CW7" s="470"/>
      <c r="CX7" s="470"/>
      <c r="CY7" s="470"/>
      <c r="CZ7" s="470"/>
      <c r="DA7" s="471"/>
      <c r="DB7" s="469">
        <v>3284986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59897</v>
      </c>
      <c r="BO8" s="470"/>
      <c r="BP8" s="470"/>
      <c r="BQ8" s="470"/>
      <c r="BR8" s="470"/>
      <c r="BS8" s="470"/>
      <c r="BT8" s="470"/>
      <c r="BU8" s="471"/>
      <c r="BV8" s="469">
        <v>343489</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0.87</v>
      </c>
      <c r="CU8" s="510"/>
      <c r="CV8" s="510"/>
      <c r="CW8" s="510"/>
      <c r="CX8" s="510"/>
      <c r="CY8" s="510"/>
      <c r="CZ8" s="510"/>
      <c r="DA8" s="511"/>
      <c r="DB8" s="509">
        <v>0.85</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7905</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102</v>
      </c>
      <c r="AV9" s="502"/>
      <c r="AW9" s="502"/>
      <c r="AX9" s="502"/>
      <c r="AY9" s="503" t="s">
        <v>116</v>
      </c>
      <c r="AZ9" s="504"/>
      <c r="BA9" s="504"/>
      <c r="BB9" s="504"/>
      <c r="BC9" s="504"/>
      <c r="BD9" s="504"/>
      <c r="BE9" s="504"/>
      <c r="BF9" s="504"/>
      <c r="BG9" s="504"/>
      <c r="BH9" s="504"/>
      <c r="BI9" s="504"/>
      <c r="BJ9" s="504"/>
      <c r="BK9" s="504"/>
      <c r="BL9" s="504"/>
      <c r="BM9" s="505"/>
      <c r="BN9" s="469">
        <v>-283592</v>
      </c>
      <c r="BO9" s="470"/>
      <c r="BP9" s="470"/>
      <c r="BQ9" s="470"/>
      <c r="BR9" s="470"/>
      <c r="BS9" s="470"/>
      <c r="BT9" s="470"/>
      <c r="BU9" s="471"/>
      <c r="BV9" s="469">
        <v>59023</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8.6</v>
      </c>
      <c r="CU9" s="467"/>
      <c r="CV9" s="467"/>
      <c r="CW9" s="467"/>
      <c r="CX9" s="467"/>
      <c r="CY9" s="467"/>
      <c r="CZ9" s="467"/>
      <c r="DA9" s="468"/>
      <c r="DB9" s="466">
        <v>8.8000000000000007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8218</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102</v>
      </c>
      <c r="AV10" s="502"/>
      <c r="AW10" s="502"/>
      <c r="AX10" s="502"/>
      <c r="AY10" s="503" t="s">
        <v>120</v>
      </c>
      <c r="AZ10" s="504"/>
      <c r="BA10" s="504"/>
      <c r="BB10" s="504"/>
      <c r="BC10" s="504"/>
      <c r="BD10" s="504"/>
      <c r="BE10" s="504"/>
      <c r="BF10" s="504"/>
      <c r="BG10" s="504"/>
      <c r="BH10" s="504"/>
      <c r="BI10" s="504"/>
      <c r="BJ10" s="504"/>
      <c r="BK10" s="504"/>
      <c r="BL10" s="504"/>
      <c r="BM10" s="505"/>
      <c r="BN10" s="469">
        <v>172360</v>
      </c>
      <c r="BO10" s="470"/>
      <c r="BP10" s="470"/>
      <c r="BQ10" s="470"/>
      <c r="BR10" s="470"/>
      <c r="BS10" s="470"/>
      <c r="BT10" s="470"/>
      <c r="BU10" s="471"/>
      <c r="BV10" s="469">
        <v>142798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102</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7861</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425000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7812</v>
      </c>
      <c r="S13" s="554"/>
      <c r="T13" s="554"/>
      <c r="U13" s="554"/>
      <c r="V13" s="555"/>
      <c r="W13" s="485" t="s">
        <v>140</v>
      </c>
      <c r="X13" s="486"/>
      <c r="Y13" s="486"/>
      <c r="Z13" s="486"/>
      <c r="AA13" s="486"/>
      <c r="AB13" s="476"/>
      <c r="AC13" s="520">
        <v>437</v>
      </c>
      <c r="AD13" s="521"/>
      <c r="AE13" s="521"/>
      <c r="AF13" s="521"/>
      <c r="AG13" s="563"/>
      <c r="AH13" s="520">
        <v>514</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-536232</v>
      </c>
      <c r="BO13" s="470"/>
      <c r="BP13" s="470"/>
      <c r="BQ13" s="470"/>
      <c r="BR13" s="470"/>
      <c r="BS13" s="470"/>
      <c r="BT13" s="470"/>
      <c r="BU13" s="471"/>
      <c r="BV13" s="469">
        <v>201821</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9.6999999999999993</v>
      </c>
      <c r="CU13" s="467"/>
      <c r="CV13" s="467"/>
      <c r="CW13" s="467"/>
      <c r="CX13" s="467"/>
      <c r="CY13" s="467"/>
      <c r="CZ13" s="467"/>
      <c r="DA13" s="468"/>
      <c r="DB13" s="466">
        <v>9.3000000000000007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7980</v>
      </c>
      <c r="S14" s="554"/>
      <c r="T14" s="554"/>
      <c r="U14" s="554"/>
      <c r="V14" s="555"/>
      <c r="W14" s="459"/>
      <c r="X14" s="460"/>
      <c r="Y14" s="460"/>
      <c r="Z14" s="460"/>
      <c r="AA14" s="460"/>
      <c r="AB14" s="449"/>
      <c r="AC14" s="556">
        <v>10.8</v>
      </c>
      <c r="AD14" s="557"/>
      <c r="AE14" s="557"/>
      <c r="AF14" s="557"/>
      <c r="AG14" s="558"/>
      <c r="AH14" s="556">
        <v>13.3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147</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7923</v>
      </c>
      <c r="S15" s="554"/>
      <c r="T15" s="554"/>
      <c r="U15" s="554"/>
      <c r="V15" s="555"/>
      <c r="W15" s="485" t="s">
        <v>149</v>
      </c>
      <c r="X15" s="486"/>
      <c r="Y15" s="486"/>
      <c r="Z15" s="486"/>
      <c r="AA15" s="486"/>
      <c r="AB15" s="476"/>
      <c r="AC15" s="520">
        <v>1475</v>
      </c>
      <c r="AD15" s="521"/>
      <c r="AE15" s="521"/>
      <c r="AF15" s="521"/>
      <c r="AG15" s="563"/>
      <c r="AH15" s="520">
        <v>1347</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2300128</v>
      </c>
      <c r="BO15" s="433"/>
      <c r="BP15" s="433"/>
      <c r="BQ15" s="433"/>
      <c r="BR15" s="433"/>
      <c r="BS15" s="433"/>
      <c r="BT15" s="433"/>
      <c r="BU15" s="434"/>
      <c r="BV15" s="432">
        <v>2305032</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36.299999999999997</v>
      </c>
      <c r="AD16" s="557"/>
      <c r="AE16" s="557"/>
      <c r="AF16" s="557"/>
      <c r="AG16" s="558"/>
      <c r="AH16" s="556">
        <v>34.799999999999997</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2609911</v>
      </c>
      <c r="BO16" s="470"/>
      <c r="BP16" s="470"/>
      <c r="BQ16" s="470"/>
      <c r="BR16" s="470"/>
      <c r="BS16" s="470"/>
      <c r="BT16" s="470"/>
      <c r="BU16" s="471"/>
      <c r="BV16" s="469">
        <v>2501098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2153</v>
      </c>
      <c r="AD17" s="521"/>
      <c r="AE17" s="521"/>
      <c r="AF17" s="521"/>
      <c r="AG17" s="563"/>
      <c r="AH17" s="520">
        <v>2011</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2977925</v>
      </c>
      <c r="BO17" s="470"/>
      <c r="BP17" s="470"/>
      <c r="BQ17" s="470"/>
      <c r="BR17" s="470"/>
      <c r="BS17" s="470"/>
      <c r="BT17" s="470"/>
      <c r="BU17" s="471"/>
      <c r="BV17" s="469">
        <v>2990253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46.7</v>
      </c>
      <c r="M18" s="585"/>
      <c r="N18" s="585"/>
      <c r="O18" s="585"/>
      <c r="P18" s="585"/>
      <c r="Q18" s="585"/>
      <c r="R18" s="586"/>
      <c r="S18" s="586"/>
      <c r="T18" s="586"/>
      <c r="U18" s="586"/>
      <c r="V18" s="587"/>
      <c r="W18" s="487"/>
      <c r="X18" s="488"/>
      <c r="Y18" s="488"/>
      <c r="Z18" s="488"/>
      <c r="AA18" s="488"/>
      <c r="AB18" s="479"/>
      <c r="AC18" s="588">
        <v>53</v>
      </c>
      <c r="AD18" s="589"/>
      <c r="AE18" s="589"/>
      <c r="AF18" s="589"/>
      <c r="AG18" s="590"/>
      <c r="AH18" s="588">
        <v>51.9</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2869768</v>
      </c>
      <c r="BO18" s="470"/>
      <c r="BP18" s="470"/>
      <c r="BQ18" s="470"/>
      <c r="BR18" s="470"/>
      <c r="BS18" s="470"/>
      <c r="BT18" s="470"/>
      <c r="BU18" s="471"/>
      <c r="BV18" s="469">
        <v>2676803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169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4710977</v>
      </c>
      <c r="BO19" s="470"/>
      <c r="BP19" s="470"/>
      <c r="BQ19" s="470"/>
      <c r="BR19" s="470"/>
      <c r="BS19" s="470"/>
      <c r="BT19" s="470"/>
      <c r="BU19" s="471"/>
      <c r="BV19" s="469">
        <v>4310625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2748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2" t="s">
        <v>169</v>
      </c>
      <c r="AI22" s="486"/>
      <c r="AJ22" s="486"/>
      <c r="AK22" s="486"/>
      <c r="AL22" s="476"/>
      <c r="AM22" s="632" t="s">
        <v>170</v>
      </c>
      <c r="AN22" s="633"/>
      <c r="AO22" s="633"/>
      <c r="AP22" s="633"/>
      <c r="AQ22" s="633"/>
      <c r="AR22" s="634"/>
      <c r="AS22" s="615" t="s">
        <v>167</v>
      </c>
      <c r="AT22" s="616"/>
      <c r="AU22" s="616"/>
      <c r="AV22" s="616"/>
      <c r="AW22" s="616"/>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5"/>
      <c r="AN23" s="636"/>
      <c r="AO23" s="636"/>
      <c r="AP23" s="636"/>
      <c r="AQ23" s="636"/>
      <c r="AR23" s="637"/>
      <c r="AS23" s="618"/>
      <c r="AT23" s="619"/>
      <c r="AU23" s="619"/>
      <c r="AV23" s="619"/>
      <c r="AW23" s="619"/>
      <c r="AX23" s="639"/>
      <c r="AY23" s="429" t="s">
        <v>171</v>
      </c>
      <c r="AZ23" s="430"/>
      <c r="BA23" s="430"/>
      <c r="BB23" s="430"/>
      <c r="BC23" s="430"/>
      <c r="BD23" s="430"/>
      <c r="BE23" s="430"/>
      <c r="BF23" s="430"/>
      <c r="BG23" s="430"/>
      <c r="BH23" s="430"/>
      <c r="BI23" s="430"/>
      <c r="BJ23" s="430"/>
      <c r="BK23" s="430"/>
      <c r="BL23" s="430"/>
      <c r="BM23" s="431"/>
      <c r="BN23" s="469">
        <v>5742513</v>
      </c>
      <c r="BO23" s="470"/>
      <c r="BP23" s="470"/>
      <c r="BQ23" s="470"/>
      <c r="BR23" s="470"/>
      <c r="BS23" s="470"/>
      <c r="BT23" s="470"/>
      <c r="BU23" s="471"/>
      <c r="BV23" s="469">
        <v>5603272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7350</v>
      </c>
      <c r="R24" s="521"/>
      <c r="S24" s="521"/>
      <c r="T24" s="521"/>
      <c r="U24" s="521"/>
      <c r="V24" s="563"/>
      <c r="W24" s="622"/>
      <c r="X24" s="610"/>
      <c r="Y24" s="611"/>
      <c r="Z24" s="519" t="s">
        <v>173</v>
      </c>
      <c r="AA24" s="499"/>
      <c r="AB24" s="499"/>
      <c r="AC24" s="499"/>
      <c r="AD24" s="499"/>
      <c r="AE24" s="499"/>
      <c r="AF24" s="499"/>
      <c r="AG24" s="500"/>
      <c r="AH24" s="520">
        <v>118</v>
      </c>
      <c r="AI24" s="521"/>
      <c r="AJ24" s="521"/>
      <c r="AK24" s="521"/>
      <c r="AL24" s="563"/>
      <c r="AM24" s="520">
        <v>353292</v>
      </c>
      <c r="AN24" s="521"/>
      <c r="AO24" s="521"/>
      <c r="AP24" s="521"/>
      <c r="AQ24" s="521"/>
      <c r="AR24" s="563"/>
      <c r="AS24" s="520">
        <v>2994</v>
      </c>
      <c r="AT24" s="521"/>
      <c r="AU24" s="521"/>
      <c r="AV24" s="521"/>
      <c r="AW24" s="521"/>
      <c r="AX24" s="522"/>
      <c r="AY24" s="640" t="s">
        <v>174</v>
      </c>
      <c r="AZ24" s="641"/>
      <c r="BA24" s="641"/>
      <c r="BB24" s="641"/>
      <c r="BC24" s="641"/>
      <c r="BD24" s="641"/>
      <c r="BE24" s="641"/>
      <c r="BF24" s="641"/>
      <c r="BG24" s="641"/>
      <c r="BH24" s="641"/>
      <c r="BI24" s="641"/>
      <c r="BJ24" s="641"/>
      <c r="BK24" s="641"/>
      <c r="BL24" s="641"/>
      <c r="BM24" s="642"/>
      <c r="BN24" s="469">
        <v>4706672</v>
      </c>
      <c r="BO24" s="470"/>
      <c r="BP24" s="470"/>
      <c r="BQ24" s="470"/>
      <c r="BR24" s="470"/>
      <c r="BS24" s="470"/>
      <c r="BT24" s="470"/>
      <c r="BU24" s="471"/>
      <c r="BV24" s="469">
        <v>4602609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6090</v>
      </c>
      <c r="R25" s="521"/>
      <c r="S25" s="521"/>
      <c r="T25" s="521"/>
      <c r="U25" s="521"/>
      <c r="V25" s="563"/>
      <c r="W25" s="622"/>
      <c r="X25" s="610"/>
      <c r="Y25" s="611"/>
      <c r="Z25" s="519" t="s">
        <v>176</v>
      </c>
      <c r="AA25" s="499"/>
      <c r="AB25" s="499"/>
      <c r="AC25" s="499"/>
      <c r="AD25" s="499"/>
      <c r="AE25" s="499"/>
      <c r="AF25" s="499"/>
      <c r="AG25" s="500"/>
      <c r="AH25" s="520" t="s">
        <v>147</v>
      </c>
      <c r="AI25" s="521"/>
      <c r="AJ25" s="521"/>
      <c r="AK25" s="521"/>
      <c r="AL25" s="563"/>
      <c r="AM25" s="520" t="s">
        <v>127</v>
      </c>
      <c r="AN25" s="521"/>
      <c r="AO25" s="521"/>
      <c r="AP25" s="521"/>
      <c r="AQ25" s="521"/>
      <c r="AR25" s="563"/>
      <c r="AS25" s="520" t="s">
        <v>147</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430345</v>
      </c>
      <c r="BO25" s="433"/>
      <c r="BP25" s="433"/>
      <c r="BQ25" s="433"/>
      <c r="BR25" s="433"/>
      <c r="BS25" s="433"/>
      <c r="BT25" s="433"/>
      <c r="BU25" s="434"/>
      <c r="BV25" s="432">
        <v>482513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5780</v>
      </c>
      <c r="R26" s="521"/>
      <c r="S26" s="521"/>
      <c r="T26" s="521"/>
      <c r="U26" s="521"/>
      <c r="V26" s="563"/>
      <c r="W26" s="622"/>
      <c r="X26" s="610"/>
      <c r="Y26" s="611"/>
      <c r="Z26" s="519" t="s">
        <v>179</v>
      </c>
      <c r="AA26" s="646"/>
      <c r="AB26" s="646"/>
      <c r="AC26" s="646"/>
      <c r="AD26" s="646"/>
      <c r="AE26" s="646"/>
      <c r="AF26" s="646"/>
      <c r="AG26" s="647"/>
      <c r="AH26" s="520">
        <v>10</v>
      </c>
      <c r="AI26" s="521"/>
      <c r="AJ26" s="521"/>
      <c r="AK26" s="521"/>
      <c r="AL26" s="563"/>
      <c r="AM26" s="520">
        <v>30650</v>
      </c>
      <c r="AN26" s="521"/>
      <c r="AO26" s="521"/>
      <c r="AP26" s="521"/>
      <c r="AQ26" s="521"/>
      <c r="AR26" s="563"/>
      <c r="AS26" s="520">
        <v>3065</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3000</v>
      </c>
      <c r="R27" s="521"/>
      <c r="S27" s="521"/>
      <c r="T27" s="521"/>
      <c r="U27" s="521"/>
      <c r="V27" s="563"/>
      <c r="W27" s="622"/>
      <c r="X27" s="610"/>
      <c r="Y27" s="611"/>
      <c r="Z27" s="519" t="s">
        <v>182</v>
      </c>
      <c r="AA27" s="499"/>
      <c r="AB27" s="499"/>
      <c r="AC27" s="499"/>
      <c r="AD27" s="499"/>
      <c r="AE27" s="499"/>
      <c r="AF27" s="499"/>
      <c r="AG27" s="500"/>
      <c r="AH27" s="520">
        <v>2</v>
      </c>
      <c r="AI27" s="521"/>
      <c r="AJ27" s="521"/>
      <c r="AK27" s="521"/>
      <c r="AL27" s="563"/>
      <c r="AM27" s="520" t="s">
        <v>183</v>
      </c>
      <c r="AN27" s="521"/>
      <c r="AO27" s="521"/>
      <c r="AP27" s="521"/>
      <c r="AQ27" s="521"/>
      <c r="AR27" s="563"/>
      <c r="AS27" s="520" t="s">
        <v>184</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3">
        <v>168313</v>
      </c>
      <c r="BO27" s="644"/>
      <c r="BP27" s="644"/>
      <c r="BQ27" s="644"/>
      <c r="BR27" s="644"/>
      <c r="BS27" s="644"/>
      <c r="BT27" s="644"/>
      <c r="BU27" s="645"/>
      <c r="BV27" s="643">
        <v>168298</v>
      </c>
      <c r="BW27" s="644"/>
      <c r="BX27" s="644"/>
      <c r="BY27" s="644"/>
      <c r="BZ27" s="644"/>
      <c r="CA27" s="644"/>
      <c r="CB27" s="644"/>
      <c r="CC27" s="645"/>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2540</v>
      </c>
      <c r="R28" s="521"/>
      <c r="S28" s="521"/>
      <c r="T28" s="521"/>
      <c r="U28" s="521"/>
      <c r="V28" s="563"/>
      <c r="W28" s="622"/>
      <c r="X28" s="610"/>
      <c r="Y28" s="611"/>
      <c r="Z28" s="519" t="s">
        <v>187</v>
      </c>
      <c r="AA28" s="499"/>
      <c r="AB28" s="499"/>
      <c r="AC28" s="499"/>
      <c r="AD28" s="499"/>
      <c r="AE28" s="499"/>
      <c r="AF28" s="499"/>
      <c r="AG28" s="500"/>
      <c r="AH28" s="520" t="s">
        <v>127</v>
      </c>
      <c r="AI28" s="521"/>
      <c r="AJ28" s="521"/>
      <c r="AK28" s="521"/>
      <c r="AL28" s="563"/>
      <c r="AM28" s="520" t="s">
        <v>147</v>
      </c>
      <c r="AN28" s="521"/>
      <c r="AO28" s="521"/>
      <c r="AP28" s="521"/>
      <c r="AQ28" s="521"/>
      <c r="AR28" s="563"/>
      <c r="AS28" s="520" t="s">
        <v>147</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3068988</v>
      </c>
      <c r="BO28" s="433"/>
      <c r="BP28" s="433"/>
      <c r="BQ28" s="433"/>
      <c r="BR28" s="433"/>
      <c r="BS28" s="433"/>
      <c r="BT28" s="433"/>
      <c r="BU28" s="434"/>
      <c r="BV28" s="432">
        <v>3321628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10</v>
      </c>
      <c r="M29" s="521"/>
      <c r="N29" s="521"/>
      <c r="O29" s="521"/>
      <c r="P29" s="563"/>
      <c r="Q29" s="520">
        <v>2370</v>
      </c>
      <c r="R29" s="521"/>
      <c r="S29" s="521"/>
      <c r="T29" s="521"/>
      <c r="U29" s="521"/>
      <c r="V29" s="563"/>
      <c r="W29" s="623"/>
      <c r="X29" s="624"/>
      <c r="Y29" s="625"/>
      <c r="Z29" s="519" t="s">
        <v>190</v>
      </c>
      <c r="AA29" s="499"/>
      <c r="AB29" s="499"/>
      <c r="AC29" s="499"/>
      <c r="AD29" s="499"/>
      <c r="AE29" s="499"/>
      <c r="AF29" s="499"/>
      <c r="AG29" s="500"/>
      <c r="AH29" s="520">
        <v>120</v>
      </c>
      <c r="AI29" s="521"/>
      <c r="AJ29" s="521"/>
      <c r="AK29" s="521"/>
      <c r="AL29" s="563"/>
      <c r="AM29" s="520">
        <v>361534</v>
      </c>
      <c r="AN29" s="521"/>
      <c r="AO29" s="521"/>
      <c r="AP29" s="521"/>
      <c r="AQ29" s="521"/>
      <c r="AR29" s="563"/>
      <c r="AS29" s="520">
        <v>3013</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53658</v>
      </c>
      <c r="BO29" s="470"/>
      <c r="BP29" s="470"/>
      <c r="BQ29" s="470"/>
      <c r="BR29" s="470"/>
      <c r="BS29" s="470"/>
      <c r="BT29" s="470"/>
      <c r="BU29" s="471"/>
      <c r="BV29" s="469">
        <v>53653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99.5</v>
      </c>
      <c r="AI30" s="589"/>
      <c r="AJ30" s="589"/>
      <c r="AK30" s="589"/>
      <c r="AL30" s="589"/>
      <c r="AM30" s="589"/>
      <c r="AN30" s="589"/>
      <c r="AO30" s="589"/>
      <c r="AP30" s="589"/>
      <c r="AQ30" s="589"/>
      <c r="AR30" s="589"/>
      <c r="AS30" s="589"/>
      <c r="AT30" s="589"/>
      <c r="AU30" s="589"/>
      <c r="AV30" s="589"/>
      <c r="AW30" s="589"/>
      <c r="AX30" s="591"/>
      <c r="AY30" s="654"/>
      <c r="AZ30" s="655"/>
      <c r="BA30" s="655"/>
      <c r="BB30" s="656"/>
      <c r="BC30" s="640" t="s">
        <v>50</v>
      </c>
      <c r="BD30" s="641"/>
      <c r="BE30" s="641"/>
      <c r="BF30" s="641"/>
      <c r="BG30" s="641"/>
      <c r="BH30" s="641"/>
      <c r="BI30" s="641"/>
      <c r="BJ30" s="641"/>
      <c r="BK30" s="641"/>
      <c r="BL30" s="641"/>
      <c r="BM30" s="642"/>
      <c r="BN30" s="643">
        <v>2289731</v>
      </c>
      <c r="BO30" s="644"/>
      <c r="BP30" s="644"/>
      <c r="BQ30" s="644"/>
      <c r="BR30" s="644"/>
      <c r="BS30" s="644"/>
      <c r="BT30" s="644"/>
      <c r="BU30" s="645"/>
      <c r="BV30" s="643">
        <v>4216287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204</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相馬地方広域市町村圏組合一般会計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新地スマートエナジー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6</v>
      </c>
      <c r="BF35" s="658"/>
      <c r="BG35" s="659" t="str">
        <f>IF('各会計、関係団体の財政状況及び健全化判断比率'!B32="","",'各会計、関係団体の財政状況及び健全化判断比率'!B32)</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相馬地方広域市町村圏組合看護専門学校特別会計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7</v>
      </c>
      <c r="BF36" s="658"/>
      <c r="BG36" s="659" t="str">
        <f>IF('各会計、関係団体の財政状況及び健全化判断比率'!B33="","",'各会計、関係団体の財政状況及び健全化判断比率'!B33)</f>
        <v>新地南工業団地整備事業特別会計</v>
      </c>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相馬地方広域水道企業団事業特別会計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相馬方部衛生組合一般会計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相馬方部衛生組合訪問看護ステーション事業特別会計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相馬方部衛生組合病院事業特別会計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福島県市町村総合事務組合一般会計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福島県市町村総合事務組合消防補償等特別会計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福島県市町村総合事務組合消防賞じゅつ金特別会計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福島県市町村総合事務組合非常勤職員公務災害補償特別会計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HrVWa+VJe8wXOZJK38dQPgGSQHgupmvDr3Gkvv/5RwWj6oG65chteiJOEMI+0IWUzbkf7mKYWqWfs7TeJMQphQ==" saltValue="cRD4iSIRXIfVPgyHAaf1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563</v>
      </c>
      <c r="D34" s="1250"/>
      <c r="E34" s="1251"/>
      <c r="F34" s="32">
        <v>6.43</v>
      </c>
      <c r="G34" s="33">
        <v>0</v>
      </c>
      <c r="H34" s="33">
        <v>3.77</v>
      </c>
      <c r="I34" s="33">
        <v>2.56</v>
      </c>
      <c r="J34" s="34">
        <v>4.9800000000000004</v>
      </c>
      <c r="K34" s="22"/>
      <c r="L34" s="22"/>
      <c r="M34" s="22"/>
      <c r="N34" s="22"/>
      <c r="O34" s="22"/>
      <c r="P34" s="22"/>
    </row>
    <row r="35" spans="1:16" ht="39" customHeight="1" x14ac:dyDescent="0.15">
      <c r="A35" s="22"/>
      <c r="B35" s="35"/>
      <c r="C35" s="1244" t="s">
        <v>564</v>
      </c>
      <c r="D35" s="1245"/>
      <c r="E35" s="1246"/>
      <c r="F35" s="36">
        <v>4.1100000000000003</v>
      </c>
      <c r="G35" s="37">
        <v>11.86</v>
      </c>
      <c r="H35" s="37">
        <v>9.0500000000000007</v>
      </c>
      <c r="I35" s="37">
        <v>10.45</v>
      </c>
      <c r="J35" s="38">
        <v>1.73</v>
      </c>
      <c r="K35" s="22"/>
      <c r="L35" s="22"/>
      <c r="M35" s="22"/>
      <c r="N35" s="22"/>
      <c r="O35" s="22"/>
      <c r="P35" s="22"/>
    </row>
    <row r="36" spans="1:16" ht="39" customHeight="1" x14ac:dyDescent="0.15">
      <c r="A36" s="22"/>
      <c r="B36" s="35"/>
      <c r="C36" s="1244" t="s">
        <v>565</v>
      </c>
      <c r="D36" s="1245"/>
      <c r="E36" s="1246"/>
      <c r="F36" s="36">
        <v>0.78</v>
      </c>
      <c r="G36" s="37">
        <v>0.97</v>
      </c>
      <c r="H36" s="37">
        <v>1.25</v>
      </c>
      <c r="I36" s="37">
        <v>3.09</v>
      </c>
      <c r="J36" s="38">
        <v>1.06</v>
      </c>
      <c r="K36" s="22"/>
      <c r="L36" s="22"/>
      <c r="M36" s="22"/>
      <c r="N36" s="22"/>
      <c r="O36" s="22"/>
      <c r="P36" s="22"/>
    </row>
    <row r="37" spans="1:16" ht="39" customHeight="1" x14ac:dyDescent="0.15">
      <c r="A37" s="22"/>
      <c r="B37" s="35"/>
      <c r="C37" s="1244" t="s">
        <v>566</v>
      </c>
      <c r="D37" s="1245"/>
      <c r="E37" s="1246"/>
      <c r="F37" s="36">
        <v>3.63</v>
      </c>
      <c r="G37" s="37">
        <v>3.61</v>
      </c>
      <c r="H37" s="37">
        <v>1.63</v>
      </c>
      <c r="I37" s="37">
        <v>0.96</v>
      </c>
      <c r="J37" s="38">
        <v>0.47</v>
      </c>
      <c r="K37" s="22"/>
      <c r="L37" s="22"/>
      <c r="M37" s="22"/>
      <c r="N37" s="22"/>
      <c r="O37" s="22"/>
      <c r="P37" s="22"/>
    </row>
    <row r="38" spans="1:16" ht="39" customHeight="1" x14ac:dyDescent="0.15">
      <c r="A38" s="22"/>
      <c r="B38" s="35"/>
      <c r="C38" s="1244" t="s">
        <v>567</v>
      </c>
      <c r="D38" s="1245"/>
      <c r="E38" s="1246"/>
      <c r="F38" s="36">
        <v>1</v>
      </c>
      <c r="G38" s="37">
        <v>1.35</v>
      </c>
      <c r="H38" s="37">
        <v>1.51</v>
      </c>
      <c r="I38" s="37">
        <v>1.41</v>
      </c>
      <c r="J38" s="38">
        <v>0.21</v>
      </c>
      <c r="K38" s="22"/>
      <c r="L38" s="22"/>
      <c r="M38" s="22"/>
      <c r="N38" s="22"/>
      <c r="O38" s="22"/>
      <c r="P38" s="22"/>
    </row>
    <row r="39" spans="1:16" ht="39" customHeight="1" x14ac:dyDescent="0.15">
      <c r="A39" s="22"/>
      <c r="B39" s="35"/>
      <c r="C39" s="1244" t="s">
        <v>568</v>
      </c>
      <c r="D39" s="1245"/>
      <c r="E39" s="1246"/>
      <c r="F39" s="36">
        <v>0.24</v>
      </c>
      <c r="G39" s="37">
        <v>0.12</v>
      </c>
      <c r="H39" s="37">
        <v>0.13</v>
      </c>
      <c r="I39" s="37">
        <v>0.3</v>
      </c>
      <c r="J39" s="38">
        <v>0.18</v>
      </c>
      <c r="K39" s="22"/>
      <c r="L39" s="22"/>
      <c r="M39" s="22"/>
      <c r="N39" s="22"/>
      <c r="O39" s="22"/>
      <c r="P39" s="22"/>
    </row>
    <row r="40" spans="1:16" ht="39" customHeight="1" x14ac:dyDescent="0.15">
      <c r="A40" s="22"/>
      <c r="B40" s="35"/>
      <c r="C40" s="1244" t="s">
        <v>569</v>
      </c>
      <c r="D40" s="1245"/>
      <c r="E40" s="1246"/>
      <c r="F40" s="36">
        <v>0.02</v>
      </c>
      <c r="G40" s="37">
        <v>0</v>
      </c>
      <c r="H40" s="37">
        <v>0.01</v>
      </c>
      <c r="I40" s="37">
        <v>0.26</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570</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571</v>
      </c>
      <c r="D43" s="1248"/>
      <c r="E43" s="1249"/>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KOippcBwwokrnrL40+zXEa9IrejMTXezHyR86SLK/4QOSfVVs1e8FngPua3Xr2OiCF4aMDqLqjim3L4mKIFMQ==" saltValue="3z9bPVWBAGaDJVusMelm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0" zoomScaleSheetLayoutView="55" workbookViewId="0">
      <selection activeCell="U49" sqref="U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458</v>
      </c>
      <c r="L45" s="60">
        <v>410</v>
      </c>
      <c r="M45" s="60">
        <v>424</v>
      </c>
      <c r="N45" s="60">
        <v>419</v>
      </c>
      <c r="O45" s="61">
        <v>444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513</v>
      </c>
      <c r="L46" s="64" t="s">
        <v>513</v>
      </c>
      <c r="M46" s="64" t="s">
        <v>513</v>
      </c>
      <c r="N46" s="64" t="s">
        <v>513</v>
      </c>
      <c r="O46" s="65" t="s">
        <v>513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513</v>
      </c>
      <c r="L47" s="64" t="s">
        <v>513</v>
      </c>
      <c r="M47" s="64" t="s">
        <v>513</v>
      </c>
      <c r="N47" s="64" t="s">
        <v>513</v>
      </c>
      <c r="O47" s="65" t="s">
        <v>513</v>
      </c>
      <c r="P47" s="48"/>
      <c r="Q47" s="48"/>
      <c r="R47" s="48"/>
      <c r="S47" s="48"/>
      <c r="T47" s="48"/>
      <c r="U47" s="48"/>
    </row>
    <row r="48" spans="1:21" ht="30.75" customHeight="1" x14ac:dyDescent="0.15">
      <c r="A48" s="48"/>
      <c r="B48" s="1254"/>
      <c r="C48" s="1255"/>
      <c r="D48" s="62"/>
      <c r="E48" s="1260" t="s">
        <v>15</v>
      </c>
      <c r="F48" s="1260"/>
      <c r="G48" s="1260"/>
      <c r="H48" s="1260"/>
      <c r="I48" s="1260"/>
      <c r="J48" s="1261"/>
      <c r="K48" s="63">
        <v>156</v>
      </c>
      <c r="L48" s="64">
        <v>167</v>
      </c>
      <c r="M48" s="64">
        <v>171</v>
      </c>
      <c r="N48" s="64">
        <v>180</v>
      </c>
      <c r="O48" s="65">
        <v>219</v>
      </c>
      <c r="P48" s="48"/>
      <c r="Q48" s="48"/>
      <c r="R48" s="48"/>
      <c r="S48" s="48"/>
      <c r="T48" s="48"/>
      <c r="U48" s="48"/>
    </row>
    <row r="49" spans="1:21" ht="30.75" customHeight="1" x14ac:dyDescent="0.15">
      <c r="A49" s="48"/>
      <c r="B49" s="1254"/>
      <c r="C49" s="1255"/>
      <c r="D49" s="62"/>
      <c r="E49" s="1260" t="s">
        <v>16</v>
      </c>
      <c r="F49" s="1260"/>
      <c r="G49" s="1260"/>
      <c r="H49" s="1260"/>
      <c r="I49" s="1260"/>
      <c r="J49" s="1261"/>
      <c r="K49" s="63">
        <v>61</v>
      </c>
      <c r="L49" s="64">
        <v>63</v>
      </c>
      <c r="M49" s="64">
        <v>65</v>
      </c>
      <c r="N49" s="64">
        <v>64</v>
      </c>
      <c r="O49" s="65">
        <v>62</v>
      </c>
      <c r="P49" s="48"/>
      <c r="Q49" s="48"/>
      <c r="R49" s="48"/>
      <c r="S49" s="48"/>
      <c r="T49" s="48"/>
      <c r="U49" s="48"/>
    </row>
    <row r="50" spans="1:21" ht="30.75" customHeight="1" x14ac:dyDescent="0.15">
      <c r="A50" s="48"/>
      <c r="B50" s="1254"/>
      <c r="C50" s="1255"/>
      <c r="D50" s="62"/>
      <c r="E50" s="1260" t="s">
        <v>17</v>
      </c>
      <c r="F50" s="1260"/>
      <c r="G50" s="1260"/>
      <c r="H50" s="1260"/>
      <c r="I50" s="1260"/>
      <c r="J50" s="1261"/>
      <c r="K50" s="63">
        <v>52</v>
      </c>
      <c r="L50" s="64">
        <v>52</v>
      </c>
      <c r="M50" s="64">
        <v>52</v>
      </c>
      <c r="N50" s="64">
        <v>52</v>
      </c>
      <c r="O50" s="65">
        <v>52</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513</v>
      </c>
      <c r="L51" s="64" t="s">
        <v>513</v>
      </c>
      <c r="M51" s="64" t="s">
        <v>513</v>
      </c>
      <c r="N51" s="64" t="s">
        <v>513</v>
      </c>
      <c r="O51" s="65" t="s">
        <v>513</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441</v>
      </c>
      <c r="L52" s="64">
        <v>437</v>
      </c>
      <c r="M52" s="64">
        <v>453</v>
      </c>
      <c r="N52" s="64">
        <v>450</v>
      </c>
      <c r="O52" s="65">
        <v>453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286</v>
      </c>
      <c r="L53" s="69">
        <v>255</v>
      </c>
      <c r="M53" s="69">
        <v>259</v>
      </c>
      <c r="N53" s="69">
        <v>265</v>
      </c>
      <c r="O53" s="70">
        <v>324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yqTzvma6Kl+s6a33RJCdNjiG4rurBr+Xjnk4hXB9l7hHGABIL9MskeEELjSdBk1am/DCezBLjWlRBjHxSUy5w==" saltValue="5eFfVnoxr7J9GNgIfXff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46" zoomScaleSheetLayoutView="100" workbookViewId="0">
      <selection activeCell="S42" sqref="S4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8" t="s">
        <v>30</v>
      </c>
      <c r="C41" s="1279"/>
      <c r="D41" s="102"/>
      <c r="E41" s="1284" t="s">
        <v>31</v>
      </c>
      <c r="F41" s="1284"/>
      <c r="G41" s="1284"/>
      <c r="H41" s="1285"/>
      <c r="I41" s="103">
        <v>4691</v>
      </c>
      <c r="J41" s="104">
        <v>4750</v>
      </c>
      <c r="K41" s="104">
        <v>5529</v>
      </c>
      <c r="L41" s="104">
        <v>5597</v>
      </c>
      <c r="M41" s="105">
        <v>5758</v>
      </c>
    </row>
    <row r="42" spans="2:13" ht="27.75" customHeight="1" x14ac:dyDescent="0.15">
      <c r="B42" s="1280"/>
      <c r="C42" s="1281"/>
      <c r="D42" s="106"/>
      <c r="E42" s="1286" t="s">
        <v>32</v>
      </c>
      <c r="F42" s="1286"/>
      <c r="G42" s="1286"/>
      <c r="H42" s="1287"/>
      <c r="I42" s="107">
        <v>638</v>
      </c>
      <c r="J42" s="108">
        <v>586</v>
      </c>
      <c r="K42" s="108">
        <v>534</v>
      </c>
      <c r="L42" s="108">
        <v>483</v>
      </c>
      <c r="M42" s="109">
        <v>430</v>
      </c>
    </row>
    <row r="43" spans="2:13" ht="27.75" customHeight="1" x14ac:dyDescent="0.15">
      <c r="B43" s="1280"/>
      <c r="C43" s="1281"/>
      <c r="D43" s="106"/>
      <c r="E43" s="1286" t="s">
        <v>33</v>
      </c>
      <c r="F43" s="1286"/>
      <c r="G43" s="1286"/>
      <c r="H43" s="1287"/>
      <c r="I43" s="107">
        <v>1945</v>
      </c>
      <c r="J43" s="108">
        <v>1917</v>
      </c>
      <c r="K43" s="108">
        <v>1843</v>
      </c>
      <c r="L43" s="108">
        <v>1689</v>
      </c>
      <c r="M43" s="109">
        <v>1556</v>
      </c>
    </row>
    <row r="44" spans="2:13" ht="27.75" customHeight="1" x14ac:dyDescent="0.15">
      <c r="B44" s="1280"/>
      <c r="C44" s="1281"/>
      <c r="D44" s="106"/>
      <c r="E44" s="1286" t="s">
        <v>34</v>
      </c>
      <c r="F44" s="1286"/>
      <c r="G44" s="1286"/>
      <c r="H44" s="1287"/>
      <c r="I44" s="107">
        <v>513</v>
      </c>
      <c r="J44" s="108">
        <v>464</v>
      </c>
      <c r="K44" s="108">
        <v>416</v>
      </c>
      <c r="L44" s="108">
        <v>368</v>
      </c>
      <c r="M44" s="109">
        <v>523</v>
      </c>
    </row>
    <row r="45" spans="2:13" ht="27.75" customHeight="1" x14ac:dyDescent="0.15">
      <c r="B45" s="1280"/>
      <c r="C45" s="1281"/>
      <c r="D45" s="106"/>
      <c r="E45" s="1286" t="s">
        <v>35</v>
      </c>
      <c r="F45" s="1286"/>
      <c r="G45" s="1286"/>
      <c r="H45" s="1287"/>
      <c r="I45" s="107">
        <v>774</v>
      </c>
      <c r="J45" s="108">
        <v>753</v>
      </c>
      <c r="K45" s="108">
        <v>760</v>
      </c>
      <c r="L45" s="108">
        <v>763</v>
      </c>
      <c r="M45" s="109">
        <v>552</v>
      </c>
    </row>
    <row r="46" spans="2:13" ht="27.75" customHeight="1" x14ac:dyDescent="0.15">
      <c r="B46" s="1280"/>
      <c r="C46" s="1281"/>
      <c r="D46" s="110"/>
      <c r="E46" s="1286" t="s">
        <v>36</v>
      </c>
      <c r="F46" s="1286"/>
      <c r="G46" s="1286"/>
      <c r="H46" s="1287"/>
      <c r="I46" s="107">
        <v>84</v>
      </c>
      <c r="J46" s="108">
        <v>73</v>
      </c>
      <c r="K46" s="108">
        <v>62</v>
      </c>
      <c r="L46" s="108">
        <v>50</v>
      </c>
      <c r="M46" s="109">
        <v>38</v>
      </c>
    </row>
    <row r="47" spans="2:13" ht="27.75" customHeight="1" x14ac:dyDescent="0.15">
      <c r="B47" s="1280"/>
      <c r="C47" s="1281"/>
      <c r="D47" s="111"/>
      <c r="E47" s="1288" t="s">
        <v>37</v>
      </c>
      <c r="F47" s="1289"/>
      <c r="G47" s="1289"/>
      <c r="H47" s="1290"/>
      <c r="I47" s="107" t="s">
        <v>513</v>
      </c>
      <c r="J47" s="108" t="s">
        <v>513</v>
      </c>
      <c r="K47" s="108" t="s">
        <v>513</v>
      </c>
      <c r="L47" s="108" t="s">
        <v>513</v>
      </c>
      <c r="M47" s="109" t="s">
        <v>513</v>
      </c>
    </row>
    <row r="48" spans="2:13" ht="27.75" customHeight="1" x14ac:dyDescent="0.15">
      <c r="B48" s="1280"/>
      <c r="C48" s="1281"/>
      <c r="D48" s="106"/>
      <c r="E48" s="1286" t="s">
        <v>38</v>
      </c>
      <c r="F48" s="1286"/>
      <c r="G48" s="1286"/>
      <c r="H48" s="1287"/>
      <c r="I48" s="107" t="s">
        <v>513</v>
      </c>
      <c r="J48" s="108" t="s">
        <v>513</v>
      </c>
      <c r="K48" s="108" t="s">
        <v>513</v>
      </c>
      <c r="L48" s="108" t="s">
        <v>513</v>
      </c>
      <c r="M48" s="109" t="s">
        <v>513</v>
      </c>
    </row>
    <row r="49" spans="2:13" ht="27.75" customHeight="1" x14ac:dyDescent="0.15">
      <c r="B49" s="1282"/>
      <c r="C49" s="1283"/>
      <c r="D49" s="106"/>
      <c r="E49" s="1286" t="s">
        <v>39</v>
      </c>
      <c r="F49" s="1286"/>
      <c r="G49" s="1286"/>
      <c r="H49" s="1287"/>
      <c r="I49" s="107">
        <v>11</v>
      </c>
      <c r="J49" s="108">
        <v>84</v>
      </c>
      <c r="K49" s="108">
        <v>75</v>
      </c>
      <c r="L49" s="108">
        <v>63</v>
      </c>
      <c r="M49" s="109">
        <v>47</v>
      </c>
    </row>
    <row r="50" spans="2:13" ht="27.75" customHeight="1" x14ac:dyDescent="0.15">
      <c r="B50" s="1291" t="s">
        <v>40</v>
      </c>
      <c r="C50" s="1292"/>
      <c r="D50" s="112"/>
      <c r="E50" s="1286" t="s">
        <v>41</v>
      </c>
      <c r="F50" s="1286"/>
      <c r="G50" s="1286"/>
      <c r="H50" s="1287"/>
      <c r="I50" s="107">
        <v>8036</v>
      </c>
      <c r="J50" s="108">
        <v>6925</v>
      </c>
      <c r="K50" s="108">
        <v>6486</v>
      </c>
      <c r="L50" s="108">
        <v>5811</v>
      </c>
      <c r="M50" s="109">
        <v>5825</v>
      </c>
    </row>
    <row r="51" spans="2:13" ht="27.75" customHeight="1" x14ac:dyDescent="0.15">
      <c r="B51" s="1280"/>
      <c r="C51" s="1281"/>
      <c r="D51" s="106"/>
      <c r="E51" s="1286" t="s">
        <v>42</v>
      </c>
      <c r="F51" s="1286"/>
      <c r="G51" s="1286"/>
      <c r="H51" s="1287"/>
      <c r="I51" s="107">
        <v>623</v>
      </c>
      <c r="J51" s="108">
        <v>702</v>
      </c>
      <c r="K51" s="108">
        <v>669</v>
      </c>
      <c r="L51" s="108">
        <v>643</v>
      </c>
      <c r="M51" s="109">
        <v>605</v>
      </c>
    </row>
    <row r="52" spans="2:13" ht="27.75" customHeight="1" x14ac:dyDescent="0.15">
      <c r="B52" s="1282"/>
      <c r="C52" s="1283"/>
      <c r="D52" s="106"/>
      <c r="E52" s="1286" t="s">
        <v>43</v>
      </c>
      <c r="F52" s="1286"/>
      <c r="G52" s="1286"/>
      <c r="H52" s="1287"/>
      <c r="I52" s="107">
        <v>4429</v>
      </c>
      <c r="J52" s="108">
        <v>4297</v>
      </c>
      <c r="K52" s="108">
        <v>4274</v>
      </c>
      <c r="L52" s="108">
        <v>4165</v>
      </c>
      <c r="M52" s="109">
        <v>3820</v>
      </c>
    </row>
    <row r="53" spans="2:13" ht="27.75" customHeight="1" thickBot="1" x14ac:dyDescent="0.2">
      <c r="B53" s="1293" t="s">
        <v>44</v>
      </c>
      <c r="C53" s="1294"/>
      <c r="D53" s="113"/>
      <c r="E53" s="1295" t="s">
        <v>45</v>
      </c>
      <c r="F53" s="1295"/>
      <c r="G53" s="1295"/>
      <c r="H53" s="1296"/>
      <c r="I53" s="114">
        <v>-4433</v>
      </c>
      <c r="J53" s="115">
        <v>-3296</v>
      </c>
      <c r="K53" s="115">
        <v>-2211</v>
      </c>
      <c r="L53" s="115">
        <v>-1605</v>
      </c>
      <c r="M53" s="116">
        <v>-1346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GbIiBwxtuaIezv2SvreY7oCfJf8XIGD687ZK3gIGuWn5tpxE9DgmhKywPru+Bk+RsdxQaE66op/jCpuBC8R1w==" saltValue="GpfH0t9KAfRBbT1dtUrh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48</v>
      </c>
      <c r="D55" s="1305"/>
      <c r="E55" s="1306"/>
      <c r="F55" s="128">
        <v>3179</v>
      </c>
      <c r="G55" s="128">
        <v>3322</v>
      </c>
      <c r="H55" s="129">
        <v>3069</v>
      </c>
    </row>
    <row r="56" spans="2:8" ht="52.5" customHeight="1" x14ac:dyDescent="0.15">
      <c r="B56" s="130"/>
      <c r="C56" s="1307" t="s">
        <v>49</v>
      </c>
      <c r="D56" s="1307"/>
      <c r="E56" s="1308"/>
      <c r="F56" s="131">
        <v>54</v>
      </c>
      <c r="G56" s="131">
        <v>54</v>
      </c>
      <c r="H56" s="132">
        <v>54</v>
      </c>
    </row>
    <row r="57" spans="2:8" ht="53.25" customHeight="1" x14ac:dyDescent="0.15">
      <c r="B57" s="130"/>
      <c r="C57" s="1309" t="s">
        <v>50</v>
      </c>
      <c r="D57" s="1309"/>
      <c r="E57" s="1310"/>
      <c r="F57" s="133">
        <v>8434</v>
      </c>
      <c r="G57" s="133">
        <v>4216</v>
      </c>
      <c r="H57" s="134">
        <v>2290</v>
      </c>
    </row>
    <row r="58" spans="2:8" ht="45.75" customHeight="1" x14ac:dyDescent="0.15">
      <c r="B58" s="135"/>
      <c r="C58" s="1297" t="s">
        <v>590</v>
      </c>
      <c r="D58" s="1298"/>
      <c r="E58" s="1299"/>
      <c r="F58" s="136">
        <v>1868</v>
      </c>
      <c r="G58" s="136">
        <v>1471</v>
      </c>
      <c r="H58" s="137">
        <v>1015</v>
      </c>
    </row>
    <row r="59" spans="2:8" ht="45.75" customHeight="1" x14ac:dyDescent="0.15">
      <c r="B59" s="135"/>
      <c r="C59" s="1297" t="s">
        <v>591</v>
      </c>
      <c r="D59" s="1298"/>
      <c r="E59" s="1299"/>
      <c r="F59" s="136">
        <v>0</v>
      </c>
      <c r="G59" s="136">
        <v>120</v>
      </c>
      <c r="H59" s="137">
        <v>317</v>
      </c>
    </row>
    <row r="60" spans="2:8" ht="45.75" customHeight="1" x14ac:dyDescent="0.15">
      <c r="B60" s="135"/>
      <c r="C60" s="1297" t="s">
        <v>592</v>
      </c>
      <c r="D60" s="1298"/>
      <c r="E60" s="1299"/>
      <c r="F60" s="136">
        <v>207</v>
      </c>
      <c r="G60" s="136">
        <v>207</v>
      </c>
      <c r="H60" s="137">
        <v>209</v>
      </c>
    </row>
    <row r="61" spans="2:8" ht="45.75" customHeight="1" x14ac:dyDescent="0.15">
      <c r="B61" s="135"/>
      <c r="C61" s="1297" t="s">
        <v>593</v>
      </c>
      <c r="D61" s="1298"/>
      <c r="E61" s="1299"/>
      <c r="F61" s="136">
        <v>197</v>
      </c>
      <c r="G61" s="136">
        <v>197</v>
      </c>
      <c r="H61" s="137">
        <v>197</v>
      </c>
    </row>
    <row r="62" spans="2:8" ht="45.75" customHeight="1" thickBot="1" x14ac:dyDescent="0.2">
      <c r="B62" s="138"/>
      <c r="C62" s="1300" t="s">
        <v>594</v>
      </c>
      <c r="D62" s="1301"/>
      <c r="E62" s="1302"/>
      <c r="F62" s="139">
        <v>220</v>
      </c>
      <c r="G62" s="139">
        <v>212</v>
      </c>
      <c r="H62" s="140">
        <v>184</v>
      </c>
    </row>
    <row r="63" spans="2:8" ht="52.5" customHeight="1" thickBot="1" x14ac:dyDescent="0.2">
      <c r="B63" s="141"/>
      <c r="C63" s="1303" t="s">
        <v>51</v>
      </c>
      <c r="D63" s="1303"/>
      <c r="E63" s="1304"/>
      <c r="F63" s="142">
        <v>11666</v>
      </c>
      <c r="G63" s="142">
        <v>7592</v>
      </c>
      <c r="H63" s="143">
        <v>5412</v>
      </c>
    </row>
    <row r="64" spans="2:8" ht="15" customHeight="1" x14ac:dyDescent="0.15"/>
  </sheetData>
  <sheetProtection algorithmName="SHA-512" hashValue="ow99QUcNN3/XgHajqd8QQ/GlYoee+Qod6nUJLnFZzzXbvb/J7JLyvqaNBzB8QwEaX8oW3cuKS31yu5GU0felmw==" saltValue="fF8ixUMJUTY27AYQbSCW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FAC06-F80C-4EEA-8D97-B02A15D3E0A4}">
  <sheetPr>
    <pageSetUpPr fitToPage="1"/>
  </sheetPr>
  <dimension ref="A1:WZM160"/>
  <sheetViews>
    <sheetView showGridLines="0" topLeftCell="Q73" zoomScaleNormal="100" zoomScaleSheetLayoutView="55" workbookViewId="0">
      <selection activeCell="AN70" sqref="AN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554</v>
      </c>
      <c r="BQ50" s="1324"/>
      <c r="BR50" s="1324"/>
      <c r="BS50" s="1324"/>
      <c r="BT50" s="1324"/>
      <c r="BU50" s="1324"/>
      <c r="BV50" s="1324"/>
      <c r="BW50" s="1324"/>
      <c r="BX50" s="1324" t="s">
        <v>555</v>
      </c>
      <c r="BY50" s="1324"/>
      <c r="BZ50" s="1324"/>
      <c r="CA50" s="1324"/>
      <c r="CB50" s="1324"/>
      <c r="CC50" s="1324"/>
      <c r="CD50" s="1324"/>
      <c r="CE50" s="1324"/>
      <c r="CF50" s="1324" t="s">
        <v>556</v>
      </c>
      <c r="CG50" s="1324"/>
      <c r="CH50" s="1324"/>
      <c r="CI50" s="1324"/>
      <c r="CJ50" s="1324"/>
      <c r="CK50" s="1324"/>
      <c r="CL50" s="1324"/>
      <c r="CM50" s="1324"/>
      <c r="CN50" s="1324" t="s">
        <v>557</v>
      </c>
      <c r="CO50" s="1324"/>
      <c r="CP50" s="1324"/>
      <c r="CQ50" s="1324"/>
      <c r="CR50" s="1324"/>
      <c r="CS50" s="1324"/>
      <c r="CT50" s="1324"/>
      <c r="CU50" s="1324"/>
      <c r="CV50" s="1324" t="s">
        <v>558</v>
      </c>
      <c r="CW50" s="1324"/>
      <c r="CX50" s="1324"/>
      <c r="CY50" s="1324"/>
      <c r="CZ50" s="1324"/>
      <c r="DA50" s="1324"/>
      <c r="DB50" s="1324"/>
      <c r="DC50" s="1324"/>
    </row>
    <row r="51" spans="1:109" ht="13.5" customHeight="1" x14ac:dyDescent="0.15">
      <c r="B51" s="397"/>
      <c r="G51" s="1331"/>
      <c r="H51" s="1331"/>
      <c r="I51" s="1329"/>
      <c r="J51" s="1329"/>
      <c r="K51" s="1326"/>
      <c r="L51" s="1326"/>
      <c r="M51" s="1326"/>
      <c r="N51" s="1326"/>
      <c r="AM51" s="406"/>
      <c r="AN51" s="1327" t="s">
        <v>599</v>
      </c>
      <c r="AO51" s="1327"/>
      <c r="AP51" s="1327"/>
      <c r="AQ51" s="1327"/>
      <c r="AR51" s="1327"/>
      <c r="AS51" s="1327"/>
      <c r="AT51" s="1327"/>
      <c r="AU51" s="1327"/>
      <c r="AV51" s="1327"/>
      <c r="AW51" s="1327"/>
      <c r="AX51" s="1327"/>
      <c r="AY51" s="1327"/>
      <c r="AZ51" s="1327"/>
      <c r="BA51" s="1327"/>
      <c r="BB51" s="1327" t="s">
        <v>600</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8"/>
      <c r="BY51" s="1325"/>
      <c r="BZ51" s="1325"/>
      <c r="CA51" s="1325"/>
      <c r="CB51" s="1325"/>
      <c r="CC51" s="1325"/>
      <c r="CD51" s="1325"/>
      <c r="CE51" s="1325"/>
      <c r="CF51" s="1328"/>
      <c r="CG51" s="1325"/>
      <c r="CH51" s="1325"/>
      <c r="CI51" s="1325"/>
      <c r="CJ51" s="1325"/>
      <c r="CK51" s="1325"/>
      <c r="CL51" s="1325"/>
      <c r="CM51" s="1325"/>
      <c r="CN51" s="1328"/>
      <c r="CO51" s="1325"/>
      <c r="CP51" s="1325"/>
      <c r="CQ51" s="1325"/>
      <c r="CR51" s="1325"/>
      <c r="CS51" s="1325"/>
      <c r="CT51" s="1325"/>
      <c r="CU51" s="1325"/>
      <c r="CV51" s="1325"/>
      <c r="CW51" s="1325"/>
      <c r="CX51" s="1325"/>
      <c r="CY51" s="1325"/>
      <c r="CZ51" s="1325"/>
      <c r="DA51" s="1325"/>
      <c r="DB51" s="1325"/>
      <c r="DC51" s="1325"/>
    </row>
    <row r="52" spans="1:109" x14ac:dyDescent="0.15">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601</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8"/>
      <c r="BY53" s="1325"/>
      <c r="BZ53" s="1325"/>
      <c r="CA53" s="1325"/>
      <c r="CB53" s="1325"/>
      <c r="CC53" s="1325"/>
      <c r="CD53" s="1325"/>
      <c r="CE53" s="1325"/>
      <c r="CF53" s="1328"/>
      <c r="CG53" s="1325"/>
      <c r="CH53" s="1325"/>
      <c r="CI53" s="1325"/>
      <c r="CJ53" s="1325"/>
      <c r="CK53" s="1325"/>
      <c r="CL53" s="1325"/>
      <c r="CM53" s="1325"/>
      <c r="CN53" s="1328"/>
      <c r="CO53" s="1325"/>
      <c r="CP53" s="1325"/>
      <c r="CQ53" s="1325"/>
      <c r="CR53" s="1325"/>
      <c r="CS53" s="1325"/>
      <c r="CT53" s="1325"/>
      <c r="CU53" s="1325"/>
      <c r="CV53" s="1325">
        <v>37.6</v>
      </c>
      <c r="CW53" s="1325"/>
      <c r="CX53" s="1325"/>
      <c r="CY53" s="1325"/>
      <c r="CZ53" s="1325"/>
      <c r="DA53" s="1325"/>
      <c r="DB53" s="1325"/>
      <c r="DC53" s="1325"/>
    </row>
    <row r="54" spans="1:109" x14ac:dyDescent="0.15">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602</v>
      </c>
      <c r="AO55" s="1324"/>
      <c r="AP55" s="1324"/>
      <c r="AQ55" s="1324"/>
      <c r="AR55" s="1324"/>
      <c r="AS55" s="1324"/>
      <c r="AT55" s="1324"/>
      <c r="AU55" s="1324"/>
      <c r="AV55" s="1324"/>
      <c r="AW55" s="1324"/>
      <c r="AX55" s="1324"/>
      <c r="AY55" s="1324"/>
      <c r="AZ55" s="1324"/>
      <c r="BA55" s="1324"/>
      <c r="BB55" s="1327" t="s">
        <v>600</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8"/>
      <c r="BY55" s="1325"/>
      <c r="BZ55" s="1325"/>
      <c r="CA55" s="1325"/>
      <c r="CB55" s="1325"/>
      <c r="CC55" s="1325"/>
      <c r="CD55" s="1325"/>
      <c r="CE55" s="1325"/>
      <c r="CF55" s="1328"/>
      <c r="CG55" s="1325"/>
      <c r="CH55" s="1325"/>
      <c r="CI55" s="1325"/>
      <c r="CJ55" s="1325"/>
      <c r="CK55" s="1325"/>
      <c r="CL55" s="1325"/>
      <c r="CM55" s="1325"/>
      <c r="CN55" s="1328"/>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601</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8"/>
      <c r="BY57" s="1325"/>
      <c r="BZ57" s="1325"/>
      <c r="CA57" s="1325"/>
      <c r="CB57" s="1325"/>
      <c r="CC57" s="1325"/>
      <c r="CD57" s="1325"/>
      <c r="CE57" s="1325"/>
      <c r="CF57" s="1328"/>
      <c r="CG57" s="1325"/>
      <c r="CH57" s="1325"/>
      <c r="CI57" s="1325"/>
      <c r="CJ57" s="1325"/>
      <c r="CK57" s="1325"/>
      <c r="CL57" s="1325"/>
      <c r="CM57" s="1325"/>
      <c r="CN57" s="1328"/>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x14ac:dyDescent="0.15">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554</v>
      </c>
      <c r="BQ72" s="1324"/>
      <c r="BR72" s="1324"/>
      <c r="BS72" s="1324"/>
      <c r="BT72" s="1324"/>
      <c r="BU72" s="1324"/>
      <c r="BV72" s="1324"/>
      <c r="BW72" s="1324"/>
      <c r="BX72" s="1324" t="s">
        <v>555</v>
      </c>
      <c r="BY72" s="1324"/>
      <c r="BZ72" s="1324"/>
      <c r="CA72" s="1324"/>
      <c r="CB72" s="1324"/>
      <c r="CC72" s="1324"/>
      <c r="CD72" s="1324"/>
      <c r="CE72" s="1324"/>
      <c r="CF72" s="1324" t="s">
        <v>556</v>
      </c>
      <c r="CG72" s="1324"/>
      <c r="CH72" s="1324"/>
      <c r="CI72" s="1324"/>
      <c r="CJ72" s="1324"/>
      <c r="CK72" s="1324"/>
      <c r="CL72" s="1324"/>
      <c r="CM72" s="1324"/>
      <c r="CN72" s="1324" t="s">
        <v>557</v>
      </c>
      <c r="CO72" s="1324"/>
      <c r="CP72" s="1324"/>
      <c r="CQ72" s="1324"/>
      <c r="CR72" s="1324"/>
      <c r="CS72" s="1324"/>
      <c r="CT72" s="1324"/>
      <c r="CU72" s="1324"/>
      <c r="CV72" s="1324" t="s">
        <v>558</v>
      </c>
      <c r="CW72" s="1324"/>
      <c r="CX72" s="1324"/>
      <c r="CY72" s="1324"/>
      <c r="CZ72" s="1324"/>
      <c r="DA72" s="1324"/>
      <c r="DB72" s="1324"/>
      <c r="DC72" s="1324"/>
    </row>
    <row r="73" spans="2:107" x14ac:dyDescent="0.15">
      <c r="B73" s="397"/>
      <c r="G73" s="1331"/>
      <c r="H73" s="1331"/>
      <c r="I73" s="1331"/>
      <c r="J73" s="1331"/>
      <c r="K73" s="1332"/>
      <c r="L73" s="1332"/>
      <c r="M73" s="1332"/>
      <c r="N73" s="1332"/>
      <c r="AM73" s="406"/>
      <c r="AN73" s="1327" t="s">
        <v>599</v>
      </c>
      <c r="AO73" s="1327"/>
      <c r="AP73" s="1327"/>
      <c r="AQ73" s="1327"/>
      <c r="AR73" s="1327"/>
      <c r="AS73" s="1327"/>
      <c r="AT73" s="1327"/>
      <c r="AU73" s="1327"/>
      <c r="AV73" s="1327"/>
      <c r="AW73" s="1327"/>
      <c r="AX73" s="1327"/>
      <c r="AY73" s="1327"/>
      <c r="AZ73" s="1327"/>
      <c r="BA73" s="1327"/>
      <c r="BB73" s="1327" t="s">
        <v>600</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604</v>
      </c>
      <c r="BC75" s="1327"/>
      <c r="BD75" s="1327"/>
      <c r="BE75" s="1327"/>
      <c r="BF75" s="1327"/>
      <c r="BG75" s="1327"/>
      <c r="BH75" s="1327"/>
      <c r="BI75" s="1327"/>
      <c r="BJ75" s="1327"/>
      <c r="BK75" s="1327"/>
      <c r="BL75" s="1327"/>
      <c r="BM75" s="1327"/>
      <c r="BN75" s="1327"/>
      <c r="BO75" s="1327"/>
      <c r="BP75" s="1325">
        <v>10.7</v>
      </c>
      <c r="BQ75" s="1325"/>
      <c r="BR75" s="1325"/>
      <c r="BS75" s="1325"/>
      <c r="BT75" s="1325"/>
      <c r="BU75" s="1325"/>
      <c r="BV75" s="1325"/>
      <c r="BW75" s="1325"/>
      <c r="BX75" s="1325">
        <v>10.3</v>
      </c>
      <c r="BY75" s="1325"/>
      <c r="BZ75" s="1325"/>
      <c r="CA75" s="1325"/>
      <c r="CB75" s="1325"/>
      <c r="CC75" s="1325"/>
      <c r="CD75" s="1325"/>
      <c r="CE75" s="1325"/>
      <c r="CF75" s="1325">
        <v>9.9</v>
      </c>
      <c r="CG75" s="1325"/>
      <c r="CH75" s="1325"/>
      <c r="CI75" s="1325"/>
      <c r="CJ75" s="1325"/>
      <c r="CK75" s="1325"/>
      <c r="CL75" s="1325"/>
      <c r="CM75" s="1325"/>
      <c r="CN75" s="1325">
        <v>9.3000000000000007</v>
      </c>
      <c r="CO75" s="1325"/>
      <c r="CP75" s="1325"/>
      <c r="CQ75" s="1325"/>
      <c r="CR75" s="1325"/>
      <c r="CS75" s="1325"/>
      <c r="CT75" s="1325"/>
      <c r="CU75" s="1325"/>
      <c r="CV75" s="1325">
        <v>9.6999999999999993</v>
      </c>
      <c r="CW75" s="1325"/>
      <c r="CX75" s="1325"/>
      <c r="CY75" s="1325"/>
      <c r="CZ75" s="1325"/>
      <c r="DA75" s="1325"/>
      <c r="DB75" s="1325"/>
      <c r="DC75" s="1325"/>
    </row>
    <row r="76" spans="2:107" x14ac:dyDescent="0.15">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2"/>
      <c r="L77" s="1332"/>
      <c r="M77" s="1332"/>
      <c r="N77" s="1332"/>
      <c r="AN77" s="1324" t="s">
        <v>602</v>
      </c>
      <c r="AO77" s="1324"/>
      <c r="AP77" s="1324"/>
      <c r="AQ77" s="1324"/>
      <c r="AR77" s="1324"/>
      <c r="AS77" s="1324"/>
      <c r="AT77" s="1324"/>
      <c r="AU77" s="1324"/>
      <c r="AV77" s="1324"/>
      <c r="AW77" s="1324"/>
      <c r="AX77" s="1324"/>
      <c r="AY77" s="1324"/>
      <c r="AZ77" s="1324"/>
      <c r="BA77" s="1324"/>
      <c r="BB77" s="1327" t="s">
        <v>600</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604</v>
      </c>
      <c r="BC79" s="1327"/>
      <c r="BD79" s="1327"/>
      <c r="BE79" s="1327"/>
      <c r="BF79" s="1327"/>
      <c r="BG79" s="1327"/>
      <c r="BH79" s="1327"/>
      <c r="BI79" s="1327"/>
      <c r="BJ79" s="1327"/>
      <c r="BK79" s="1327"/>
      <c r="BL79" s="1327"/>
      <c r="BM79" s="1327"/>
      <c r="BN79" s="1327"/>
      <c r="BO79" s="1327"/>
      <c r="BP79" s="1325">
        <v>7.3</v>
      </c>
      <c r="BQ79" s="1325"/>
      <c r="BR79" s="1325"/>
      <c r="BS79" s="1325"/>
      <c r="BT79" s="1325"/>
      <c r="BU79" s="1325"/>
      <c r="BV79" s="1325"/>
      <c r="BW79" s="1325"/>
      <c r="BX79" s="1325">
        <v>7.2</v>
      </c>
      <c r="BY79" s="1325"/>
      <c r="BZ79" s="1325"/>
      <c r="CA79" s="1325"/>
      <c r="CB79" s="1325"/>
      <c r="CC79" s="1325"/>
      <c r="CD79" s="1325"/>
      <c r="CE79" s="1325"/>
      <c r="CF79" s="1325">
        <v>7.2</v>
      </c>
      <c r="CG79" s="1325"/>
      <c r="CH79" s="1325"/>
      <c r="CI79" s="1325"/>
      <c r="CJ79" s="1325"/>
      <c r="CK79" s="1325"/>
      <c r="CL79" s="1325"/>
      <c r="CM79" s="1325"/>
      <c r="CN79" s="1325">
        <v>7.7</v>
      </c>
      <c r="CO79" s="1325"/>
      <c r="CP79" s="1325"/>
      <c r="CQ79" s="1325"/>
      <c r="CR79" s="1325"/>
      <c r="CS79" s="1325"/>
      <c r="CT79" s="1325"/>
      <c r="CU79" s="1325"/>
      <c r="CV79" s="1325">
        <v>8</v>
      </c>
      <c r="CW79" s="1325"/>
      <c r="CX79" s="1325"/>
      <c r="CY79" s="1325"/>
      <c r="CZ79" s="1325"/>
      <c r="DA79" s="1325"/>
      <c r="DB79" s="1325"/>
      <c r="DC79" s="1325"/>
    </row>
    <row r="80" spans="2:107" x14ac:dyDescent="0.15">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x9X1jxumHXKTyVUD5NABBRO51u6x9oA+fspxFg3jdVawBe+OoAAQSIHv3WjwW/B3BeLLLgUiVGJyMCu1nwz2A==" saltValue="KZVO+8VcIFio8nKDxZ6Pe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3CC9D-C46F-4704-8C62-CB2B47D97561}">
  <sheetPr>
    <pageSetUpPr fitToPage="1"/>
  </sheetPr>
  <dimension ref="A1:DR125"/>
  <sheetViews>
    <sheetView showGridLines="0" topLeftCell="A112"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HqLUUl9LGMprY9AiAwt6XIlUARsqsoMmRzQZQfVyWTxU0BY9IJAjr7vI+WpN/E607Ew5lDexOGEt4dfNEh/xQA==" saltValue="NvULMeNBrgyzMPKciJ5+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DC66-5DFB-4702-A389-9A2FA164B2CA}">
  <sheetPr>
    <pageSetUpPr fitToPage="1"/>
  </sheetPr>
  <dimension ref="A1:DR125"/>
  <sheetViews>
    <sheetView showGridLines="0" tabSelected="1" topLeftCell="AS103"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5lH9lNf9YAfjGF1j5QCMxPOJPbtgnrbtFF5vsGvroHJh0jh5fMs+5lJSxqQjbAa5XMkO2TgbCuVaypPgu62uQ==" saltValue="+zBfmUI46k536rjtoJRY5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830571</v>
      </c>
      <c r="E3" s="162"/>
      <c r="F3" s="163">
        <v>138651</v>
      </c>
      <c r="G3" s="164"/>
      <c r="H3" s="165"/>
    </row>
    <row r="4" spans="1:8" x14ac:dyDescent="0.15">
      <c r="A4" s="166"/>
      <c r="B4" s="167"/>
      <c r="C4" s="168"/>
      <c r="D4" s="169">
        <v>35635</v>
      </c>
      <c r="E4" s="170"/>
      <c r="F4" s="171">
        <v>71211</v>
      </c>
      <c r="G4" s="172"/>
      <c r="H4" s="173"/>
    </row>
    <row r="5" spans="1:8" x14ac:dyDescent="0.15">
      <c r="A5" s="154" t="s">
        <v>546</v>
      </c>
      <c r="B5" s="159"/>
      <c r="C5" s="160"/>
      <c r="D5" s="161">
        <v>373090</v>
      </c>
      <c r="E5" s="162"/>
      <c r="F5" s="163">
        <v>122882</v>
      </c>
      <c r="G5" s="164"/>
      <c r="H5" s="165"/>
    </row>
    <row r="6" spans="1:8" x14ac:dyDescent="0.15">
      <c r="A6" s="166"/>
      <c r="B6" s="167"/>
      <c r="C6" s="168"/>
      <c r="D6" s="169">
        <v>34173</v>
      </c>
      <c r="E6" s="170"/>
      <c r="F6" s="171">
        <v>65785</v>
      </c>
      <c r="G6" s="172"/>
      <c r="H6" s="173"/>
    </row>
    <row r="7" spans="1:8" x14ac:dyDescent="0.15">
      <c r="A7" s="154" t="s">
        <v>547</v>
      </c>
      <c r="B7" s="159"/>
      <c r="C7" s="160"/>
      <c r="D7" s="161">
        <v>583863</v>
      </c>
      <c r="E7" s="162"/>
      <c r="F7" s="163">
        <v>114790</v>
      </c>
      <c r="G7" s="164"/>
      <c r="H7" s="165"/>
    </row>
    <row r="8" spans="1:8" x14ac:dyDescent="0.15">
      <c r="A8" s="166"/>
      <c r="B8" s="167"/>
      <c r="C8" s="168"/>
      <c r="D8" s="169">
        <v>232052</v>
      </c>
      <c r="E8" s="170"/>
      <c r="F8" s="171">
        <v>55601</v>
      </c>
      <c r="G8" s="172"/>
      <c r="H8" s="173"/>
    </row>
    <row r="9" spans="1:8" x14ac:dyDescent="0.15">
      <c r="A9" s="154" t="s">
        <v>548</v>
      </c>
      <c r="B9" s="159"/>
      <c r="C9" s="160"/>
      <c r="D9" s="161">
        <v>381590</v>
      </c>
      <c r="E9" s="162"/>
      <c r="F9" s="163">
        <v>126262</v>
      </c>
      <c r="G9" s="164"/>
      <c r="H9" s="165"/>
    </row>
    <row r="10" spans="1:8" x14ac:dyDescent="0.15">
      <c r="A10" s="166"/>
      <c r="B10" s="167"/>
      <c r="C10" s="168"/>
      <c r="D10" s="169">
        <v>40658</v>
      </c>
      <c r="E10" s="170"/>
      <c r="F10" s="171">
        <v>56769</v>
      </c>
      <c r="G10" s="172"/>
      <c r="H10" s="173"/>
    </row>
    <row r="11" spans="1:8" x14ac:dyDescent="0.15">
      <c r="A11" s="154" t="s">
        <v>549</v>
      </c>
      <c r="B11" s="159"/>
      <c r="C11" s="160"/>
      <c r="D11" s="161">
        <v>168358</v>
      </c>
      <c r="E11" s="162"/>
      <c r="F11" s="163">
        <v>126525</v>
      </c>
      <c r="G11" s="164"/>
      <c r="H11" s="165"/>
    </row>
    <row r="12" spans="1:8" x14ac:dyDescent="0.15">
      <c r="A12" s="166"/>
      <c r="B12" s="167"/>
      <c r="C12" s="174"/>
      <c r="D12" s="169">
        <v>53715</v>
      </c>
      <c r="E12" s="170"/>
      <c r="F12" s="171">
        <v>67052</v>
      </c>
      <c r="G12" s="172"/>
      <c r="H12" s="173"/>
    </row>
    <row r="13" spans="1:8" x14ac:dyDescent="0.15">
      <c r="A13" s="154"/>
      <c r="B13" s="159"/>
      <c r="C13" s="175"/>
      <c r="D13" s="176">
        <v>467494</v>
      </c>
      <c r="E13" s="177"/>
      <c r="F13" s="178">
        <v>125822</v>
      </c>
      <c r="G13" s="179"/>
      <c r="H13" s="165"/>
    </row>
    <row r="14" spans="1:8" x14ac:dyDescent="0.15">
      <c r="A14" s="166"/>
      <c r="B14" s="167"/>
      <c r="C14" s="168"/>
      <c r="D14" s="169">
        <v>79247</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4.1100000000000003</v>
      </c>
      <c r="C19" s="180">
        <f>ROUND(VALUE(SUBSTITUTE(実質収支比率等に係る経年分析!G$48,"▲","-")),2)</f>
        <v>11.86</v>
      </c>
      <c r="D19" s="180">
        <f>ROUND(VALUE(SUBSTITUTE(実質収支比率等に係る経年分析!H$48,"▲","-")),2)</f>
        <v>9.06</v>
      </c>
      <c r="E19" s="180">
        <f>ROUND(VALUE(SUBSTITUTE(実質収支比率等に係る経年分析!I$48,"▲","-")),2)</f>
        <v>10.46</v>
      </c>
      <c r="F19" s="180">
        <f>ROUND(VALUE(SUBSTITUTE(実質収支比率等に係る経年分析!J$48,"▲","-")),2)</f>
        <v>1.74</v>
      </c>
    </row>
    <row r="20" spans="1:11" x14ac:dyDescent="0.15">
      <c r="A20" s="180" t="s">
        <v>55</v>
      </c>
      <c r="B20" s="180">
        <f>ROUND(VALUE(SUBSTITUTE(実質収支比率等に係る経年分析!F$47,"▲","-")),2)</f>
        <v>115</v>
      </c>
      <c r="C20" s="180">
        <f>ROUND(VALUE(SUBSTITUTE(実質収支比率等に係る経年分析!G$47,"▲","-")),2)</f>
        <v>102.25</v>
      </c>
      <c r="D20" s="180">
        <f>ROUND(VALUE(SUBSTITUTE(実質収支比率等に係る経年分析!H$47,"▲","-")),2)</f>
        <v>101.23</v>
      </c>
      <c r="E20" s="180">
        <f>ROUND(VALUE(SUBSTITUTE(実質収支比率等に係る経年分析!I$47,"▲","-")),2)</f>
        <v>101.12</v>
      </c>
      <c r="F20" s="180">
        <f>ROUND(VALUE(SUBSTITUTE(実質収支比率等に係る経年分析!J$47,"▲","-")),2)</f>
        <v>89.1</v>
      </c>
    </row>
    <row r="21" spans="1:11" x14ac:dyDescent="0.15">
      <c r="A21" s="180" t="s">
        <v>56</v>
      </c>
      <c r="B21" s="180">
        <f>IF(ISNUMBER(VALUE(SUBSTITUTE(実質収支比率等に係る経年分析!F$49,"▲","-"))),ROUND(VALUE(SUBSTITUTE(実質収支比率等に係る経年分析!F$49,"▲","-")),2),NA())</f>
        <v>-1.77</v>
      </c>
      <c r="C21" s="180">
        <f>IF(ISNUMBER(VALUE(SUBSTITUTE(実質収支比率等に係る経年分析!G$49,"▲","-"))),ROUND(VALUE(SUBSTITUTE(実質収支比率等に係る経年分析!G$49,"▲","-")),2),NA())</f>
        <v>-2.2999999999999998</v>
      </c>
      <c r="D21" s="180">
        <f>IF(ISNUMBER(VALUE(SUBSTITUTE(実質収支比率等に係る経年分析!H$49,"▲","-"))),ROUND(VALUE(SUBSTITUTE(実質収支比率等に係る経年分析!H$49,"▲","-")),2),NA())</f>
        <v>-3.2</v>
      </c>
      <c r="E21" s="180">
        <f>IF(ISNUMBER(VALUE(SUBSTITUTE(実質収支比率等に係る経年分析!I$49,"▲","-"))),ROUND(VALUE(SUBSTITUTE(実質収支比率等に係る経年分析!I$49,"▲","-")),2),NA())</f>
        <v>6.14</v>
      </c>
      <c r="F21" s="180">
        <f>IF(ISNUMBER(VALUE(SUBSTITUTE(実質収支比率等に係る経年分析!J$49,"▲","-"))),ROUND(VALUE(SUBSTITUTE(実質収支比率等に係る経年分析!J$49,"▲","-")),2),NA())</f>
        <v>-15.57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4.1100000000000003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9.0500000000000007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1.73</v>
      </c>
    </row>
    <row r="36" spans="1:16" x14ac:dyDescent="0.15">
      <c r="A36" s="181" t="str">
        <f>IF(連結実質赤字比率に係る赤字・黒字の構成分析!C$34="",NA(),連結実質赤字比率に係る赤字・黒字の構成分析!C$34)</f>
        <v>新地南工業団地整備事業特別会計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4.9800000000000004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441</v>
      </c>
      <c r="E42" s="182"/>
      <c r="F42" s="182"/>
      <c r="G42" s="182">
        <f>'実質公債費比率（分子）の構造'!L$52</f>
        <v>437</v>
      </c>
      <c r="H42" s="182"/>
      <c r="I42" s="182"/>
      <c r="J42" s="182">
        <f>'実質公債費比率（分子）の構造'!M$52</f>
        <v>453</v>
      </c>
      <c r="K42" s="182"/>
      <c r="L42" s="182"/>
      <c r="M42" s="182">
        <f>'実質公債費比率（分子）の構造'!N$52</f>
        <v>450</v>
      </c>
      <c r="N42" s="182"/>
      <c r="O42" s="182"/>
      <c r="P42" s="182">
        <f>'実質公債費比率（分子）の構造'!O$52</f>
        <v>453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52</v>
      </c>
      <c r="C44" s="182"/>
      <c r="D44" s="182"/>
      <c r="E44" s="182">
        <f>'実質公債費比率（分子）の構造'!L$50</f>
        <v>52</v>
      </c>
      <c r="F44" s="182"/>
      <c r="G44" s="182"/>
      <c r="H44" s="182">
        <f>'実質公債費比率（分子）の構造'!M$50</f>
        <v>52</v>
      </c>
      <c r="I44" s="182"/>
      <c r="J44" s="182"/>
      <c r="K44" s="182">
        <f>'実質公債費比率（分子）の構造'!N$50</f>
        <v>52</v>
      </c>
      <c r="L44" s="182"/>
      <c r="M44" s="182"/>
      <c r="N44" s="182">
        <f>'実質公債費比率（分子）の構造'!O$50</f>
        <v>52</v>
      </c>
      <c r="O44" s="182"/>
      <c r="P44" s="182"/>
    </row>
    <row r="45" spans="1:16" x14ac:dyDescent="0.15">
      <c r="A45" s="182" t="s">
        <v>66</v>
      </c>
      <c r="B45" s="182">
        <f>'実質公債費比率（分子）の構造'!K$49</f>
        <v>61</v>
      </c>
      <c r="C45" s="182"/>
      <c r="D45" s="182"/>
      <c r="E45" s="182">
        <f>'実質公債費比率（分子）の構造'!L$49</f>
        <v>63</v>
      </c>
      <c r="F45" s="182"/>
      <c r="G45" s="182"/>
      <c r="H45" s="182">
        <f>'実質公債費比率（分子）の構造'!M$49</f>
        <v>65</v>
      </c>
      <c r="I45" s="182"/>
      <c r="J45" s="182"/>
      <c r="K45" s="182">
        <f>'実質公債費比率（分子）の構造'!N$49</f>
        <v>64</v>
      </c>
      <c r="L45" s="182"/>
      <c r="M45" s="182"/>
      <c r="N45" s="182">
        <f>'実質公債費比率（分子）の構造'!O$49</f>
        <v>62</v>
      </c>
      <c r="O45" s="182"/>
      <c r="P45" s="182"/>
    </row>
    <row r="46" spans="1:16" x14ac:dyDescent="0.15">
      <c r="A46" s="182" t="s">
        <v>67</v>
      </c>
      <c r="B46" s="182">
        <f>'実質公債費比率（分子）の構造'!K$48</f>
        <v>156</v>
      </c>
      <c r="C46" s="182"/>
      <c r="D46" s="182"/>
      <c r="E46" s="182">
        <f>'実質公債費比率（分子）の構造'!L$48</f>
        <v>167</v>
      </c>
      <c r="F46" s="182"/>
      <c r="G46" s="182"/>
      <c r="H46" s="182">
        <f>'実質公債費比率（分子）の構造'!M$48</f>
        <v>171</v>
      </c>
      <c r="I46" s="182"/>
      <c r="J46" s="182"/>
      <c r="K46" s="182">
        <f>'実質公債費比率（分子）の構造'!N$48</f>
        <v>180</v>
      </c>
      <c r="L46" s="182"/>
      <c r="M46" s="182"/>
      <c r="N46" s="182">
        <f>'実質公債費比率（分子）の構造'!O$48</f>
        <v>219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458</v>
      </c>
      <c r="C49" s="182"/>
      <c r="D49" s="182"/>
      <c r="E49" s="182">
        <f>'実質公債費比率（分子）の構造'!L$45</f>
        <v>410</v>
      </c>
      <c r="F49" s="182"/>
      <c r="G49" s="182"/>
      <c r="H49" s="182">
        <f>'実質公債費比率（分子）の構造'!M$45</f>
        <v>424</v>
      </c>
      <c r="I49" s="182"/>
      <c r="J49" s="182"/>
      <c r="K49" s="182">
        <f>'実質公債費比率（分子）の構造'!N$45</f>
        <v>419</v>
      </c>
      <c r="L49" s="182"/>
      <c r="M49" s="182"/>
      <c r="N49" s="182">
        <f>'実質公債費比率（分子）の構造'!O$45</f>
        <v>444</v>
      </c>
      <c r="O49" s="182"/>
      <c r="P49" s="182"/>
    </row>
    <row r="50" spans="1:16" x14ac:dyDescent="0.15">
      <c r="A50" s="182" t="s">
        <v>71</v>
      </c>
      <c r="B50" s="182" t="e">
        <f>NA()</f>
        <v>#N/A</v>
      </c>
      <c r="C50" s="182">
        <f>IF(ISNUMBER('実質公債費比率（分子）の構造'!K$53),'実質公債費比率（分子）の構造'!K$53,NA())</f>
        <v>286</v>
      </c>
      <c r="D50" s="182" t="e">
        <f>NA()</f>
        <v>#N/A</v>
      </c>
      <c r="E50" s="182" t="e">
        <f>NA()</f>
        <v>#N/A</v>
      </c>
      <c r="F50" s="182">
        <f>IF(ISNUMBER('実質公債費比率（分子）の構造'!L$53),'実質公債費比率（分子）の構造'!L$53,NA())</f>
        <v>255</v>
      </c>
      <c r="G50" s="182" t="e">
        <f>NA()</f>
        <v>#N/A</v>
      </c>
      <c r="H50" s="182" t="e">
        <f>NA()</f>
        <v>#N/A</v>
      </c>
      <c r="I50" s="182">
        <f>IF(ISNUMBER('実質公債費比率（分子）の構造'!M$53),'実質公債費比率（分子）の構造'!M$53,NA())</f>
        <v>259</v>
      </c>
      <c r="J50" s="182" t="e">
        <f>NA()</f>
        <v>#N/A</v>
      </c>
      <c r="K50" s="182" t="e">
        <f>NA()</f>
        <v>#N/A</v>
      </c>
      <c r="L50" s="182">
        <f>IF(ISNUMBER('実質公債費比率（分子）の構造'!N$53),'実質公債費比率（分子）の構造'!N$53,NA())</f>
        <v>265</v>
      </c>
      <c r="M50" s="182" t="e">
        <f>NA()</f>
        <v>#N/A</v>
      </c>
      <c r="N50" s="182" t="e">
        <f>NA()</f>
        <v>#N/A</v>
      </c>
      <c r="O50" s="182">
        <f>IF(ISNUMBER('実質公債費比率（分子）の構造'!O$53),'実質公債費比率（分子）の構造'!O$53,NA())</f>
        <v>324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4429</v>
      </c>
      <c r="E56" s="181"/>
      <c r="F56" s="181"/>
      <c r="G56" s="181">
        <f>'将来負担比率（分子）の構造'!J$52</f>
        <v>4297</v>
      </c>
      <c r="H56" s="181"/>
      <c r="I56" s="181"/>
      <c r="J56" s="181">
        <f>'将来負担比率（分子）の構造'!K$52</f>
        <v>4274</v>
      </c>
      <c r="K56" s="181"/>
      <c r="L56" s="181"/>
      <c r="M56" s="181">
        <f>'将来負担比率（分子）の構造'!L$52</f>
        <v>4165</v>
      </c>
      <c r="N56" s="181"/>
      <c r="O56" s="181"/>
      <c r="P56" s="181">
        <f>'将来負担比率（分子）の構造'!M$52</f>
        <v>3820</v>
      </c>
    </row>
    <row r="57" spans="1:16" x14ac:dyDescent="0.15">
      <c r="A57" s="181" t="s">
        <v>42</v>
      </c>
      <c r="B57" s="181"/>
      <c r="C57" s="181"/>
      <c r="D57" s="181">
        <f>'将来負担比率（分子）の構造'!I$51</f>
        <v>623</v>
      </c>
      <c r="E57" s="181"/>
      <c r="F57" s="181"/>
      <c r="G57" s="181">
        <f>'将来負担比率（分子）の構造'!J$51</f>
        <v>702</v>
      </c>
      <c r="H57" s="181"/>
      <c r="I57" s="181"/>
      <c r="J57" s="181">
        <f>'将来負担比率（分子）の構造'!K$51</f>
        <v>669</v>
      </c>
      <c r="K57" s="181"/>
      <c r="L57" s="181"/>
      <c r="M57" s="181">
        <f>'将来負担比率（分子）の構造'!L$51</f>
        <v>643</v>
      </c>
      <c r="N57" s="181"/>
      <c r="O57" s="181"/>
      <c r="P57" s="181">
        <f>'将来負担比率（分子）の構造'!M$51</f>
        <v>605</v>
      </c>
    </row>
    <row r="58" spans="1:16" x14ac:dyDescent="0.15">
      <c r="A58" s="181" t="s">
        <v>41</v>
      </c>
      <c r="B58" s="181"/>
      <c r="C58" s="181"/>
      <c r="D58" s="181">
        <f>'将来負担比率（分子）の構造'!I$50</f>
        <v>8036</v>
      </c>
      <c r="E58" s="181"/>
      <c r="F58" s="181"/>
      <c r="G58" s="181">
        <f>'将来負担比率（分子）の構造'!J$50</f>
        <v>6925</v>
      </c>
      <c r="H58" s="181"/>
      <c r="I58" s="181"/>
      <c r="J58" s="181">
        <f>'将来負担比率（分子）の構造'!K$50</f>
        <v>6486</v>
      </c>
      <c r="K58" s="181"/>
      <c r="L58" s="181"/>
      <c r="M58" s="181">
        <f>'将来負担比率（分子）の構造'!L$50</f>
        <v>5811</v>
      </c>
      <c r="N58" s="181"/>
      <c r="O58" s="181"/>
      <c r="P58" s="181">
        <f>'将来負担比率（分子）の構造'!M$50</f>
        <v>5825</v>
      </c>
    </row>
    <row r="59" spans="1:16" x14ac:dyDescent="0.15">
      <c r="A59" s="181" t="s">
        <v>39</v>
      </c>
      <c r="B59" s="181">
        <f>'将来負担比率（分子）の構造'!I$49</f>
        <v>11</v>
      </c>
      <c r="C59" s="181"/>
      <c r="D59" s="181"/>
      <c r="E59" s="181">
        <f>'将来負担比率（分子）の構造'!J$49</f>
        <v>84</v>
      </c>
      <c r="F59" s="181"/>
      <c r="G59" s="181"/>
      <c r="H59" s="181">
        <f>'将来負担比率（分子）の構造'!K$49</f>
        <v>75</v>
      </c>
      <c r="I59" s="181"/>
      <c r="J59" s="181"/>
      <c r="K59" s="181">
        <f>'将来負担比率（分子）の構造'!L$49</f>
        <v>63</v>
      </c>
      <c r="L59" s="181"/>
      <c r="M59" s="181"/>
      <c r="N59" s="181">
        <f>'将来負担比率（分子）の構造'!M$49</f>
        <v>47</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84</v>
      </c>
      <c r="C61" s="181"/>
      <c r="D61" s="181"/>
      <c r="E61" s="181">
        <f>'将来負担比率（分子）の構造'!J$46</f>
        <v>73</v>
      </c>
      <c r="F61" s="181"/>
      <c r="G61" s="181"/>
      <c r="H61" s="181">
        <f>'将来負担比率（分子）の構造'!K$46</f>
        <v>62</v>
      </c>
      <c r="I61" s="181"/>
      <c r="J61" s="181"/>
      <c r="K61" s="181">
        <f>'将来負担比率（分子）の構造'!L$46</f>
        <v>50</v>
      </c>
      <c r="L61" s="181"/>
      <c r="M61" s="181"/>
      <c r="N61" s="181">
        <f>'将来負担比率（分子）の構造'!M$46</f>
        <v>38</v>
      </c>
      <c r="O61" s="181"/>
      <c r="P61" s="181"/>
    </row>
    <row r="62" spans="1:16" x14ac:dyDescent="0.15">
      <c r="A62" s="181" t="s">
        <v>35</v>
      </c>
      <c r="B62" s="181">
        <f>'将来負担比率（分子）の構造'!I$45</f>
        <v>774</v>
      </c>
      <c r="C62" s="181"/>
      <c r="D62" s="181"/>
      <c r="E62" s="181">
        <f>'将来負担比率（分子）の構造'!J$45</f>
        <v>753</v>
      </c>
      <c r="F62" s="181"/>
      <c r="G62" s="181"/>
      <c r="H62" s="181">
        <f>'将来負担比率（分子）の構造'!K$45</f>
        <v>760</v>
      </c>
      <c r="I62" s="181"/>
      <c r="J62" s="181"/>
      <c r="K62" s="181">
        <f>'将来負担比率（分子）の構造'!L$45</f>
        <v>763</v>
      </c>
      <c r="L62" s="181"/>
      <c r="M62" s="181"/>
      <c r="N62" s="181">
        <f>'将来負担比率（分子）の構造'!M$45</f>
        <v>552</v>
      </c>
      <c r="O62" s="181"/>
      <c r="P62" s="181"/>
    </row>
    <row r="63" spans="1:16" x14ac:dyDescent="0.15">
      <c r="A63" s="181" t="s">
        <v>34</v>
      </c>
      <c r="B63" s="181">
        <f>'将来負担比率（分子）の構造'!I$44</f>
        <v>513</v>
      </c>
      <c r="C63" s="181"/>
      <c r="D63" s="181"/>
      <c r="E63" s="181">
        <f>'将来負担比率（分子）の構造'!J$44</f>
        <v>464</v>
      </c>
      <c r="F63" s="181"/>
      <c r="G63" s="181"/>
      <c r="H63" s="181">
        <f>'将来負担比率（分子）の構造'!K$44</f>
        <v>416</v>
      </c>
      <c r="I63" s="181"/>
      <c r="J63" s="181"/>
      <c r="K63" s="181">
        <f>'将来負担比率（分子）の構造'!L$44</f>
        <v>368</v>
      </c>
      <c r="L63" s="181"/>
      <c r="M63" s="181"/>
      <c r="N63" s="181">
        <f>'将来負担比率（分子）の構造'!M$44</f>
        <v>523</v>
      </c>
      <c r="O63" s="181"/>
      <c r="P63" s="181"/>
    </row>
    <row r="64" spans="1:16" x14ac:dyDescent="0.15">
      <c r="A64" s="181" t="s">
        <v>33</v>
      </c>
      <c r="B64" s="181">
        <f>'将来負担比率（分子）の構造'!I$43</f>
        <v>1945</v>
      </c>
      <c r="C64" s="181"/>
      <c r="D64" s="181"/>
      <c r="E64" s="181">
        <f>'将来負担比率（分子）の構造'!J$43</f>
        <v>1917</v>
      </c>
      <c r="F64" s="181"/>
      <c r="G64" s="181"/>
      <c r="H64" s="181">
        <f>'将来負担比率（分子）の構造'!K$43</f>
        <v>1843</v>
      </c>
      <c r="I64" s="181"/>
      <c r="J64" s="181"/>
      <c r="K64" s="181">
        <f>'将来負担比率（分子）の構造'!L$43</f>
        <v>1689</v>
      </c>
      <c r="L64" s="181"/>
      <c r="M64" s="181"/>
      <c r="N64" s="181">
        <f>'将来負担比率（分子）の構造'!M$43</f>
        <v>1556</v>
      </c>
      <c r="O64" s="181"/>
      <c r="P64" s="181"/>
    </row>
    <row r="65" spans="1:16" x14ac:dyDescent="0.15">
      <c r="A65" s="181" t="s">
        <v>32</v>
      </c>
      <c r="B65" s="181">
        <f>'将来負担比率（分子）の構造'!I$42</f>
        <v>638</v>
      </c>
      <c r="C65" s="181"/>
      <c r="D65" s="181"/>
      <c r="E65" s="181">
        <f>'将来負担比率（分子）の構造'!J$42</f>
        <v>586</v>
      </c>
      <c r="F65" s="181"/>
      <c r="G65" s="181"/>
      <c r="H65" s="181">
        <f>'将来負担比率（分子）の構造'!K$42</f>
        <v>534</v>
      </c>
      <c r="I65" s="181"/>
      <c r="J65" s="181"/>
      <c r="K65" s="181">
        <f>'将来負担比率（分子）の構造'!L$42</f>
        <v>483</v>
      </c>
      <c r="L65" s="181"/>
      <c r="M65" s="181"/>
      <c r="N65" s="181">
        <f>'将来負担比率（分子）の構造'!M$42</f>
        <v>430</v>
      </c>
      <c r="O65" s="181"/>
      <c r="P65" s="181"/>
    </row>
    <row r="66" spans="1:16" x14ac:dyDescent="0.15">
      <c r="A66" s="181" t="s">
        <v>31</v>
      </c>
      <c r="B66" s="181">
        <f>'将来負担比率（分子）の構造'!I$41</f>
        <v>4691</v>
      </c>
      <c r="C66" s="181"/>
      <c r="D66" s="181"/>
      <c r="E66" s="181">
        <f>'将来負担比率（分子）の構造'!J$41</f>
        <v>4750</v>
      </c>
      <c r="F66" s="181"/>
      <c r="G66" s="181"/>
      <c r="H66" s="181">
        <f>'将来負担比率（分子）の構造'!K$41</f>
        <v>5529</v>
      </c>
      <c r="I66" s="181"/>
      <c r="J66" s="181"/>
      <c r="K66" s="181">
        <f>'将来負担比率（分子）の構造'!L$41</f>
        <v>5597</v>
      </c>
      <c r="L66" s="181"/>
      <c r="M66" s="181"/>
      <c r="N66" s="181">
        <f>'将来負担比率（分子）の構造'!M$41</f>
        <v>5758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3179</v>
      </c>
      <c r="C72" s="185">
        <f>基金残高に係る経年分析!G55</f>
        <v>3322</v>
      </c>
      <c r="D72" s="185">
        <f>基金残高に係る経年分析!H55</f>
        <v>3069</v>
      </c>
    </row>
    <row r="73" spans="1:16" x14ac:dyDescent="0.15">
      <c r="A73" s="184" t="s">
        <v>78</v>
      </c>
      <c r="B73" s="185">
        <f>基金残高に係る経年分析!F56</f>
        <v>54</v>
      </c>
      <c r="C73" s="185">
        <f>基金残高に係る経年分析!G56</f>
        <v>54</v>
      </c>
      <c r="D73" s="185">
        <f>基金残高に係る経年分析!H56</f>
        <v>54</v>
      </c>
    </row>
    <row r="74" spans="1:16" x14ac:dyDescent="0.15">
      <c r="A74" s="184" t="s">
        <v>79</v>
      </c>
      <c r="B74" s="185">
        <f>基金残高に係る経年分析!F57</f>
        <v>8434</v>
      </c>
      <c r="C74" s="185">
        <f>基金残高に係る経年分析!G57</f>
        <v>4216</v>
      </c>
      <c r="D74" s="185">
        <f>基金残高に係る経年分析!H57</f>
        <v>2290</v>
      </c>
    </row>
  </sheetData>
  <sheetProtection algorithmName="SHA-512" hashValue="fRcfNVv3OkYd5x3isjseO/fjskIodkg/E2lchl9GyZsRI9GGcvvcF0Z7loQI7DIsmyMof03QgROkGYqo9SZOqA==" saltValue="eB8mCUoRJgiP9KpVOOkw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2182630</v>
      </c>
      <c r="S5" s="675"/>
      <c r="T5" s="675"/>
      <c r="U5" s="675"/>
      <c r="V5" s="675"/>
      <c r="W5" s="675"/>
      <c r="X5" s="675"/>
      <c r="Y5" s="676"/>
      <c r="Z5" s="677">
        <v>23.4</v>
      </c>
      <c r="AA5" s="677"/>
      <c r="AB5" s="677"/>
      <c r="AC5" s="677"/>
      <c r="AD5" s="678">
        <v>2182630</v>
      </c>
      <c r="AE5" s="678"/>
      <c r="AF5" s="678"/>
      <c r="AG5" s="678"/>
      <c r="AH5" s="678"/>
      <c r="AI5" s="678"/>
      <c r="AJ5" s="678"/>
      <c r="AK5" s="678"/>
      <c r="AL5" s="679">
        <v>78</v>
      </c>
      <c r="AM5" s="680"/>
      <c r="AN5" s="680"/>
      <c r="AO5" s="681"/>
      <c r="AP5" s="671" t="s">
        <v>229</v>
      </c>
      <c r="AQ5" s="672"/>
      <c r="AR5" s="672"/>
      <c r="AS5" s="672"/>
      <c r="AT5" s="672"/>
      <c r="AU5" s="672"/>
      <c r="AV5" s="672"/>
      <c r="AW5" s="672"/>
      <c r="AX5" s="672"/>
      <c r="AY5" s="672"/>
      <c r="AZ5" s="672"/>
      <c r="BA5" s="672"/>
      <c r="BB5" s="672"/>
      <c r="BC5" s="672"/>
      <c r="BD5" s="672"/>
      <c r="BE5" s="672"/>
      <c r="BF5" s="673"/>
      <c r="BG5" s="685">
        <v>2182630</v>
      </c>
      <c r="BH5" s="686"/>
      <c r="BI5" s="686"/>
      <c r="BJ5" s="686"/>
      <c r="BK5" s="686"/>
      <c r="BL5" s="686"/>
      <c r="BM5" s="686"/>
      <c r="BN5" s="687"/>
      <c r="BO5" s="688">
        <v>100</v>
      </c>
      <c r="BP5" s="688"/>
      <c r="BQ5" s="688"/>
      <c r="BR5" s="688"/>
      <c r="BS5" s="689" t="s">
        <v>230</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222</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100979</v>
      </c>
      <c r="S6" s="686"/>
      <c r="T6" s="686"/>
      <c r="U6" s="686"/>
      <c r="V6" s="686"/>
      <c r="W6" s="686"/>
      <c r="X6" s="686"/>
      <c r="Y6" s="687"/>
      <c r="Z6" s="688">
        <v>1.1000000000000001</v>
      </c>
      <c r="AA6" s="688"/>
      <c r="AB6" s="688"/>
      <c r="AC6" s="688"/>
      <c r="AD6" s="689">
        <v>100979</v>
      </c>
      <c r="AE6" s="689"/>
      <c r="AF6" s="689"/>
      <c r="AG6" s="689"/>
      <c r="AH6" s="689"/>
      <c r="AI6" s="689"/>
      <c r="AJ6" s="689"/>
      <c r="AK6" s="689"/>
      <c r="AL6" s="690">
        <v>3.6</v>
      </c>
      <c r="AM6" s="691"/>
      <c r="AN6" s="691"/>
      <c r="AO6" s="692"/>
      <c r="AP6" s="682" t="s">
        <v>235</v>
      </c>
      <c r="AQ6" s="683"/>
      <c r="AR6" s="683"/>
      <c r="AS6" s="683"/>
      <c r="AT6" s="683"/>
      <c r="AU6" s="683"/>
      <c r="AV6" s="683"/>
      <c r="AW6" s="683"/>
      <c r="AX6" s="683"/>
      <c r="AY6" s="683"/>
      <c r="AZ6" s="683"/>
      <c r="BA6" s="683"/>
      <c r="BB6" s="683"/>
      <c r="BC6" s="683"/>
      <c r="BD6" s="683"/>
      <c r="BE6" s="683"/>
      <c r="BF6" s="684"/>
      <c r="BG6" s="685">
        <v>2182630</v>
      </c>
      <c r="BH6" s="686"/>
      <c r="BI6" s="686"/>
      <c r="BJ6" s="686"/>
      <c r="BK6" s="686"/>
      <c r="BL6" s="686"/>
      <c r="BM6" s="686"/>
      <c r="BN6" s="687"/>
      <c r="BO6" s="688">
        <v>100</v>
      </c>
      <c r="BP6" s="688"/>
      <c r="BQ6" s="688"/>
      <c r="BR6" s="688"/>
      <c r="BS6" s="689" t="s">
        <v>127</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76020</v>
      </c>
      <c r="CS6" s="686"/>
      <c r="CT6" s="686"/>
      <c r="CU6" s="686"/>
      <c r="CV6" s="686"/>
      <c r="CW6" s="686"/>
      <c r="CX6" s="686"/>
      <c r="CY6" s="687"/>
      <c r="CZ6" s="679">
        <v>0.9</v>
      </c>
      <c r="DA6" s="680"/>
      <c r="DB6" s="680"/>
      <c r="DC6" s="699"/>
      <c r="DD6" s="694" t="s">
        <v>127</v>
      </c>
      <c r="DE6" s="686"/>
      <c r="DF6" s="686"/>
      <c r="DG6" s="686"/>
      <c r="DH6" s="686"/>
      <c r="DI6" s="686"/>
      <c r="DJ6" s="686"/>
      <c r="DK6" s="686"/>
      <c r="DL6" s="686"/>
      <c r="DM6" s="686"/>
      <c r="DN6" s="686"/>
      <c r="DO6" s="686"/>
      <c r="DP6" s="687"/>
      <c r="DQ6" s="694">
        <v>76020</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650</v>
      </c>
      <c r="S7" s="686"/>
      <c r="T7" s="686"/>
      <c r="U7" s="686"/>
      <c r="V7" s="686"/>
      <c r="W7" s="686"/>
      <c r="X7" s="686"/>
      <c r="Y7" s="687"/>
      <c r="Z7" s="688">
        <v>0</v>
      </c>
      <c r="AA7" s="688"/>
      <c r="AB7" s="688"/>
      <c r="AC7" s="688"/>
      <c r="AD7" s="689">
        <v>650</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435748</v>
      </c>
      <c r="BH7" s="686"/>
      <c r="BI7" s="686"/>
      <c r="BJ7" s="686"/>
      <c r="BK7" s="686"/>
      <c r="BL7" s="686"/>
      <c r="BM7" s="686"/>
      <c r="BN7" s="687"/>
      <c r="BO7" s="688">
        <v>20</v>
      </c>
      <c r="BP7" s="688"/>
      <c r="BQ7" s="688"/>
      <c r="BR7" s="688"/>
      <c r="BS7" s="689" t="s">
        <v>127</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1652854</v>
      </c>
      <c r="CS7" s="686"/>
      <c r="CT7" s="686"/>
      <c r="CU7" s="686"/>
      <c r="CV7" s="686"/>
      <c r="CW7" s="686"/>
      <c r="CX7" s="686"/>
      <c r="CY7" s="687"/>
      <c r="CZ7" s="688">
        <v>19.100000000000001</v>
      </c>
      <c r="DA7" s="688"/>
      <c r="DB7" s="688"/>
      <c r="DC7" s="688"/>
      <c r="DD7" s="694">
        <v>9882</v>
      </c>
      <c r="DE7" s="686"/>
      <c r="DF7" s="686"/>
      <c r="DG7" s="686"/>
      <c r="DH7" s="686"/>
      <c r="DI7" s="686"/>
      <c r="DJ7" s="686"/>
      <c r="DK7" s="686"/>
      <c r="DL7" s="686"/>
      <c r="DM7" s="686"/>
      <c r="DN7" s="686"/>
      <c r="DO7" s="686"/>
      <c r="DP7" s="687"/>
      <c r="DQ7" s="694">
        <v>775109</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2215</v>
      </c>
      <c r="S8" s="686"/>
      <c r="T8" s="686"/>
      <c r="U8" s="686"/>
      <c r="V8" s="686"/>
      <c r="W8" s="686"/>
      <c r="X8" s="686"/>
      <c r="Y8" s="687"/>
      <c r="Z8" s="688">
        <v>0</v>
      </c>
      <c r="AA8" s="688"/>
      <c r="AB8" s="688"/>
      <c r="AC8" s="688"/>
      <c r="AD8" s="689">
        <v>2215</v>
      </c>
      <c r="AE8" s="689"/>
      <c r="AF8" s="689"/>
      <c r="AG8" s="689"/>
      <c r="AH8" s="689"/>
      <c r="AI8" s="689"/>
      <c r="AJ8" s="689"/>
      <c r="AK8" s="689"/>
      <c r="AL8" s="690">
        <v>0.1</v>
      </c>
      <c r="AM8" s="691"/>
      <c r="AN8" s="691"/>
      <c r="AO8" s="692"/>
      <c r="AP8" s="682" t="s">
        <v>241</v>
      </c>
      <c r="AQ8" s="683"/>
      <c r="AR8" s="683"/>
      <c r="AS8" s="683"/>
      <c r="AT8" s="683"/>
      <c r="AU8" s="683"/>
      <c r="AV8" s="683"/>
      <c r="AW8" s="683"/>
      <c r="AX8" s="683"/>
      <c r="AY8" s="683"/>
      <c r="AZ8" s="683"/>
      <c r="BA8" s="683"/>
      <c r="BB8" s="683"/>
      <c r="BC8" s="683"/>
      <c r="BD8" s="683"/>
      <c r="BE8" s="683"/>
      <c r="BF8" s="684"/>
      <c r="BG8" s="685">
        <v>14026</v>
      </c>
      <c r="BH8" s="686"/>
      <c r="BI8" s="686"/>
      <c r="BJ8" s="686"/>
      <c r="BK8" s="686"/>
      <c r="BL8" s="686"/>
      <c r="BM8" s="686"/>
      <c r="BN8" s="687"/>
      <c r="BO8" s="688">
        <v>0.6</v>
      </c>
      <c r="BP8" s="688"/>
      <c r="BQ8" s="688"/>
      <c r="BR8" s="688"/>
      <c r="BS8" s="694" t="s">
        <v>127</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1125339</v>
      </c>
      <c r="CS8" s="686"/>
      <c r="CT8" s="686"/>
      <c r="CU8" s="686"/>
      <c r="CV8" s="686"/>
      <c r="CW8" s="686"/>
      <c r="CX8" s="686"/>
      <c r="CY8" s="687"/>
      <c r="CZ8" s="688">
        <v>13</v>
      </c>
      <c r="DA8" s="688"/>
      <c r="DB8" s="688"/>
      <c r="DC8" s="688"/>
      <c r="DD8" s="694">
        <v>10524</v>
      </c>
      <c r="DE8" s="686"/>
      <c r="DF8" s="686"/>
      <c r="DG8" s="686"/>
      <c r="DH8" s="686"/>
      <c r="DI8" s="686"/>
      <c r="DJ8" s="686"/>
      <c r="DK8" s="686"/>
      <c r="DL8" s="686"/>
      <c r="DM8" s="686"/>
      <c r="DN8" s="686"/>
      <c r="DO8" s="686"/>
      <c r="DP8" s="687"/>
      <c r="DQ8" s="694">
        <v>754374</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2513</v>
      </c>
      <c r="S9" s="686"/>
      <c r="T9" s="686"/>
      <c r="U9" s="686"/>
      <c r="V9" s="686"/>
      <c r="W9" s="686"/>
      <c r="X9" s="686"/>
      <c r="Y9" s="687"/>
      <c r="Z9" s="688">
        <v>0</v>
      </c>
      <c r="AA9" s="688"/>
      <c r="AB9" s="688"/>
      <c r="AC9" s="688"/>
      <c r="AD9" s="689">
        <v>2513</v>
      </c>
      <c r="AE9" s="689"/>
      <c r="AF9" s="689"/>
      <c r="AG9" s="689"/>
      <c r="AH9" s="689"/>
      <c r="AI9" s="689"/>
      <c r="AJ9" s="689"/>
      <c r="AK9" s="689"/>
      <c r="AL9" s="690">
        <v>0.1</v>
      </c>
      <c r="AM9" s="691"/>
      <c r="AN9" s="691"/>
      <c r="AO9" s="692"/>
      <c r="AP9" s="682" t="s">
        <v>244</v>
      </c>
      <c r="AQ9" s="683"/>
      <c r="AR9" s="683"/>
      <c r="AS9" s="683"/>
      <c r="AT9" s="683"/>
      <c r="AU9" s="683"/>
      <c r="AV9" s="683"/>
      <c r="AW9" s="683"/>
      <c r="AX9" s="683"/>
      <c r="AY9" s="683"/>
      <c r="AZ9" s="683"/>
      <c r="BA9" s="683"/>
      <c r="BB9" s="683"/>
      <c r="BC9" s="683"/>
      <c r="BD9" s="683"/>
      <c r="BE9" s="683"/>
      <c r="BF9" s="684"/>
      <c r="BG9" s="685">
        <v>317416</v>
      </c>
      <c r="BH9" s="686"/>
      <c r="BI9" s="686"/>
      <c r="BJ9" s="686"/>
      <c r="BK9" s="686"/>
      <c r="BL9" s="686"/>
      <c r="BM9" s="686"/>
      <c r="BN9" s="687"/>
      <c r="BO9" s="688">
        <v>14.5</v>
      </c>
      <c r="BP9" s="688"/>
      <c r="BQ9" s="688"/>
      <c r="BR9" s="688"/>
      <c r="BS9" s="694" t="s">
        <v>127</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644351</v>
      </c>
      <c r="CS9" s="686"/>
      <c r="CT9" s="686"/>
      <c r="CU9" s="686"/>
      <c r="CV9" s="686"/>
      <c r="CW9" s="686"/>
      <c r="CX9" s="686"/>
      <c r="CY9" s="687"/>
      <c r="CZ9" s="688">
        <v>7.4</v>
      </c>
      <c r="DA9" s="688"/>
      <c r="DB9" s="688"/>
      <c r="DC9" s="688"/>
      <c r="DD9" s="694">
        <v>4890</v>
      </c>
      <c r="DE9" s="686"/>
      <c r="DF9" s="686"/>
      <c r="DG9" s="686"/>
      <c r="DH9" s="686"/>
      <c r="DI9" s="686"/>
      <c r="DJ9" s="686"/>
      <c r="DK9" s="686"/>
      <c r="DL9" s="686"/>
      <c r="DM9" s="686"/>
      <c r="DN9" s="686"/>
      <c r="DO9" s="686"/>
      <c r="DP9" s="687"/>
      <c r="DQ9" s="694">
        <v>599373</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127</v>
      </c>
      <c r="AA10" s="688"/>
      <c r="AB10" s="688"/>
      <c r="AC10" s="688"/>
      <c r="AD10" s="689" t="s">
        <v>127</v>
      </c>
      <c r="AE10" s="689"/>
      <c r="AF10" s="689"/>
      <c r="AG10" s="689"/>
      <c r="AH10" s="689"/>
      <c r="AI10" s="689"/>
      <c r="AJ10" s="689"/>
      <c r="AK10" s="689"/>
      <c r="AL10" s="690" t="s">
        <v>127</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29915</v>
      </c>
      <c r="BH10" s="686"/>
      <c r="BI10" s="686"/>
      <c r="BJ10" s="686"/>
      <c r="BK10" s="686"/>
      <c r="BL10" s="686"/>
      <c r="BM10" s="686"/>
      <c r="BN10" s="687"/>
      <c r="BO10" s="688">
        <v>1.4</v>
      </c>
      <c r="BP10" s="688"/>
      <c r="BQ10" s="688"/>
      <c r="BR10" s="688"/>
      <c r="BS10" s="694" t="s">
        <v>127</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8907</v>
      </c>
      <c r="CS10" s="686"/>
      <c r="CT10" s="686"/>
      <c r="CU10" s="686"/>
      <c r="CV10" s="686"/>
      <c r="CW10" s="686"/>
      <c r="CX10" s="686"/>
      <c r="CY10" s="687"/>
      <c r="CZ10" s="688">
        <v>0.1</v>
      </c>
      <c r="DA10" s="688"/>
      <c r="DB10" s="688"/>
      <c r="DC10" s="688"/>
      <c r="DD10" s="694" t="s">
        <v>127</v>
      </c>
      <c r="DE10" s="686"/>
      <c r="DF10" s="686"/>
      <c r="DG10" s="686"/>
      <c r="DH10" s="686"/>
      <c r="DI10" s="686"/>
      <c r="DJ10" s="686"/>
      <c r="DK10" s="686"/>
      <c r="DL10" s="686"/>
      <c r="DM10" s="686"/>
      <c r="DN10" s="686"/>
      <c r="DO10" s="686"/>
      <c r="DP10" s="687"/>
      <c r="DQ10" s="694">
        <v>2980</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175255</v>
      </c>
      <c r="S11" s="686"/>
      <c r="T11" s="686"/>
      <c r="U11" s="686"/>
      <c r="V11" s="686"/>
      <c r="W11" s="686"/>
      <c r="X11" s="686"/>
      <c r="Y11" s="687"/>
      <c r="Z11" s="690">
        <v>1.9</v>
      </c>
      <c r="AA11" s="691"/>
      <c r="AB11" s="691"/>
      <c r="AC11" s="703"/>
      <c r="AD11" s="694">
        <v>175255</v>
      </c>
      <c r="AE11" s="686"/>
      <c r="AF11" s="686"/>
      <c r="AG11" s="686"/>
      <c r="AH11" s="686"/>
      <c r="AI11" s="686"/>
      <c r="AJ11" s="686"/>
      <c r="AK11" s="687"/>
      <c r="AL11" s="690">
        <v>6.3</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74391</v>
      </c>
      <c r="BH11" s="686"/>
      <c r="BI11" s="686"/>
      <c r="BJ11" s="686"/>
      <c r="BK11" s="686"/>
      <c r="BL11" s="686"/>
      <c r="BM11" s="686"/>
      <c r="BN11" s="687"/>
      <c r="BO11" s="688">
        <v>3.4</v>
      </c>
      <c r="BP11" s="688"/>
      <c r="BQ11" s="688"/>
      <c r="BR11" s="688"/>
      <c r="BS11" s="694" t="s">
        <v>127</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556040</v>
      </c>
      <c r="CS11" s="686"/>
      <c r="CT11" s="686"/>
      <c r="CU11" s="686"/>
      <c r="CV11" s="686"/>
      <c r="CW11" s="686"/>
      <c r="CX11" s="686"/>
      <c r="CY11" s="687"/>
      <c r="CZ11" s="688">
        <v>6.4</v>
      </c>
      <c r="DA11" s="688"/>
      <c r="DB11" s="688"/>
      <c r="DC11" s="688"/>
      <c r="DD11" s="694">
        <v>221232</v>
      </c>
      <c r="DE11" s="686"/>
      <c r="DF11" s="686"/>
      <c r="DG11" s="686"/>
      <c r="DH11" s="686"/>
      <c r="DI11" s="686"/>
      <c r="DJ11" s="686"/>
      <c r="DK11" s="686"/>
      <c r="DL11" s="686"/>
      <c r="DM11" s="686"/>
      <c r="DN11" s="686"/>
      <c r="DO11" s="686"/>
      <c r="DP11" s="687"/>
      <c r="DQ11" s="694">
        <v>235810</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t="s">
        <v>127</v>
      </c>
      <c r="S12" s="686"/>
      <c r="T12" s="686"/>
      <c r="U12" s="686"/>
      <c r="V12" s="686"/>
      <c r="W12" s="686"/>
      <c r="X12" s="686"/>
      <c r="Y12" s="687"/>
      <c r="Z12" s="688" t="s">
        <v>127</v>
      </c>
      <c r="AA12" s="688"/>
      <c r="AB12" s="688"/>
      <c r="AC12" s="688"/>
      <c r="AD12" s="689" t="s">
        <v>127</v>
      </c>
      <c r="AE12" s="689"/>
      <c r="AF12" s="689"/>
      <c r="AG12" s="689"/>
      <c r="AH12" s="689"/>
      <c r="AI12" s="689"/>
      <c r="AJ12" s="689"/>
      <c r="AK12" s="689"/>
      <c r="AL12" s="690" t="s">
        <v>127</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1669543</v>
      </c>
      <c r="BH12" s="686"/>
      <c r="BI12" s="686"/>
      <c r="BJ12" s="686"/>
      <c r="BK12" s="686"/>
      <c r="BL12" s="686"/>
      <c r="BM12" s="686"/>
      <c r="BN12" s="687"/>
      <c r="BO12" s="688">
        <v>76.5</v>
      </c>
      <c r="BP12" s="688"/>
      <c r="BQ12" s="688"/>
      <c r="BR12" s="688"/>
      <c r="BS12" s="694" t="s">
        <v>127</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107601</v>
      </c>
      <c r="CS12" s="686"/>
      <c r="CT12" s="686"/>
      <c r="CU12" s="686"/>
      <c r="CV12" s="686"/>
      <c r="CW12" s="686"/>
      <c r="CX12" s="686"/>
      <c r="CY12" s="687"/>
      <c r="CZ12" s="688">
        <v>1.2</v>
      </c>
      <c r="DA12" s="688"/>
      <c r="DB12" s="688"/>
      <c r="DC12" s="688"/>
      <c r="DD12" s="694">
        <v>6536</v>
      </c>
      <c r="DE12" s="686"/>
      <c r="DF12" s="686"/>
      <c r="DG12" s="686"/>
      <c r="DH12" s="686"/>
      <c r="DI12" s="686"/>
      <c r="DJ12" s="686"/>
      <c r="DK12" s="686"/>
      <c r="DL12" s="686"/>
      <c r="DM12" s="686"/>
      <c r="DN12" s="686"/>
      <c r="DO12" s="686"/>
      <c r="DP12" s="687"/>
      <c r="DQ12" s="694">
        <v>82968</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127</v>
      </c>
      <c r="AA13" s="688"/>
      <c r="AB13" s="688"/>
      <c r="AC13" s="688"/>
      <c r="AD13" s="689" t="s">
        <v>127</v>
      </c>
      <c r="AE13" s="689"/>
      <c r="AF13" s="689"/>
      <c r="AG13" s="689"/>
      <c r="AH13" s="689"/>
      <c r="AI13" s="689"/>
      <c r="AJ13" s="689"/>
      <c r="AK13" s="689"/>
      <c r="AL13" s="690" t="s">
        <v>127</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1669537</v>
      </c>
      <c r="BH13" s="686"/>
      <c r="BI13" s="686"/>
      <c r="BJ13" s="686"/>
      <c r="BK13" s="686"/>
      <c r="BL13" s="686"/>
      <c r="BM13" s="686"/>
      <c r="BN13" s="687"/>
      <c r="BO13" s="688">
        <v>76.5</v>
      </c>
      <c r="BP13" s="688"/>
      <c r="BQ13" s="688"/>
      <c r="BR13" s="688"/>
      <c r="BS13" s="694" t="s">
        <v>127</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2894867</v>
      </c>
      <c r="CS13" s="686"/>
      <c r="CT13" s="686"/>
      <c r="CU13" s="686"/>
      <c r="CV13" s="686"/>
      <c r="CW13" s="686"/>
      <c r="CX13" s="686"/>
      <c r="CY13" s="687"/>
      <c r="CZ13" s="688">
        <v>33.5</v>
      </c>
      <c r="DA13" s="688"/>
      <c r="DB13" s="688"/>
      <c r="DC13" s="688"/>
      <c r="DD13" s="694">
        <v>680378</v>
      </c>
      <c r="DE13" s="686"/>
      <c r="DF13" s="686"/>
      <c r="DG13" s="686"/>
      <c r="DH13" s="686"/>
      <c r="DI13" s="686"/>
      <c r="DJ13" s="686"/>
      <c r="DK13" s="686"/>
      <c r="DL13" s="686"/>
      <c r="DM13" s="686"/>
      <c r="DN13" s="686"/>
      <c r="DO13" s="686"/>
      <c r="DP13" s="687"/>
      <c r="DQ13" s="694">
        <v>436133</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29400</v>
      </c>
      <c r="BH14" s="686"/>
      <c r="BI14" s="686"/>
      <c r="BJ14" s="686"/>
      <c r="BK14" s="686"/>
      <c r="BL14" s="686"/>
      <c r="BM14" s="686"/>
      <c r="BN14" s="687"/>
      <c r="BO14" s="688">
        <v>1.3</v>
      </c>
      <c r="BP14" s="688"/>
      <c r="BQ14" s="688"/>
      <c r="BR14" s="688"/>
      <c r="BS14" s="694" t="s">
        <v>127</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384610</v>
      </c>
      <c r="CS14" s="686"/>
      <c r="CT14" s="686"/>
      <c r="CU14" s="686"/>
      <c r="CV14" s="686"/>
      <c r="CW14" s="686"/>
      <c r="CX14" s="686"/>
      <c r="CY14" s="687"/>
      <c r="CZ14" s="688">
        <v>4.4000000000000004</v>
      </c>
      <c r="DA14" s="688"/>
      <c r="DB14" s="688"/>
      <c r="DC14" s="688"/>
      <c r="DD14" s="694">
        <v>204537</v>
      </c>
      <c r="DE14" s="686"/>
      <c r="DF14" s="686"/>
      <c r="DG14" s="686"/>
      <c r="DH14" s="686"/>
      <c r="DI14" s="686"/>
      <c r="DJ14" s="686"/>
      <c r="DK14" s="686"/>
      <c r="DL14" s="686"/>
      <c r="DM14" s="686"/>
      <c r="DN14" s="686"/>
      <c r="DO14" s="686"/>
      <c r="DP14" s="687"/>
      <c r="DQ14" s="694">
        <v>184110</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127</v>
      </c>
      <c r="AA15" s="688"/>
      <c r="AB15" s="688"/>
      <c r="AC15" s="688"/>
      <c r="AD15" s="689" t="s">
        <v>127</v>
      </c>
      <c r="AE15" s="689"/>
      <c r="AF15" s="689"/>
      <c r="AG15" s="689"/>
      <c r="AH15" s="689"/>
      <c r="AI15" s="689"/>
      <c r="AJ15" s="689"/>
      <c r="AK15" s="689"/>
      <c r="AL15" s="690" t="s">
        <v>127</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47939</v>
      </c>
      <c r="BH15" s="686"/>
      <c r="BI15" s="686"/>
      <c r="BJ15" s="686"/>
      <c r="BK15" s="686"/>
      <c r="BL15" s="686"/>
      <c r="BM15" s="686"/>
      <c r="BN15" s="687"/>
      <c r="BO15" s="688">
        <v>2.2000000000000002</v>
      </c>
      <c r="BP15" s="688"/>
      <c r="BQ15" s="688"/>
      <c r="BR15" s="688"/>
      <c r="BS15" s="694" t="s">
        <v>127</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708133</v>
      </c>
      <c r="CS15" s="686"/>
      <c r="CT15" s="686"/>
      <c r="CU15" s="686"/>
      <c r="CV15" s="686"/>
      <c r="CW15" s="686"/>
      <c r="CX15" s="686"/>
      <c r="CY15" s="687"/>
      <c r="CZ15" s="688">
        <v>8.1999999999999993</v>
      </c>
      <c r="DA15" s="688"/>
      <c r="DB15" s="688"/>
      <c r="DC15" s="688"/>
      <c r="DD15" s="694">
        <v>185485</v>
      </c>
      <c r="DE15" s="686"/>
      <c r="DF15" s="686"/>
      <c r="DG15" s="686"/>
      <c r="DH15" s="686"/>
      <c r="DI15" s="686"/>
      <c r="DJ15" s="686"/>
      <c r="DK15" s="686"/>
      <c r="DL15" s="686"/>
      <c r="DM15" s="686"/>
      <c r="DN15" s="686"/>
      <c r="DO15" s="686"/>
      <c r="DP15" s="687"/>
      <c r="DQ15" s="694">
        <v>472900</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3273</v>
      </c>
      <c r="S16" s="686"/>
      <c r="T16" s="686"/>
      <c r="U16" s="686"/>
      <c r="V16" s="686"/>
      <c r="W16" s="686"/>
      <c r="X16" s="686"/>
      <c r="Y16" s="687"/>
      <c r="Z16" s="688">
        <v>0</v>
      </c>
      <c r="AA16" s="688"/>
      <c r="AB16" s="688"/>
      <c r="AC16" s="688"/>
      <c r="AD16" s="689">
        <v>3273</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47547</v>
      </c>
      <c r="CS16" s="686"/>
      <c r="CT16" s="686"/>
      <c r="CU16" s="686"/>
      <c r="CV16" s="686"/>
      <c r="CW16" s="686"/>
      <c r="CX16" s="686"/>
      <c r="CY16" s="687"/>
      <c r="CZ16" s="688">
        <v>0.5</v>
      </c>
      <c r="DA16" s="688"/>
      <c r="DB16" s="688"/>
      <c r="DC16" s="688"/>
      <c r="DD16" s="694" t="s">
        <v>127</v>
      </c>
      <c r="DE16" s="686"/>
      <c r="DF16" s="686"/>
      <c r="DG16" s="686"/>
      <c r="DH16" s="686"/>
      <c r="DI16" s="686"/>
      <c r="DJ16" s="686"/>
      <c r="DK16" s="686"/>
      <c r="DL16" s="686"/>
      <c r="DM16" s="686"/>
      <c r="DN16" s="686"/>
      <c r="DO16" s="686"/>
      <c r="DP16" s="687"/>
      <c r="DQ16" s="694">
        <v>21120</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12065</v>
      </c>
      <c r="S17" s="686"/>
      <c r="T17" s="686"/>
      <c r="U17" s="686"/>
      <c r="V17" s="686"/>
      <c r="W17" s="686"/>
      <c r="X17" s="686"/>
      <c r="Y17" s="687"/>
      <c r="Z17" s="688">
        <v>0.1</v>
      </c>
      <c r="AA17" s="688"/>
      <c r="AB17" s="688"/>
      <c r="AC17" s="688"/>
      <c r="AD17" s="689">
        <v>12065</v>
      </c>
      <c r="AE17" s="689"/>
      <c r="AF17" s="689"/>
      <c r="AG17" s="689"/>
      <c r="AH17" s="689"/>
      <c r="AI17" s="689"/>
      <c r="AJ17" s="689"/>
      <c r="AK17" s="689"/>
      <c r="AL17" s="690">
        <v>0.4</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443127</v>
      </c>
      <c r="CS17" s="686"/>
      <c r="CT17" s="686"/>
      <c r="CU17" s="686"/>
      <c r="CV17" s="686"/>
      <c r="CW17" s="686"/>
      <c r="CX17" s="686"/>
      <c r="CY17" s="687"/>
      <c r="CZ17" s="688">
        <v>5.0999999999999996</v>
      </c>
      <c r="DA17" s="688"/>
      <c r="DB17" s="688"/>
      <c r="DC17" s="688"/>
      <c r="DD17" s="694" t="s">
        <v>127</v>
      </c>
      <c r="DE17" s="686"/>
      <c r="DF17" s="686"/>
      <c r="DG17" s="686"/>
      <c r="DH17" s="686"/>
      <c r="DI17" s="686"/>
      <c r="DJ17" s="686"/>
      <c r="DK17" s="686"/>
      <c r="DL17" s="686"/>
      <c r="DM17" s="686"/>
      <c r="DN17" s="686"/>
      <c r="DO17" s="686"/>
      <c r="DP17" s="687"/>
      <c r="DQ17" s="694">
        <v>405647</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10044</v>
      </c>
      <c r="S18" s="686"/>
      <c r="T18" s="686"/>
      <c r="U18" s="686"/>
      <c r="V18" s="686"/>
      <c r="W18" s="686"/>
      <c r="X18" s="686"/>
      <c r="Y18" s="687"/>
      <c r="Z18" s="688">
        <v>0.1</v>
      </c>
      <c r="AA18" s="688"/>
      <c r="AB18" s="688"/>
      <c r="AC18" s="688"/>
      <c r="AD18" s="689">
        <v>10044</v>
      </c>
      <c r="AE18" s="689"/>
      <c r="AF18" s="689"/>
      <c r="AG18" s="689"/>
      <c r="AH18" s="689"/>
      <c r="AI18" s="689"/>
      <c r="AJ18" s="689"/>
      <c r="AK18" s="689"/>
      <c r="AL18" s="690">
        <v>0.4</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127</v>
      </c>
      <c r="BH18" s="686"/>
      <c r="BI18" s="686"/>
      <c r="BJ18" s="686"/>
      <c r="BK18" s="686"/>
      <c r="BL18" s="686"/>
      <c r="BM18" s="686"/>
      <c r="BN18" s="687"/>
      <c r="BO18" s="688" t="s">
        <v>127</v>
      </c>
      <c r="BP18" s="688"/>
      <c r="BQ18" s="688"/>
      <c r="BR18" s="688"/>
      <c r="BS18" s="694" t="s">
        <v>127</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127</v>
      </c>
      <c r="DA18" s="688"/>
      <c r="DB18" s="688"/>
      <c r="DC18" s="688"/>
      <c r="DD18" s="694" t="s">
        <v>127</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7769</v>
      </c>
      <c r="S19" s="686"/>
      <c r="T19" s="686"/>
      <c r="U19" s="686"/>
      <c r="V19" s="686"/>
      <c r="W19" s="686"/>
      <c r="X19" s="686"/>
      <c r="Y19" s="687"/>
      <c r="Z19" s="688">
        <v>0.1</v>
      </c>
      <c r="AA19" s="688"/>
      <c r="AB19" s="688"/>
      <c r="AC19" s="688"/>
      <c r="AD19" s="689">
        <v>7769</v>
      </c>
      <c r="AE19" s="689"/>
      <c r="AF19" s="689"/>
      <c r="AG19" s="689"/>
      <c r="AH19" s="689"/>
      <c r="AI19" s="689"/>
      <c r="AJ19" s="689"/>
      <c r="AK19" s="689"/>
      <c r="AL19" s="690">
        <v>0.3</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t="s">
        <v>127</v>
      </c>
      <c r="BH19" s="686"/>
      <c r="BI19" s="686"/>
      <c r="BJ19" s="686"/>
      <c r="BK19" s="686"/>
      <c r="BL19" s="686"/>
      <c r="BM19" s="686"/>
      <c r="BN19" s="687"/>
      <c r="BO19" s="688" t="s">
        <v>127</v>
      </c>
      <c r="BP19" s="688"/>
      <c r="BQ19" s="688"/>
      <c r="BR19" s="688"/>
      <c r="BS19" s="694" t="s">
        <v>127</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127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1521</v>
      </c>
      <c r="S20" s="686"/>
      <c r="T20" s="686"/>
      <c r="U20" s="686"/>
      <c r="V20" s="686"/>
      <c r="W20" s="686"/>
      <c r="X20" s="686"/>
      <c r="Y20" s="687"/>
      <c r="Z20" s="688">
        <v>0</v>
      </c>
      <c r="AA20" s="688"/>
      <c r="AB20" s="688"/>
      <c r="AC20" s="688"/>
      <c r="AD20" s="689">
        <v>1521</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t="s">
        <v>127</v>
      </c>
      <c r="BH20" s="686"/>
      <c r="BI20" s="686"/>
      <c r="BJ20" s="686"/>
      <c r="BK20" s="686"/>
      <c r="BL20" s="686"/>
      <c r="BM20" s="686"/>
      <c r="BN20" s="687"/>
      <c r="BO20" s="688" t="s">
        <v>127</v>
      </c>
      <c r="BP20" s="688"/>
      <c r="BQ20" s="688"/>
      <c r="BR20" s="688"/>
      <c r="BS20" s="694" t="s">
        <v>127</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8649396</v>
      </c>
      <c r="CS20" s="686"/>
      <c r="CT20" s="686"/>
      <c r="CU20" s="686"/>
      <c r="CV20" s="686"/>
      <c r="CW20" s="686"/>
      <c r="CX20" s="686"/>
      <c r="CY20" s="687"/>
      <c r="CZ20" s="688">
        <v>100</v>
      </c>
      <c r="DA20" s="688"/>
      <c r="DB20" s="688"/>
      <c r="DC20" s="688"/>
      <c r="DD20" s="694">
        <v>1323464</v>
      </c>
      <c r="DE20" s="686"/>
      <c r="DF20" s="686"/>
      <c r="DG20" s="686"/>
      <c r="DH20" s="686"/>
      <c r="DI20" s="686"/>
      <c r="DJ20" s="686"/>
      <c r="DK20" s="686"/>
      <c r="DL20" s="686"/>
      <c r="DM20" s="686"/>
      <c r="DN20" s="686"/>
      <c r="DO20" s="686"/>
      <c r="DP20" s="687"/>
      <c r="DQ20" s="694">
        <v>4046544</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754</v>
      </c>
      <c r="S21" s="686"/>
      <c r="T21" s="686"/>
      <c r="U21" s="686"/>
      <c r="V21" s="686"/>
      <c r="W21" s="686"/>
      <c r="X21" s="686"/>
      <c r="Y21" s="687"/>
      <c r="Z21" s="688">
        <v>0</v>
      </c>
      <c r="AA21" s="688"/>
      <c r="AB21" s="688"/>
      <c r="AC21" s="688"/>
      <c r="AD21" s="689">
        <v>754</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127</v>
      </c>
      <c r="BH21" s="686"/>
      <c r="BI21" s="686"/>
      <c r="BJ21" s="686"/>
      <c r="BK21" s="686"/>
      <c r="BL21" s="686"/>
      <c r="BM21" s="686"/>
      <c r="BN21" s="687"/>
      <c r="BO21" s="688" t="s">
        <v>127</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952618</v>
      </c>
      <c r="S22" s="686"/>
      <c r="T22" s="686"/>
      <c r="U22" s="686"/>
      <c r="V22" s="686"/>
      <c r="W22" s="686"/>
      <c r="X22" s="686"/>
      <c r="Y22" s="687"/>
      <c r="Z22" s="688">
        <v>10.199999999999999</v>
      </c>
      <c r="AA22" s="688"/>
      <c r="AB22" s="688"/>
      <c r="AC22" s="688"/>
      <c r="AD22" s="689">
        <v>308450</v>
      </c>
      <c r="AE22" s="689"/>
      <c r="AF22" s="689"/>
      <c r="AG22" s="689"/>
      <c r="AH22" s="689"/>
      <c r="AI22" s="689"/>
      <c r="AJ22" s="689"/>
      <c r="AK22" s="689"/>
      <c r="AL22" s="690">
        <v>11</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127</v>
      </c>
      <c r="BP22" s="688"/>
      <c r="BQ22" s="688"/>
      <c r="BR22" s="688"/>
      <c r="BS22" s="694" t="s">
        <v>127</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308450</v>
      </c>
      <c r="S23" s="686"/>
      <c r="T23" s="686"/>
      <c r="U23" s="686"/>
      <c r="V23" s="686"/>
      <c r="W23" s="686"/>
      <c r="X23" s="686"/>
      <c r="Y23" s="687"/>
      <c r="Z23" s="688">
        <v>3.3</v>
      </c>
      <c r="AA23" s="688"/>
      <c r="AB23" s="688"/>
      <c r="AC23" s="688"/>
      <c r="AD23" s="689">
        <v>308450</v>
      </c>
      <c r="AE23" s="689"/>
      <c r="AF23" s="689"/>
      <c r="AG23" s="689"/>
      <c r="AH23" s="689"/>
      <c r="AI23" s="689"/>
      <c r="AJ23" s="689"/>
      <c r="AK23" s="689"/>
      <c r="AL23" s="690">
        <v>11</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127</v>
      </c>
      <c r="BH23" s="686"/>
      <c r="BI23" s="686"/>
      <c r="BJ23" s="686"/>
      <c r="BK23" s="686"/>
      <c r="BL23" s="686"/>
      <c r="BM23" s="686"/>
      <c r="BN23" s="687"/>
      <c r="BO23" s="688" t="s">
        <v>127</v>
      </c>
      <c r="BP23" s="688"/>
      <c r="BQ23" s="688"/>
      <c r="BR23" s="688"/>
      <c r="BS23" s="694" t="s">
        <v>127</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52864</v>
      </c>
      <c r="S24" s="686"/>
      <c r="T24" s="686"/>
      <c r="U24" s="686"/>
      <c r="V24" s="686"/>
      <c r="W24" s="686"/>
      <c r="X24" s="686"/>
      <c r="Y24" s="687"/>
      <c r="Z24" s="688">
        <v>0.6</v>
      </c>
      <c r="AA24" s="688"/>
      <c r="AB24" s="688"/>
      <c r="AC24" s="688"/>
      <c r="AD24" s="689" t="s">
        <v>127</v>
      </c>
      <c r="AE24" s="689"/>
      <c r="AF24" s="689"/>
      <c r="AG24" s="689"/>
      <c r="AH24" s="689"/>
      <c r="AI24" s="689"/>
      <c r="AJ24" s="689"/>
      <c r="AK24" s="689"/>
      <c r="AL24" s="690" t="s">
        <v>127</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2016315</v>
      </c>
      <c r="CS24" s="675"/>
      <c r="CT24" s="675"/>
      <c r="CU24" s="675"/>
      <c r="CV24" s="675"/>
      <c r="CW24" s="675"/>
      <c r="CX24" s="675"/>
      <c r="CY24" s="676"/>
      <c r="CZ24" s="679">
        <v>23.3</v>
      </c>
      <c r="DA24" s="680"/>
      <c r="DB24" s="680"/>
      <c r="DC24" s="699"/>
      <c r="DD24" s="723">
        <v>1682261</v>
      </c>
      <c r="DE24" s="675"/>
      <c r="DF24" s="675"/>
      <c r="DG24" s="675"/>
      <c r="DH24" s="675"/>
      <c r="DI24" s="675"/>
      <c r="DJ24" s="675"/>
      <c r="DK24" s="676"/>
      <c r="DL24" s="723">
        <v>1586051</v>
      </c>
      <c r="DM24" s="675"/>
      <c r="DN24" s="675"/>
      <c r="DO24" s="675"/>
      <c r="DP24" s="675"/>
      <c r="DQ24" s="675"/>
      <c r="DR24" s="675"/>
      <c r="DS24" s="675"/>
      <c r="DT24" s="675"/>
      <c r="DU24" s="675"/>
      <c r="DV24" s="676"/>
      <c r="DW24" s="679">
        <v>53.6</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591304</v>
      </c>
      <c r="S25" s="686"/>
      <c r="T25" s="686"/>
      <c r="U25" s="686"/>
      <c r="V25" s="686"/>
      <c r="W25" s="686"/>
      <c r="X25" s="686"/>
      <c r="Y25" s="687"/>
      <c r="Z25" s="688">
        <v>6.3</v>
      </c>
      <c r="AA25" s="688"/>
      <c r="AB25" s="688"/>
      <c r="AC25" s="688"/>
      <c r="AD25" s="689" t="s">
        <v>127</v>
      </c>
      <c r="AE25" s="689"/>
      <c r="AF25" s="689"/>
      <c r="AG25" s="689"/>
      <c r="AH25" s="689"/>
      <c r="AI25" s="689"/>
      <c r="AJ25" s="689"/>
      <c r="AK25" s="689"/>
      <c r="AL25" s="690" t="s">
        <v>127</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127</v>
      </c>
      <c r="BP25" s="688"/>
      <c r="BQ25" s="688"/>
      <c r="BR25" s="688"/>
      <c r="BS25" s="694" t="s">
        <v>127</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1150874</v>
      </c>
      <c r="CS25" s="719"/>
      <c r="CT25" s="719"/>
      <c r="CU25" s="719"/>
      <c r="CV25" s="719"/>
      <c r="CW25" s="719"/>
      <c r="CX25" s="719"/>
      <c r="CY25" s="720"/>
      <c r="CZ25" s="690">
        <v>13.3</v>
      </c>
      <c r="DA25" s="721"/>
      <c r="DB25" s="721"/>
      <c r="DC25" s="724"/>
      <c r="DD25" s="694">
        <v>1084973</v>
      </c>
      <c r="DE25" s="719"/>
      <c r="DF25" s="719"/>
      <c r="DG25" s="719"/>
      <c r="DH25" s="719"/>
      <c r="DI25" s="719"/>
      <c r="DJ25" s="719"/>
      <c r="DK25" s="720"/>
      <c r="DL25" s="694">
        <v>1074419</v>
      </c>
      <c r="DM25" s="719"/>
      <c r="DN25" s="719"/>
      <c r="DO25" s="719"/>
      <c r="DP25" s="719"/>
      <c r="DQ25" s="719"/>
      <c r="DR25" s="719"/>
      <c r="DS25" s="719"/>
      <c r="DT25" s="719"/>
      <c r="DU25" s="719"/>
      <c r="DV25" s="720"/>
      <c r="DW25" s="690">
        <v>36.299999999999997</v>
      </c>
      <c r="DX25" s="721"/>
      <c r="DY25" s="721"/>
      <c r="DZ25" s="721"/>
      <c r="EA25" s="721"/>
      <c r="EB25" s="721"/>
      <c r="EC25" s="722"/>
    </row>
    <row r="26" spans="2:133" ht="11.25" customHeight="1" x14ac:dyDescent="0.15">
      <c r="B26" s="682" t="s">
        <v>297</v>
      </c>
      <c r="C26" s="683"/>
      <c r="D26" s="683"/>
      <c r="E26" s="683"/>
      <c r="F26" s="683"/>
      <c r="G26" s="683"/>
      <c r="H26" s="683"/>
      <c r="I26" s="683"/>
      <c r="J26" s="683"/>
      <c r="K26" s="683"/>
      <c r="L26" s="683"/>
      <c r="M26" s="683"/>
      <c r="N26" s="683"/>
      <c r="O26" s="683"/>
      <c r="P26" s="683"/>
      <c r="Q26" s="684"/>
      <c r="R26" s="685">
        <v>3442243</v>
      </c>
      <c r="S26" s="686"/>
      <c r="T26" s="686"/>
      <c r="U26" s="686"/>
      <c r="V26" s="686"/>
      <c r="W26" s="686"/>
      <c r="X26" s="686"/>
      <c r="Y26" s="687"/>
      <c r="Z26" s="688">
        <v>37</v>
      </c>
      <c r="AA26" s="688"/>
      <c r="AB26" s="688"/>
      <c r="AC26" s="688"/>
      <c r="AD26" s="689">
        <v>2798075</v>
      </c>
      <c r="AE26" s="689"/>
      <c r="AF26" s="689"/>
      <c r="AG26" s="689"/>
      <c r="AH26" s="689"/>
      <c r="AI26" s="689"/>
      <c r="AJ26" s="689"/>
      <c r="AK26" s="689"/>
      <c r="AL26" s="690">
        <v>100</v>
      </c>
      <c r="AM26" s="691"/>
      <c r="AN26" s="691"/>
      <c r="AO26" s="692"/>
      <c r="AP26" s="704" t="s">
        <v>298</v>
      </c>
      <c r="AQ26" s="725"/>
      <c r="AR26" s="725"/>
      <c r="AS26" s="725"/>
      <c r="AT26" s="725"/>
      <c r="AU26" s="725"/>
      <c r="AV26" s="725"/>
      <c r="AW26" s="725"/>
      <c r="AX26" s="725"/>
      <c r="AY26" s="725"/>
      <c r="AZ26" s="725"/>
      <c r="BA26" s="725"/>
      <c r="BB26" s="725"/>
      <c r="BC26" s="725"/>
      <c r="BD26" s="725"/>
      <c r="BE26" s="725"/>
      <c r="BF26" s="706"/>
      <c r="BG26" s="685" t="s">
        <v>127</v>
      </c>
      <c r="BH26" s="686"/>
      <c r="BI26" s="686"/>
      <c r="BJ26" s="686"/>
      <c r="BK26" s="686"/>
      <c r="BL26" s="686"/>
      <c r="BM26" s="686"/>
      <c r="BN26" s="687"/>
      <c r="BO26" s="688" t="s">
        <v>127</v>
      </c>
      <c r="BP26" s="688"/>
      <c r="BQ26" s="688"/>
      <c r="BR26" s="688"/>
      <c r="BS26" s="694" t="s">
        <v>127</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662205</v>
      </c>
      <c r="CS26" s="686"/>
      <c r="CT26" s="686"/>
      <c r="CU26" s="686"/>
      <c r="CV26" s="686"/>
      <c r="CW26" s="686"/>
      <c r="CX26" s="686"/>
      <c r="CY26" s="687"/>
      <c r="CZ26" s="690">
        <v>7.7</v>
      </c>
      <c r="DA26" s="721"/>
      <c r="DB26" s="721"/>
      <c r="DC26" s="724"/>
      <c r="DD26" s="694">
        <v>618659</v>
      </c>
      <c r="DE26" s="686"/>
      <c r="DF26" s="686"/>
      <c r="DG26" s="686"/>
      <c r="DH26" s="686"/>
      <c r="DI26" s="686"/>
      <c r="DJ26" s="686"/>
      <c r="DK26" s="687"/>
      <c r="DL26" s="694" t="s">
        <v>127</v>
      </c>
      <c r="DM26" s="686"/>
      <c r="DN26" s="686"/>
      <c r="DO26" s="686"/>
      <c r="DP26" s="686"/>
      <c r="DQ26" s="686"/>
      <c r="DR26" s="686"/>
      <c r="DS26" s="686"/>
      <c r="DT26" s="686"/>
      <c r="DU26" s="686"/>
      <c r="DV26" s="687"/>
      <c r="DW26" s="690" t="s">
        <v>127</v>
      </c>
      <c r="DX26" s="721"/>
      <c r="DY26" s="721"/>
      <c r="DZ26" s="721"/>
      <c r="EA26" s="721"/>
      <c r="EB26" s="721"/>
      <c r="EC26" s="722"/>
    </row>
    <row r="27" spans="2:133" ht="11.25" customHeight="1" x14ac:dyDescent="0.15">
      <c r="B27" s="682" t="s">
        <v>300</v>
      </c>
      <c r="C27" s="683"/>
      <c r="D27" s="683"/>
      <c r="E27" s="683"/>
      <c r="F27" s="683"/>
      <c r="G27" s="683"/>
      <c r="H27" s="683"/>
      <c r="I27" s="683"/>
      <c r="J27" s="683"/>
      <c r="K27" s="683"/>
      <c r="L27" s="683"/>
      <c r="M27" s="683"/>
      <c r="N27" s="683"/>
      <c r="O27" s="683"/>
      <c r="P27" s="683"/>
      <c r="Q27" s="684"/>
      <c r="R27" s="685">
        <v>927</v>
      </c>
      <c r="S27" s="686"/>
      <c r="T27" s="686"/>
      <c r="U27" s="686"/>
      <c r="V27" s="686"/>
      <c r="W27" s="686"/>
      <c r="X27" s="686"/>
      <c r="Y27" s="687"/>
      <c r="Z27" s="688">
        <v>0</v>
      </c>
      <c r="AA27" s="688"/>
      <c r="AB27" s="688"/>
      <c r="AC27" s="688"/>
      <c r="AD27" s="689">
        <v>927</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2182630</v>
      </c>
      <c r="BH27" s="686"/>
      <c r="BI27" s="686"/>
      <c r="BJ27" s="686"/>
      <c r="BK27" s="686"/>
      <c r="BL27" s="686"/>
      <c r="BM27" s="686"/>
      <c r="BN27" s="687"/>
      <c r="BO27" s="688">
        <v>100</v>
      </c>
      <c r="BP27" s="688"/>
      <c r="BQ27" s="688"/>
      <c r="BR27" s="688"/>
      <c r="BS27" s="694" t="s">
        <v>127</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422314</v>
      </c>
      <c r="CS27" s="719"/>
      <c r="CT27" s="719"/>
      <c r="CU27" s="719"/>
      <c r="CV27" s="719"/>
      <c r="CW27" s="719"/>
      <c r="CX27" s="719"/>
      <c r="CY27" s="720"/>
      <c r="CZ27" s="690">
        <v>4.9000000000000004</v>
      </c>
      <c r="DA27" s="721"/>
      <c r="DB27" s="721"/>
      <c r="DC27" s="724"/>
      <c r="DD27" s="694">
        <v>191641</v>
      </c>
      <c r="DE27" s="719"/>
      <c r="DF27" s="719"/>
      <c r="DG27" s="719"/>
      <c r="DH27" s="719"/>
      <c r="DI27" s="719"/>
      <c r="DJ27" s="719"/>
      <c r="DK27" s="720"/>
      <c r="DL27" s="694">
        <v>105985</v>
      </c>
      <c r="DM27" s="719"/>
      <c r="DN27" s="719"/>
      <c r="DO27" s="719"/>
      <c r="DP27" s="719"/>
      <c r="DQ27" s="719"/>
      <c r="DR27" s="719"/>
      <c r="DS27" s="719"/>
      <c r="DT27" s="719"/>
      <c r="DU27" s="719"/>
      <c r="DV27" s="720"/>
      <c r="DW27" s="690">
        <v>3.6</v>
      </c>
      <c r="DX27" s="721"/>
      <c r="DY27" s="721"/>
      <c r="DZ27" s="721"/>
      <c r="EA27" s="721"/>
      <c r="EB27" s="721"/>
      <c r="EC27" s="722"/>
    </row>
    <row r="28" spans="2:133" ht="11.25" customHeight="1" x14ac:dyDescent="0.15">
      <c r="B28" s="682" t="s">
        <v>303</v>
      </c>
      <c r="C28" s="683"/>
      <c r="D28" s="683"/>
      <c r="E28" s="683"/>
      <c r="F28" s="683"/>
      <c r="G28" s="683"/>
      <c r="H28" s="683"/>
      <c r="I28" s="683"/>
      <c r="J28" s="683"/>
      <c r="K28" s="683"/>
      <c r="L28" s="683"/>
      <c r="M28" s="683"/>
      <c r="N28" s="683"/>
      <c r="O28" s="683"/>
      <c r="P28" s="683"/>
      <c r="Q28" s="684"/>
      <c r="R28" s="685">
        <v>254</v>
      </c>
      <c r="S28" s="686"/>
      <c r="T28" s="686"/>
      <c r="U28" s="686"/>
      <c r="V28" s="686"/>
      <c r="W28" s="686"/>
      <c r="X28" s="686"/>
      <c r="Y28" s="687"/>
      <c r="Z28" s="688">
        <v>0</v>
      </c>
      <c r="AA28" s="688"/>
      <c r="AB28" s="688"/>
      <c r="AC28" s="688"/>
      <c r="AD28" s="689" t="s">
        <v>127</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443127</v>
      </c>
      <c r="CS28" s="686"/>
      <c r="CT28" s="686"/>
      <c r="CU28" s="686"/>
      <c r="CV28" s="686"/>
      <c r="CW28" s="686"/>
      <c r="CX28" s="686"/>
      <c r="CY28" s="687"/>
      <c r="CZ28" s="690">
        <v>5.0999999999999996</v>
      </c>
      <c r="DA28" s="721"/>
      <c r="DB28" s="721"/>
      <c r="DC28" s="724"/>
      <c r="DD28" s="694">
        <v>405647</v>
      </c>
      <c r="DE28" s="686"/>
      <c r="DF28" s="686"/>
      <c r="DG28" s="686"/>
      <c r="DH28" s="686"/>
      <c r="DI28" s="686"/>
      <c r="DJ28" s="686"/>
      <c r="DK28" s="687"/>
      <c r="DL28" s="694">
        <v>405647</v>
      </c>
      <c r="DM28" s="686"/>
      <c r="DN28" s="686"/>
      <c r="DO28" s="686"/>
      <c r="DP28" s="686"/>
      <c r="DQ28" s="686"/>
      <c r="DR28" s="686"/>
      <c r="DS28" s="686"/>
      <c r="DT28" s="686"/>
      <c r="DU28" s="686"/>
      <c r="DV28" s="687"/>
      <c r="DW28" s="690">
        <v>13.7</v>
      </c>
      <c r="DX28" s="721"/>
      <c r="DY28" s="721"/>
      <c r="DZ28" s="721"/>
      <c r="EA28" s="721"/>
      <c r="EB28" s="721"/>
      <c r="EC28" s="722"/>
    </row>
    <row r="29" spans="2:133" ht="11.25" customHeight="1" x14ac:dyDescent="0.15">
      <c r="B29" s="682" t="s">
        <v>305</v>
      </c>
      <c r="C29" s="683"/>
      <c r="D29" s="683"/>
      <c r="E29" s="683"/>
      <c r="F29" s="683"/>
      <c r="G29" s="683"/>
      <c r="H29" s="683"/>
      <c r="I29" s="683"/>
      <c r="J29" s="683"/>
      <c r="K29" s="683"/>
      <c r="L29" s="683"/>
      <c r="M29" s="683"/>
      <c r="N29" s="683"/>
      <c r="O29" s="683"/>
      <c r="P29" s="683"/>
      <c r="Q29" s="684"/>
      <c r="R29" s="685">
        <v>107923</v>
      </c>
      <c r="S29" s="686"/>
      <c r="T29" s="686"/>
      <c r="U29" s="686"/>
      <c r="V29" s="686"/>
      <c r="W29" s="686"/>
      <c r="X29" s="686"/>
      <c r="Y29" s="687"/>
      <c r="Z29" s="688">
        <v>1.2</v>
      </c>
      <c r="AA29" s="688"/>
      <c r="AB29" s="688"/>
      <c r="AC29" s="688"/>
      <c r="AD29" s="689" t="s">
        <v>127</v>
      </c>
      <c r="AE29" s="689"/>
      <c r="AF29" s="689"/>
      <c r="AG29" s="689"/>
      <c r="AH29" s="689"/>
      <c r="AI29" s="689"/>
      <c r="AJ29" s="689"/>
      <c r="AK29" s="689"/>
      <c r="AL29" s="690" t="s">
        <v>127</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306</v>
      </c>
      <c r="CE29" s="732"/>
      <c r="CF29" s="700" t="s">
        <v>70</v>
      </c>
      <c r="CG29" s="701"/>
      <c r="CH29" s="701"/>
      <c r="CI29" s="701"/>
      <c r="CJ29" s="701"/>
      <c r="CK29" s="701"/>
      <c r="CL29" s="701"/>
      <c r="CM29" s="701"/>
      <c r="CN29" s="701"/>
      <c r="CO29" s="701"/>
      <c r="CP29" s="701"/>
      <c r="CQ29" s="702"/>
      <c r="CR29" s="685">
        <v>443127</v>
      </c>
      <c r="CS29" s="719"/>
      <c r="CT29" s="719"/>
      <c r="CU29" s="719"/>
      <c r="CV29" s="719"/>
      <c r="CW29" s="719"/>
      <c r="CX29" s="719"/>
      <c r="CY29" s="720"/>
      <c r="CZ29" s="690">
        <v>5.0999999999999996</v>
      </c>
      <c r="DA29" s="721"/>
      <c r="DB29" s="721"/>
      <c r="DC29" s="724"/>
      <c r="DD29" s="694">
        <v>405647</v>
      </c>
      <c r="DE29" s="719"/>
      <c r="DF29" s="719"/>
      <c r="DG29" s="719"/>
      <c r="DH29" s="719"/>
      <c r="DI29" s="719"/>
      <c r="DJ29" s="719"/>
      <c r="DK29" s="720"/>
      <c r="DL29" s="694">
        <v>405647</v>
      </c>
      <c r="DM29" s="719"/>
      <c r="DN29" s="719"/>
      <c r="DO29" s="719"/>
      <c r="DP29" s="719"/>
      <c r="DQ29" s="719"/>
      <c r="DR29" s="719"/>
      <c r="DS29" s="719"/>
      <c r="DT29" s="719"/>
      <c r="DU29" s="719"/>
      <c r="DV29" s="720"/>
      <c r="DW29" s="690">
        <v>13.7</v>
      </c>
      <c r="DX29" s="721"/>
      <c r="DY29" s="721"/>
      <c r="DZ29" s="721"/>
      <c r="EA29" s="721"/>
      <c r="EB29" s="721"/>
      <c r="EC29" s="722"/>
    </row>
    <row r="30" spans="2:133" ht="11.25" customHeight="1" x14ac:dyDescent="0.15">
      <c r="B30" s="682" t="s">
        <v>307</v>
      </c>
      <c r="C30" s="683"/>
      <c r="D30" s="683"/>
      <c r="E30" s="683"/>
      <c r="F30" s="683"/>
      <c r="G30" s="683"/>
      <c r="H30" s="683"/>
      <c r="I30" s="683"/>
      <c r="J30" s="683"/>
      <c r="K30" s="683"/>
      <c r="L30" s="683"/>
      <c r="M30" s="683"/>
      <c r="N30" s="683"/>
      <c r="O30" s="683"/>
      <c r="P30" s="683"/>
      <c r="Q30" s="684"/>
      <c r="R30" s="685">
        <v>4008</v>
      </c>
      <c r="S30" s="686"/>
      <c r="T30" s="686"/>
      <c r="U30" s="686"/>
      <c r="V30" s="686"/>
      <c r="W30" s="686"/>
      <c r="X30" s="686"/>
      <c r="Y30" s="687"/>
      <c r="Z30" s="688">
        <v>0</v>
      </c>
      <c r="AA30" s="688"/>
      <c r="AB30" s="688"/>
      <c r="AC30" s="688"/>
      <c r="AD30" s="689" t="s">
        <v>127</v>
      </c>
      <c r="AE30" s="689"/>
      <c r="AF30" s="689"/>
      <c r="AG30" s="689"/>
      <c r="AH30" s="689"/>
      <c r="AI30" s="689"/>
      <c r="AJ30" s="689"/>
      <c r="AK30" s="689"/>
      <c r="AL30" s="690" t="s">
        <v>127</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308</v>
      </c>
      <c r="BH30" s="729"/>
      <c r="BI30" s="729"/>
      <c r="BJ30" s="729"/>
      <c r="BK30" s="729"/>
      <c r="BL30" s="729"/>
      <c r="BM30" s="729"/>
      <c r="BN30" s="729"/>
      <c r="BO30" s="729"/>
      <c r="BP30" s="729"/>
      <c r="BQ30" s="730"/>
      <c r="BR30" s="664" t="s">
        <v>309</v>
      </c>
      <c r="BS30" s="729"/>
      <c r="BT30" s="729"/>
      <c r="BU30" s="729"/>
      <c r="BV30" s="729"/>
      <c r="BW30" s="729"/>
      <c r="BX30" s="729"/>
      <c r="BY30" s="729"/>
      <c r="BZ30" s="729"/>
      <c r="CA30" s="729"/>
      <c r="CB30" s="730"/>
      <c r="CD30" s="733"/>
      <c r="CE30" s="734"/>
      <c r="CF30" s="700" t="s">
        <v>310</v>
      </c>
      <c r="CG30" s="701"/>
      <c r="CH30" s="701"/>
      <c r="CI30" s="701"/>
      <c r="CJ30" s="701"/>
      <c r="CK30" s="701"/>
      <c r="CL30" s="701"/>
      <c r="CM30" s="701"/>
      <c r="CN30" s="701"/>
      <c r="CO30" s="701"/>
      <c r="CP30" s="701"/>
      <c r="CQ30" s="702"/>
      <c r="CR30" s="685">
        <v>412035</v>
      </c>
      <c r="CS30" s="686"/>
      <c r="CT30" s="686"/>
      <c r="CU30" s="686"/>
      <c r="CV30" s="686"/>
      <c r="CW30" s="686"/>
      <c r="CX30" s="686"/>
      <c r="CY30" s="687"/>
      <c r="CZ30" s="690">
        <v>4.8</v>
      </c>
      <c r="DA30" s="721"/>
      <c r="DB30" s="721"/>
      <c r="DC30" s="724"/>
      <c r="DD30" s="694">
        <v>374555</v>
      </c>
      <c r="DE30" s="686"/>
      <c r="DF30" s="686"/>
      <c r="DG30" s="686"/>
      <c r="DH30" s="686"/>
      <c r="DI30" s="686"/>
      <c r="DJ30" s="686"/>
      <c r="DK30" s="687"/>
      <c r="DL30" s="694">
        <v>374555</v>
      </c>
      <c r="DM30" s="686"/>
      <c r="DN30" s="686"/>
      <c r="DO30" s="686"/>
      <c r="DP30" s="686"/>
      <c r="DQ30" s="686"/>
      <c r="DR30" s="686"/>
      <c r="DS30" s="686"/>
      <c r="DT30" s="686"/>
      <c r="DU30" s="686"/>
      <c r="DV30" s="687"/>
      <c r="DW30" s="690">
        <v>12.7</v>
      </c>
      <c r="DX30" s="721"/>
      <c r="DY30" s="721"/>
      <c r="DZ30" s="721"/>
      <c r="EA30" s="721"/>
      <c r="EB30" s="721"/>
      <c r="EC30" s="722"/>
    </row>
    <row r="31" spans="2:133" ht="11.25" customHeight="1" x14ac:dyDescent="0.15">
      <c r="B31" s="682" t="s">
        <v>311</v>
      </c>
      <c r="C31" s="683"/>
      <c r="D31" s="683"/>
      <c r="E31" s="683"/>
      <c r="F31" s="683"/>
      <c r="G31" s="683"/>
      <c r="H31" s="683"/>
      <c r="I31" s="683"/>
      <c r="J31" s="683"/>
      <c r="K31" s="683"/>
      <c r="L31" s="683"/>
      <c r="M31" s="683"/>
      <c r="N31" s="683"/>
      <c r="O31" s="683"/>
      <c r="P31" s="683"/>
      <c r="Q31" s="684"/>
      <c r="R31" s="685">
        <v>1448933</v>
      </c>
      <c r="S31" s="686"/>
      <c r="T31" s="686"/>
      <c r="U31" s="686"/>
      <c r="V31" s="686"/>
      <c r="W31" s="686"/>
      <c r="X31" s="686"/>
      <c r="Y31" s="687"/>
      <c r="Z31" s="688">
        <v>15.6</v>
      </c>
      <c r="AA31" s="688"/>
      <c r="AB31" s="688"/>
      <c r="AC31" s="688"/>
      <c r="AD31" s="689" t="s">
        <v>127</v>
      </c>
      <c r="AE31" s="689"/>
      <c r="AF31" s="689"/>
      <c r="AG31" s="689"/>
      <c r="AH31" s="689"/>
      <c r="AI31" s="689"/>
      <c r="AJ31" s="689"/>
      <c r="AK31" s="689"/>
      <c r="AL31" s="690" t="s">
        <v>127</v>
      </c>
      <c r="AM31" s="691"/>
      <c r="AN31" s="691"/>
      <c r="AO31" s="692"/>
      <c r="AP31" s="742" t="s">
        <v>312</v>
      </c>
      <c r="AQ31" s="743"/>
      <c r="AR31" s="743"/>
      <c r="AS31" s="743"/>
      <c r="AT31" s="748" t="s">
        <v>313</v>
      </c>
      <c r="AU31" s="231"/>
      <c r="AV31" s="231"/>
      <c r="AW31" s="231"/>
      <c r="AX31" s="671" t="s">
        <v>190</v>
      </c>
      <c r="AY31" s="672"/>
      <c r="AZ31" s="672"/>
      <c r="BA31" s="672"/>
      <c r="BB31" s="672"/>
      <c r="BC31" s="672"/>
      <c r="BD31" s="672"/>
      <c r="BE31" s="672"/>
      <c r="BF31" s="673"/>
      <c r="BG31" s="741">
        <v>99.3</v>
      </c>
      <c r="BH31" s="737"/>
      <c r="BI31" s="737"/>
      <c r="BJ31" s="737"/>
      <c r="BK31" s="737"/>
      <c r="BL31" s="737"/>
      <c r="BM31" s="680">
        <v>98.6</v>
      </c>
      <c r="BN31" s="737"/>
      <c r="BO31" s="737"/>
      <c r="BP31" s="737"/>
      <c r="BQ31" s="738"/>
      <c r="BR31" s="741">
        <v>99.5</v>
      </c>
      <c r="BS31" s="737"/>
      <c r="BT31" s="737"/>
      <c r="BU31" s="737"/>
      <c r="BV31" s="737"/>
      <c r="BW31" s="737"/>
      <c r="BX31" s="680">
        <v>98.8</v>
      </c>
      <c r="BY31" s="737"/>
      <c r="BZ31" s="737"/>
      <c r="CA31" s="737"/>
      <c r="CB31" s="738"/>
      <c r="CD31" s="733"/>
      <c r="CE31" s="734"/>
      <c r="CF31" s="700" t="s">
        <v>314</v>
      </c>
      <c r="CG31" s="701"/>
      <c r="CH31" s="701"/>
      <c r="CI31" s="701"/>
      <c r="CJ31" s="701"/>
      <c r="CK31" s="701"/>
      <c r="CL31" s="701"/>
      <c r="CM31" s="701"/>
      <c r="CN31" s="701"/>
      <c r="CO31" s="701"/>
      <c r="CP31" s="701"/>
      <c r="CQ31" s="702"/>
      <c r="CR31" s="685">
        <v>31092</v>
      </c>
      <c r="CS31" s="719"/>
      <c r="CT31" s="719"/>
      <c r="CU31" s="719"/>
      <c r="CV31" s="719"/>
      <c r="CW31" s="719"/>
      <c r="CX31" s="719"/>
      <c r="CY31" s="720"/>
      <c r="CZ31" s="690">
        <v>0.4</v>
      </c>
      <c r="DA31" s="721"/>
      <c r="DB31" s="721"/>
      <c r="DC31" s="724"/>
      <c r="DD31" s="694">
        <v>31092</v>
      </c>
      <c r="DE31" s="719"/>
      <c r="DF31" s="719"/>
      <c r="DG31" s="719"/>
      <c r="DH31" s="719"/>
      <c r="DI31" s="719"/>
      <c r="DJ31" s="719"/>
      <c r="DK31" s="720"/>
      <c r="DL31" s="694">
        <v>31092</v>
      </c>
      <c r="DM31" s="719"/>
      <c r="DN31" s="719"/>
      <c r="DO31" s="719"/>
      <c r="DP31" s="719"/>
      <c r="DQ31" s="719"/>
      <c r="DR31" s="719"/>
      <c r="DS31" s="719"/>
      <c r="DT31" s="719"/>
      <c r="DU31" s="719"/>
      <c r="DV31" s="720"/>
      <c r="DW31" s="690">
        <v>1.1000000000000001</v>
      </c>
      <c r="DX31" s="721"/>
      <c r="DY31" s="721"/>
      <c r="DZ31" s="721"/>
      <c r="EA31" s="721"/>
      <c r="EB31" s="721"/>
      <c r="EC31" s="722"/>
    </row>
    <row r="32" spans="2:133" ht="11.25" customHeight="1" x14ac:dyDescent="0.15">
      <c r="B32" s="752" t="s">
        <v>315</v>
      </c>
      <c r="C32" s="753"/>
      <c r="D32" s="753"/>
      <c r="E32" s="753"/>
      <c r="F32" s="753"/>
      <c r="G32" s="753"/>
      <c r="H32" s="753"/>
      <c r="I32" s="753"/>
      <c r="J32" s="753"/>
      <c r="K32" s="753"/>
      <c r="L32" s="753"/>
      <c r="M32" s="753"/>
      <c r="N32" s="753"/>
      <c r="O32" s="753"/>
      <c r="P32" s="753"/>
      <c r="Q32" s="754"/>
      <c r="R32" s="685" t="s">
        <v>127</v>
      </c>
      <c r="S32" s="686"/>
      <c r="T32" s="686"/>
      <c r="U32" s="686"/>
      <c r="V32" s="686"/>
      <c r="W32" s="686"/>
      <c r="X32" s="686"/>
      <c r="Y32" s="687"/>
      <c r="Z32" s="688" t="s">
        <v>127</v>
      </c>
      <c r="AA32" s="688"/>
      <c r="AB32" s="688"/>
      <c r="AC32" s="688"/>
      <c r="AD32" s="689" t="s">
        <v>127</v>
      </c>
      <c r="AE32" s="689"/>
      <c r="AF32" s="689"/>
      <c r="AG32" s="689"/>
      <c r="AH32" s="689"/>
      <c r="AI32" s="689"/>
      <c r="AJ32" s="689"/>
      <c r="AK32" s="689"/>
      <c r="AL32" s="690" t="s">
        <v>127</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1">
        <v>98.9</v>
      </c>
      <c r="BH32" s="719"/>
      <c r="BI32" s="719"/>
      <c r="BJ32" s="719"/>
      <c r="BK32" s="719"/>
      <c r="BL32" s="719"/>
      <c r="BM32" s="691">
        <v>97</v>
      </c>
      <c r="BN32" s="739"/>
      <c r="BO32" s="739"/>
      <c r="BP32" s="739"/>
      <c r="BQ32" s="740"/>
      <c r="BR32" s="751">
        <v>98.7</v>
      </c>
      <c r="BS32" s="719"/>
      <c r="BT32" s="719"/>
      <c r="BU32" s="719"/>
      <c r="BV32" s="719"/>
      <c r="BW32" s="719"/>
      <c r="BX32" s="691">
        <v>97.1</v>
      </c>
      <c r="BY32" s="739"/>
      <c r="BZ32" s="739"/>
      <c r="CA32" s="739"/>
      <c r="CB32" s="740"/>
      <c r="CD32" s="735"/>
      <c r="CE32" s="736"/>
      <c r="CF32" s="700" t="s">
        <v>318</v>
      </c>
      <c r="CG32" s="701"/>
      <c r="CH32" s="701"/>
      <c r="CI32" s="701"/>
      <c r="CJ32" s="701"/>
      <c r="CK32" s="701"/>
      <c r="CL32" s="701"/>
      <c r="CM32" s="701"/>
      <c r="CN32" s="701"/>
      <c r="CO32" s="701"/>
      <c r="CP32" s="701"/>
      <c r="CQ32" s="702"/>
      <c r="CR32" s="685" t="s">
        <v>127</v>
      </c>
      <c r="CS32" s="686"/>
      <c r="CT32" s="686"/>
      <c r="CU32" s="686"/>
      <c r="CV32" s="686"/>
      <c r="CW32" s="686"/>
      <c r="CX32" s="686"/>
      <c r="CY32" s="687"/>
      <c r="CZ32" s="690" t="s">
        <v>127</v>
      </c>
      <c r="DA32" s="721"/>
      <c r="DB32" s="721"/>
      <c r="DC32" s="724"/>
      <c r="DD32" s="694" t="s">
        <v>127</v>
      </c>
      <c r="DE32" s="686"/>
      <c r="DF32" s="686"/>
      <c r="DG32" s="686"/>
      <c r="DH32" s="686"/>
      <c r="DI32" s="686"/>
      <c r="DJ32" s="686"/>
      <c r="DK32" s="687"/>
      <c r="DL32" s="694" t="s">
        <v>127</v>
      </c>
      <c r="DM32" s="686"/>
      <c r="DN32" s="686"/>
      <c r="DO32" s="686"/>
      <c r="DP32" s="686"/>
      <c r="DQ32" s="686"/>
      <c r="DR32" s="686"/>
      <c r="DS32" s="686"/>
      <c r="DT32" s="686"/>
      <c r="DU32" s="686"/>
      <c r="DV32" s="687"/>
      <c r="DW32" s="690" t="s">
        <v>127</v>
      </c>
      <c r="DX32" s="721"/>
      <c r="DY32" s="721"/>
      <c r="DZ32" s="721"/>
      <c r="EA32" s="721"/>
      <c r="EB32" s="721"/>
      <c r="EC32" s="722"/>
    </row>
    <row r="33" spans="2:133" ht="11.25" customHeight="1" x14ac:dyDescent="0.15">
      <c r="B33" s="682" t="s">
        <v>319</v>
      </c>
      <c r="C33" s="683"/>
      <c r="D33" s="683"/>
      <c r="E33" s="683"/>
      <c r="F33" s="683"/>
      <c r="G33" s="683"/>
      <c r="H33" s="683"/>
      <c r="I33" s="683"/>
      <c r="J33" s="683"/>
      <c r="K33" s="683"/>
      <c r="L33" s="683"/>
      <c r="M33" s="683"/>
      <c r="N33" s="683"/>
      <c r="O33" s="683"/>
      <c r="P33" s="683"/>
      <c r="Q33" s="684"/>
      <c r="R33" s="685">
        <v>388677</v>
      </c>
      <c r="S33" s="686"/>
      <c r="T33" s="686"/>
      <c r="U33" s="686"/>
      <c r="V33" s="686"/>
      <c r="W33" s="686"/>
      <c r="X33" s="686"/>
      <c r="Y33" s="687"/>
      <c r="Z33" s="688">
        <v>4.2</v>
      </c>
      <c r="AA33" s="688"/>
      <c r="AB33" s="688"/>
      <c r="AC33" s="688"/>
      <c r="AD33" s="689" t="s">
        <v>127</v>
      </c>
      <c r="AE33" s="689"/>
      <c r="AF33" s="689"/>
      <c r="AG33" s="689"/>
      <c r="AH33" s="689"/>
      <c r="AI33" s="689"/>
      <c r="AJ33" s="689"/>
      <c r="AK33" s="689"/>
      <c r="AL33" s="690" t="s">
        <v>127</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99.4</v>
      </c>
      <c r="BH33" s="756"/>
      <c r="BI33" s="756"/>
      <c r="BJ33" s="756"/>
      <c r="BK33" s="756"/>
      <c r="BL33" s="756"/>
      <c r="BM33" s="757">
        <v>99</v>
      </c>
      <c r="BN33" s="756"/>
      <c r="BO33" s="756"/>
      <c r="BP33" s="756"/>
      <c r="BQ33" s="758"/>
      <c r="BR33" s="755">
        <v>99.6</v>
      </c>
      <c r="BS33" s="756"/>
      <c r="BT33" s="756"/>
      <c r="BU33" s="756"/>
      <c r="BV33" s="756"/>
      <c r="BW33" s="756"/>
      <c r="BX33" s="757">
        <v>99.3</v>
      </c>
      <c r="BY33" s="756"/>
      <c r="BZ33" s="756"/>
      <c r="CA33" s="756"/>
      <c r="CB33" s="758"/>
      <c r="CD33" s="700" t="s">
        <v>321</v>
      </c>
      <c r="CE33" s="701"/>
      <c r="CF33" s="701"/>
      <c r="CG33" s="701"/>
      <c r="CH33" s="701"/>
      <c r="CI33" s="701"/>
      <c r="CJ33" s="701"/>
      <c r="CK33" s="701"/>
      <c r="CL33" s="701"/>
      <c r="CM33" s="701"/>
      <c r="CN33" s="701"/>
      <c r="CO33" s="701"/>
      <c r="CP33" s="701"/>
      <c r="CQ33" s="702"/>
      <c r="CR33" s="685">
        <v>5262070</v>
      </c>
      <c r="CS33" s="719"/>
      <c r="CT33" s="719"/>
      <c r="CU33" s="719"/>
      <c r="CV33" s="719"/>
      <c r="CW33" s="719"/>
      <c r="CX33" s="719"/>
      <c r="CY33" s="720"/>
      <c r="CZ33" s="690">
        <v>60.8</v>
      </c>
      <c r="DA33" s="721"/>
      <c r="DB33" s="721"/>
      <c r="DC33" s="724"/>
      <c r="DD33" s="694">
        <v>2195974</v>
      </c>
      <c r="DE33" s="719"/>
      <c r="DF33" s="719"/>
      <c r="DG33" s="719"/>
      <c r="DH33" s="719"/>
      <c r="DI33" s="719"/>
      <c r="DJ33" s="719"/>
      <c r="DK33" s="720"/>
      <c r="DL33" s="694">
        <v>1283717</v>
      </c>
      <c r="DM33" s="719"/>
      <c r="DN33" s="719"/>
      <c r="DO33" s="719"/>
      <c r="DP33" s="719"/>
      <c r="DQ33" s="719"/>
      <c r="DR33" s="719"/>
      <c r="DS33" s="719"/>
      <c r="DT33" s="719"/>
      <c r="DU33" s="719"/>
      <c r="DV33" s="720"/>
      <c r="DW33" s="690">
        <v>43.4</v>
      </c>
      <c r="DX33" s="721"/>
      <c r="DY33" s="721"/>
      <c r="DZ33" s="721"/>
      <c r="EA33" s="721"/>
      <c r="EB33" s="721"/>
      <c r="EC33" s="722"/>
    </row>
    <row r="34" spans="2:133" ht="11.25" customHeight="1" x14ac:dyDescent="0.15">
      <c r="B34" s="682" t="s">
        <v>322</v>
      </c>
      <c r="C34" s="683"/>
      <c r="D34" s="683"/>
      <c r="E34" s="683"/>
      <c r="F34" s="683"/>
      <c r="G34" s="683"/>
      <c r="H34" s="683"/>
      <c r="I34" s="683"/>
      <c r="J34" s="683"/>
      <c r="K34" s="683"/>
      <c r="L34" s="683"/>
      <c r="M34" s="683"/>
      <c r="N34" s="683"/>
      <c r="O34" s="683"/>
      <c r="P34" s="683"/>
      <c r="Q34" s="684"/>
      <c r="R34" s="685">
        <v>148201</v>
      </c>
      <c r="S34" s="686"/>
      <c r="T34" s="686"/>
      <c r="U34" s="686"/>
      <c r="V34" s="686"/>
      <c r="W34" s="686"/>
      <c r="X34" s="686"/>
      <c r="Y34" s="687"/>
      <c r="Z34" s="688">
        <v>1.6</v>
      </c>
      <c r="AA34" s="688"/>
      <c r="AB34" s="688"/>
      <c r="AC34" s="688"/>
      <c r="AD34" s="689" t="s">
        <v>127</v>
      </c>
      <c r="AE34" s="689"/>
      <c r="AF34" s="689"/>
      <c r="AG34" s="689"/>
      <c r="AH34" s="689"/>
      <c r="AI34" s="689"/>
      <c r="AJ34" s="689"/>
      <c r="AK34" s="689"/>
      <c r="AL34" s="690" t="s">
        <v>127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874918</v>
      </c>
      <c r="CS34" s="686"/>
      <c r="CT34" s="686"/>
      <c r="CU34" s="686"/>
      <c r="CV34" s="686"/>
      <c r="CW34" s="686"/>
      <c r="CX34" s="686"/>
      <c r="CY34" s="687"/>
      <c r="CZ34" s="690">
        <v>10.1</v>
      </c>
      <c r="DA34" s="721"/>
      <c r="DB34" s="721"/>
      <c r="DC34" s="724"/>
      <c r="DD34" s="694">
        <v>676321</v>
      </c>
      <c r="DE34" s="686"/>
      <c r="DF34" s="686"/>
      <c r="DG34" s="686"/>
      <c r="DH34" s="686"/>
      <c r="DI34" s="686"/>
      <c r="DJ34" s="686"/>
      <c r="DK34" s="687"/>
      <c r="DL34" s="694">
        <v>493817</v>
      </c>
      <c r="DM34" s="686"/>
      <c r="DN34" s="686"/>
      <c r="DO34" s="686"/>
      <c r="DP34" s="686"/>
      <c r="DQ34" s="686"/>
      <c r="DR34" s="686"/>
      <c r="DS34" s="686"/>
      <c r="DT34" s="686"/>
      <c r="DU34" s="686"/>
      <c r="DV34" s="687"/>
      <c r="DW34" s="690">
        <v>16.7</v>
      </c>
      <c r="DX34" s="721"/>
      <c r="DY34" s="721"/>
      <c r="DZ34" s="721"/>
      <c r="EA34" s="721"/>
      <c r="EB34" s="721"/>
      <c r="EC34" s="722"/>
    </row>
    <row r="35" spans="2:133" ht="11.25" customHeight="1" x14ac:dyDescent="0.15">
      <c r="B35" s="682" t="s">
        <v>324</v>
      </c>
      <c r="C35" s="683"/>
      <c r="D35" s="683"/>
      <c r="E35" s="683"/>
      <c r="F35" s="683"/>
      <c r="G35" s="683"/>
      <c r="H35" s="683"/>
      <c r="I35" s="683"/>
      <c r="J35" s="683"/>
      <c r="K35" s="683"/>
      <c r="L35" s="683"/>
      <c r="M35" s="683"/>
      <c r="N35" s="683"/>
      <c r="O35" s="683"/>
      <c r="P35" s="683"/>
      <c r="Q35" s="684"/>
      <c r="R35" s="685">
        <v>43344</v>
      </c>
      <c r="S35" s="686"/>
      <c r="T35" s="686"/>
      <c r="U35" s="686"/>
      <c r="V35" s="686"/>
      <c r="W35" s="686"/>
      <c r="X35" s="686"/>
      <c r="Y35" s="687"/>
      <c r="Z35" s="688">
        <v>0.5</v>
      </c>
      <c r="AA35" s="688"/>
      <c r="AB35" s="688"/>
      <c r="AC35" s="688"/>
      <c r="AD35" s="689" t="s">
        <v>127</v>
      </c>
      <c r="AE35" s="689"/>
      <c r="AF35" s="689"/>
      <c r="AG35" s="689"/>
      <c r="AH35" s="689"/>
      <c r="AI35" s="689"/>
      <c r="AJ35" s="689"/>
      <c r="AK35" s="689"/>
      <c r="AL35" s="690" t="s">
        <v>127</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268733</v>
      </c>
      <c r="CS35" s="719"/>
      <c r="CT35" s="719"/>
      <c r="CU35" s="719"/>
      <c r="CV35" s="719"/>
      <c r="CW35" s="719"/>
      <c r="CX35" s="719"/>
      <c r="CY35" s="720"/>
      <c r="CZ35" s="690">
        <v>3.1</v>
      </c>
      <c r="DA35" s="721"/>
      <c r="DB35" s="721"/>
      <c r="DC35" s="724"/>
      <c r="DD35" s="694">
        <v>111942</v>
      </c>
      <c r="DE35" s="719"/>
      <c r="DF35" s="719"/>
      <c r="DG35" s="719"/>
      <c r="DH35" s="719"/>
      <c r="DI35" s="719"/>
      <c r="DJ35" s="719"/>
      <c r="DK35" s="720"/>
      <c r="DL35" s="694">
        <v>67973</v>
      </c>
      <c r="DM35" s="719"/>
      <c r="DN35" s="719"/>
      <c r="DO35" s="719"/>
      <c r="DP35" s="719"/>
      <c r="DQ35" s="719"/>
      <c r="DR35" s="719"/>
      <c r="DS35" s="719"/>
      <c r="DT35" s="719"/>
      <c r="DU35" s="719"/>
      <c r="DV35" s="720"/>
      <c r="DW35" s="690">
        <v>2.2999999999999998</v>
      </c>
      <c r="DX35" s="721"/>
      <c r="DY35" s="721"/>
      <c r="DZ35" s="721"/>
      <c r="EA35" s="721"/>
      <c r="EB35" s="721"/>
      <c r="EC35" s="722"/>
    </row>
    <row r="36" spans="2:133" ht="11.25" customHeight="1" x14ac:dyDescent="0.15">
      <c r="B36" s="682" t="s">
        <v>328</v>
      </c>
      <c r="C36" s="683"/>
      <c r="D36" s="683"/>
      <c r="E36" s="683"/>
      <c r="F36" s="683"/>
      <c r="G36" s="683"/>
      <c r="H36" s="683"/>
      <c r="I36" s="683"/>
      <c r="J36" s="683"/>
      <c r="K36" s="683"/>
      <c r="L36" s="683"/>
      <c r="M36" s="683"/>
      <c r="N36" s="683"/>
      <c r="O36" s="683"/>
      <c r="P36" s="683"/>
      <c r="Q36" s="684"/>
      <c r="R36" s="685">
        <v>2579642</v>
      </c>
      <c r="S36" s="686"/>
      <c r="T36" s="686"/>
      <c r="U36" s="686"/>
      <c r="V36" s="686"/>
      <c r="W36" s="686"/>
      <c r="X36" s="686"/>
      <c r="Y36" s="687"/>
      <c r="Z36" s="688">
        <v>27.7</v>
      </c>
      <c r="AA36" s="688"/>
      <c r="AB36" s="688"/>
      <c r="AC36" s="688"/>
      <c r="AD36" s="689" t="s">
        <v>127</v>
      </c>
      <c r="AE36" s="689"/>
      <c r="AF36" s="689"/>
      <c r="AG36" s="689"/>
      <c r="AH36" s="689"/>
      <c r="AI36" s="689"/>
      <c r="AJ36" s="689"/>
      <c r="AK36" s="689"/>
      <c r="AL36" s="690" t="s">
        <v>127</v>
      </c>
      <c r="AM36" s="691"/>
      <c r="AN36" s="691"/>
      <c r="AO36" s="692"/>
      <c r="AP36" s="235"/>
      <c r="AQ36" s="759" t="s">
        <v>329</v>
      </c>
      <c r="AR36" s="760"/>
      <c r="AS36" s="760"/>
      <c r="AT36" s="760"/>
      <c r="AU36" s="760"/>
      <c r="AV36" s="760"/>
      <c r="AW36" s="760"/>
      <c r="AX36" s="760"/>
      <c r="AY36" s="761"/>
      <c r="AZ36" s="674">
        <v>797172</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16222</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3031889</v>
      </c>
      <c r="CS36" s="686"/>
      <c r="CT36" s="686"/>
      <c r="CU36" s="686"/>
      <c r="CV36" s="686"/>
      <c r="CW36" s="686"/>
      <c r="CX36" s="686"/>
      <c r="CY36" s="687"/>
      <c r="CZ36" s="690">
        <v>35.1</v>
      </c>
      <c r="DA36" s="721"/>
      <c r="DB36" s="721"/>
      <c r="DC36" s="724"/>
      <c r="DD36" s="694">
        <v>638749</v>
      </c>
      <c r="DE36" s="686"/>
      <c r="DF36" s="686"/>
      <c r="DG36" s="686"/>
      <c r="DH36" s="686"/>
      <c r="DI36" s="686"/>
      <c r="DJ36" s="686"/>
      <c r="DK36" s="687"/>
      <c r="DL36" s="694">
        <v>409200</v>
      </c>
      <c r="DM36" s="686"/>
      <c r="DN36" s="686"/>
      <c r="DO36" s="686"/>
      <c r="DP36" s="686"/>
      <c r="DQ36" s="686"/>
      <c r="DR36" s="686"/>
      <c r="DS36" s="686"/>
      <c r="DT36" s="686"/>
      <c r="DU36" s="686"/>
      <c r="DV36" s="687"/>
      <c r="DW36" s="690">
        <v>13.8</v>
      </c>
      <c r="DX36" s="721"/>
      <c r="DY36" s="721"/>
      <c r="DZ36" s="721"/>
      <c r="EA36" s="721"/>
      <c r="EB36" s="721"/>
      <c r="EC36" s="722"/>
    </row>
    <row r="37" spans="2:133" ht="11.25" customHeight="1" x14ac:dyDescent="0.15">
      <c r="B37" s="682" t="s">
        <v>332</v>
      </c>
      <c r="C37" s="683"/>
      <c r="D37" s="683"/>
      <c r="E37" s="683"/>
      <c r="F37" s="683"/>
      <c r="G37" s="683"/>
      <c r="H37" s="683"/>
      <c r="I37" s="683"/>
      <c r="J37" s="683"/>
      <c r="K37" s="683"/>
      <c r="L37" s="683"/>
      <c r="M37" s="683"/>
      <c r="N37" s="683"/>
      <c r="O37" s="683"/>
      <c r="P37" s="683"/>
      <c r="Q37" s="684"/>
      <c r="R37" s="685">
        <v>491250</v>
      </c>
      <c r="S37" s="686"/>
      <c r="T37" s="686"/>
      <c r="U37" s="686"/>
      <c r="V37" s="686"/>
      <c r="W37" s="686"/>
      <c r="X37" s="686"/>
      <c r="Y37" s="687"/>
      <c r="Z37" s="688">
        <v>5.3</v>
      </c>
      <c r="AA37" s="688"/>
      <c r="AB37" s="688"/>
      <c r="AC37" s="688"/>
      <c r="AD37" s="689" t="s">
        <v>127</v>
      </c>
      <c r="AE37" s="689"/>
      <c r="AF37" s="689"/>
      <c r="AG37" s="689"/>
      <c r="AH37" s="689"/>
      <c r="AI37" s="689"/>
      <c r="AJ37" s="689"/>
      <c r="AK37" s="689"/>
      <c r="AL37" s="690" t="s">
        <v>127</v>
      </c>
      <c r="AM37" s="691"/>
      <c r="AN37" s="691"/>
      <c r="AO37" s="692"/>
      <c r="AQ37" s="763" t="s">
        <v>333</v>
      </c>
      <c r="AR37" s="764"/>
      <c r="AS37" s="764"/>
      <c r="AT37" s="764"/>
      <c r="AU37" s="764"/>
      <c r="AV37" s="764"/>
      <c r="AW37" s="764"/>
      <c r="AX37" s="764"/>
      <c r="AY37" s="765"/>
      <c r="AZ37" s="685">
        <v>244919</v>
      </c>
      <c r="BA37" s="686"/>
      <c r="BB37" s="686"/>
      <c r="BC37" s="686"/>
      <c r="BD37" s="719"/>
      <c r="BE37" s="719"/>
      <c r="BF37" s="740"/>
      <c r="BG37" s="700" t="s">
        <v>334</v>
      </c>
      <c r="BH37" s="701"/>
      <c r="BI37" s="701"/>
      <c r="BJ37" s="701"/>
      <c r="BK37" s="701"/>
      <c r="BL37" s="701"/>
      <c r="BM37" s="701"/>
      <c r="BN37" s="701"/>
      <c r="BO37" s="701"/>
      <c r="BP37" s="701"/>
      <c r="BQ37" s="701"/>
      <c r="BR37" s="701"/>
      <c r="BS37" s="701"/>
      <c r="BT37" s="701"/>
      <c r="BU37" s="702"/>
      <c r="BV37" s="685">
        <v>16222</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234966</v>
      </c>
      <c r="CS37" s="719"/>
      <c r="CT37" s="719"/>
      <c r="CU37" s="719"/>
      <c r="CV37" s="719"/>
      <c r="CW37" s="719"/>
      <c r="CX37" s="719"/>
      <c r="CY37" s="720"/>
      <c r="CZ37" s="690">
        <v>2.7</v>
      </c>
      <c r="DA37" s="721"/>
      <c r="DB37" s="721"/>
      <c r="DC37" s="724"/>
      <c r="DD37" s="694">
        <v>231442</v>
      </c>
      <c r="DE37" s="719"/>
      <c r="DF37" s="719"/>
      <c r="DG37" s="719"/>
      <c r="DH37" s="719"/>
      <c r="DI37" s="719"/>
      <c r="DJ37" s="719"/>
      <c r="DK37" s="720"/>
      <c r="DL37" s="694">
        <v>230699</v>
      </c>
      <c r="DM37" s="719"/>
      <c r="DN37" s="719"/>
      <c r="DO37" s="719"/>
      <c r="DP37" s="719"/>
      <c r="DQ37" s="719"/>
      <c r="DR37" s="719"/>
      <c r="DS37" s="719"/>
      <c r="DT37" s="719"/>
      <c r="DU37" s="719"/>
      <c r="DV37" s="720"/>
      <c r="DW37" s="690">
        <v>7.8</v>
      </c>
      <c r="DX37" s="721"/>
      <c r="DY37" s="721"/>
      <c r="DZ37" s="721"/>
      <c r="EA37" s="721"/>
      <c r="EB37" s="721"/>
      <c r="EC37" s="722"/>
    </row>
    <row r="38" spans="2:133" ht="11.25" customHeight="1" x14ac:dyDescent="0.15">
      <c r="B38" s="682" t="s">
        <v>336</v>
      </c>
      <c r="C38" s="683"/>
      <c r="D38" s="683"/>
      <c r="E38" s="683"/>
      <c r="F38" s="683"/>
      <c r="G38" s="683"/>
      <c r="H38" s="683"/>
      <c r="I38" s="683"/>
      <c r="J38" s="683"/>
      <c r="K38" s="683"/>
      <c r="L38" s="683"/>
      <c r="M38" s="683"/>
      <c r="N38" s="683"/>
      <c r="O38" s="683"/>
      <c r="P38" s="683"/>
      <c r="Q38" s="684"/>
      <c r="R38" s="685">
        <v>107151</v>
      </c>
      <c r="S38" s="686"/>
      <c r="T38" s="686"/>
      <c r="U38" s="686"/>
      <c r="V38" s="686"/>
      <c r="W38" s="686"/>
      <c r="X38" s="686"/>
      <c r="Y38" s="687"/>
      <c r="Z38" s="688">
        <v>1.2</v>
      </c>
      <c r="AA38" s="688"/>
      <c r="AB38" s="688"/>
      <c r="AC38" s="688"/>
      <c r="AD38" s="689" t="s">
        <v>127</v>
      </c>
      <c r="AE38" s="689"/>
      <c r="AF38" s="689"/>
      <c r="AG38" s="689"/>
      <c r="AH38" s="689"/>
      <c r="AI38" s="689"/>
      <c r="AJ38" s="689"/>
      <c r="AK38" s="689"/>
      <c r="AL38" s="690" t="s">
        <v>127</v>
      </c>
      <c r="AM38" s="691"/>
      <c r="AN38" s="691"/>
      <c r="AO38" s="692"/>
      <c r="AQ38" s="763" t="s">
        <v>337</v>
      </c>
      <c r="AR38" s="764"/>
      <c r="AS38" s="764"/>
      <c r="AT38" s="764"/>
      <c r="AU38" s="764"/>
      <c r="AV38" s="764"/>
      <c r="AW38" s="764"/>
      <c r="AX38" s="764"/>
      <c r="AY38" s="765"/>
      <c r="AZ38" s="685">
        <v>152069</v>
      </c>
      <c r="BA38" s="686"/>
      <c r="BB38" s="686"/>
      <c r="BC38" s="686"/>
      <c r="BD38" s="719"/>
      <c r="BE38" s="719"/>
      <c r="BF38" s="740"/>
      <c r="BG38" s="700" t="s">
        <v>338</v>
      </c>
      <c r="BH38" s="701"/>
      <c r="BI38" s="701"/>
      <c r="BJ38" s="701"/>
      <c r="BK38" s="701"/>
      <c r="BL38" s="701"/>
      <c r="BM38" s="701"/>
      <c r="BN38" s="701"/>
      <c r="BO38" s="701"/>
      <c r="BP38" s="701"/>
      <c r="BQ38" s="701"/>
      <c r="BR38" s="701"/>
      <c r="BS38" s="701"/>
      <c r="BT38" s="701"/>
      <c r="BU38" s="702"/>
      <c r="BV38" s="685">
        <v>1069</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632635</v>
      </c>
      <c r="CS38" s="686"/>
      <c r="CT38" s="686"/>
      <c r="CU38" s="686"/>
      <c r="CV38" s="686"/>
      <c r="CW38" s="686"/>
      <c r="CX38" s="686"/>
      <c r="CY38" s="687"/>
      <c r="CZ38" s="690">
        <v>7.3</v>
      </c>
      <c r="DA38" s="721"/>
      <c r="DB38" s="721"/>
      <c r="DC38" s="724"/>
      <c r="DD38" s="694">
        <v>555663</v>
      </c>
      <c r="DE38" s="686"/>
      <c r="DF38" s="686"/>
      <c r="DG38" s="686"/>
      <c r="DH38" s="686"/>
      <c r="DI38" s="686"/>
      <c r="DJ38" s="686"/>
      <c r="DK38" s="687"/>
      <c r="DL38" s="694">
        <v>312727</v>
      </c>
      <c r="DM38" s="686"/>
      <c r="DN38" s="686"/>
      <c r="DO38" s="686"/>
      <c r="DP38" s="686"/>
      <c r="DQ38" s="686"/>
      <c r="DR38" s="686"/>
      <c r="DS38" s="686"/>
      <c r="DT38" s="686"/>
      <c r="DU38" s="686"/>
      <c r="DV38" s="687"/>
      <c r="DW38" s="690">
        <v>10.6</v>
      </c>
      <c r="DX38" s="721"/>
      <c r="DY38" s="721"/>
      <c r="DZ38" s="721"/>
      <c r="EA38" s="721"/>
      <c r="EB38" s="721"/>
      <c r="EC38" s="722"/>
    </row>
    <row r="39" spans="2:133" ht="11.25" customHeight="1" x14ac:dyDescent="0.15">
      <c r="B39" s="682" t="s">
        <v>340</v>
      </c>
      <c r="C39" s="683"/>
      <c r="D39" s="683"/>
      <c r="E39" s="683"/>
      <c r="F39" s="683"/>
      <c r="G39" s="683"/>
      <c r="H39" s="683"/>
      <c r="I39" s="683"/>
      <c r="J39" s="683"/>
      <c r="K39" s="683"/>
      <c r="L39" s="683"/>
      <c r="M39" s="683"/>
      <c r="N39" s="683"/>
      <c r="O39" s="683"/>
      <c r="P39" s="683"/>
      <c r="Q39" s="684"/>
      <c r="R39" s="685">
        <v>551276</v>
      </c>
      <c r="S39" s="686"/>
      <c r="T39" s="686"/>
      <c r="U39" s="686"/>
      <c r="V39" s="686"/>
      <c r="W39" s="686"/>
      <c r="X39" s="686"/>
      <c r="Y39" s="687"/>
      <c r="Z39" s="688">
        <v>5.9</v>
      </c>
      <c r="AA39" s="688"/>
      <c r="AB39" s="688"/>
      <c r="AC39" s="688"/>
      <c r="AD39" s="689" t="s">
        <v>127</v>
      </c>
      <c r="AE39" s="689"/>
      <c r="AF39" s="689"/>
      <c r="AG39" s="689"/>
      <c r="AH39" s="689"/>
      <c r="AI39" s="689"/>
      <c r="AJ39" s="689"/>
      <c r="AK39" s="689"/>
      <c r="AL39" s="690" t="s">
        <v>127</v>
      </c>
      <c r="AM39" s="691"/>
      <c r="AN39" s="691"/>
      <c r="AO39" s="692"/>
      <c r="AQ39" s="763" t="s">
        <v>341</v>
      </c>
      <c r="AR39" s="764"/>
      <c r="AS39" s="764"/>
      <c r="AT39" s="764"/>
      <c r="AU39" s="764"/>
      <c r="AV39" s="764"/>
      <c r="AW39" s="764"/>
      <c r="AX39" s="764"/>
      <c r="AY39" s="765"/>
      <c r="AZ39" s="685">
        <v>64534</v>
      </c>
      <c r="BA39" s="686"/>
      <c r="BB39" s="686"/>
      <c r="BC39" s="686"/>
      <c r="BD39" s="719"/>
      <c r="BE39" s="719"/>
      <c r="BF39" s="740"/>
      <c r="BG39" s="700" t="s">
        <v>342</v>
      </c>
      <c r="BH39" s="701"/>
      <c r="BI39" s="701"/>
      <c r="BJ39" s="701"/>
      <c r="BK39" s="701"/>
      <c r="BL39" s="701"/>
      <c r="BM39" s="701"/>
      <c r="BN39" s="701"/>
      <c r="BO39" s="701"/>
      <c r="BP39" s="701"/>
      <c r="BQ39" s="701"/>
      <c r="BR39" s="701"/>
      <c r="BS39" s="701"/>
      <c r="BT39" s="701"/>
      <c r="BU39" s="702"/>
      <c r="BV39" s="685">
        <v>1729</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381345</v>
      </c>
      <c r="CS39" s="719"/>
      <c r="CT39" s="719"/>
      <c r="CU39" s="719"/>
      <c r="CV39" s="719"/>
      <c r="CW39" s="719"/>
      <c r="CX39" s="719"/>
      <c r="CY39" s="720"/>
      <c r="CZ39" s="690">
        <v>4.4000000000000004</v>
      </c>
      <c r="DA39" s="721"/>
      <c r="DB39" s="721"/>
      <c r="DC39" s="724"/>
      <c r="DD39" s="694">
        <v>176429</v>
      </c>
      <c r="DE39" s="719"/>
      <c r="DF39" s="719"/>
      <c r="DG39" s="719"/>
      <c r="DH39" s="719"/>
      <c r="DI39" s="719"/>
      <c r="DJ39" s="719"/>
      <c r="DK39" s="720"/>
      <c r="DL39" s="694" t="s">
        <v>127</v>
      </c>
      <c r="DM39" s="719"/>
      <c r="DN39" s="719"/>
      <c r="DO39" s="719"/>
      <c r="DP39" s="719"/>
      <c r="DQ39" s="719"/>
      <c r="DR39" s="719"/>
      <c r="DS39" s="719"/>
      <c r="DT39" s="719"/>
      <c r="DU39" s="719"/>
      <c r="DV39" s="720"/>
      <c r="DW39" s="690" t="s">
        <v>127</v>
      </c>
      <c r="DX39" s="721"/>
      <c r="DY39" s="721"/>
      <c r="DZ39" s="721"/>
      <c r="EA39" s="721"/>
      <c r="EB39" s="721"/>
      <c r="EC39" s="722"/>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127</v>
      </c>
      <c r="AA40" s="688"/>
      <c r="AB40" s="688"/>
      <c r="AC40" s="688"/>
      <c r="AD40" s="689" t="s">
        <v>127</v>
      </c>
      <c r="AE40" s="689"/>
      <c r="AF40" s="689"/>
      <c r="AG40" s="689"/>
      <c r="AH40" s="689"/>
      <c r="AI40" s="689"/>
      <c r="AJ40" s="689"/>
      <c r="AK40" s="689"/>
      <c r="AL40" s="690" t="s">
        <v>127</v>
      </c>
      <c r="AM40" s="691"/>
      <c r="AN40" s="691"/>
      <c r="AO40" s="692"/>
      <c r="AQ40" s="763" t="s">
        <v>345</v>
      </c>
      <c r="AR40" s="764"/>
      <c r="AS40" s="764"/>
      <c r="AT40" s="764"/>
      <c r="AU40" s="764"/>
      <c r="AV40" s="764"/>
      <c r="AW40" s="764"/>
      <c r="AX40" s="764"/>
      <c r="AY40" s="765"/>
      <c r="AZ40" s="685">
        <v>12468</v>
      </c>
      <c r="BA40" s="686"/>
      <c r="BB40" s="686"/>
      <c r="BC40" s="686"/>
      <c r="BD40" s="719"/>
      <c r="BE40" s="719"/>
      <c r="BF40" s="740"/>
      <c r="BG40" s="766" t="s">
        <v>346</v>
      </c>
      <c r="BH40" s="767"/>
      <c r="BI40" s="767"/>
      <c r="BJ40" s="767"/>
      <c r="BK40" s="767"/>
      <c r="BL40" s="236"/>
      <c r="BM40" s="701" t="s">
        <v>347</v>
      </c>
      <c r="BN40" s="701"/>
      <c r="BO40" s="701"/>
      <c r="BP40" s="701"/>
      <c r="BQ40" s="701"/>
      <c r="BR40" s="701"/>
      <c r="BS40" s="701"/>
      <c r="BT40" s="701"/>
      <c r="BU40" s="702"/>
      <c r="BV40" s="685">
        <v>88</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72550</v>
      </c>
      <c r="CS40" s="686"/>
      <c r="CT40" s="686"/>
      <c r="CU40" s="686"/>
      <c r="CV40" s="686"/>
      <c r="CW40" s="686"/>
      <c r="CX40" s="686"/>
      <c r="CY40" s="687"/>
      <c r="CZ40" s="690">
        <v>0.8</v>
      </c>
      <c r="DA40" s="721"/>
      <c r="DB40" s="721"/>
      <c r="DC40" s="724"/>
      <c r="DD40" s="694">
        <v>36870</v>
      </c>
      <c r="DE40" s="686"/>
      <c r="DF40" s="686"/>
      <c r="DG40" s="686"/>
      <c r="DH40" s="686"/>
      <c r="DI40" s="686"/>
      <c r="DJ40" s="686"/>
      <c r="DK40" s="687"/>
      <c r="DL40" s="694" t="s">
        <v>127</v>
      </c>
      <c r="DM40" s="686"/>
      <c r="DN40" s="686"/>
      <c r="DO40" s="686"/>
      <c r="DP40" s="686"/>
      <c r="DQ40" s="686"/>
      <c r="DR40" s="686"/>
      <c r="DS40" s="686"/>
      <c r="DT40" s="686"/>
      <c r="DU40" s="686"/>
      <c r="DV40" s="687"/>
      <c r="DW40" s="690" t="s">
        <v>127</v>
      </c>
      <c r="DX40" s="721"/>
      <c r="DY40" s="721"/>
      <c r="DZ40" s="721"/>
      <c r="EA40" s="721"/>
      <c r="EB40" s="721"/>
      <c r="EC40" s="722"/>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127</v>
      </c>
      <c r="AA41" s="688"/>
      <c r="AB41" s="688"/>
      <c r="AC41" s="688"/>
      <c r="AD41" s="689" t="s">
        <v>127</v>
      </c>
      <c r="AE41" s="689"/>
      <c r="AF41" s="689"/>
      <c r="AG41" s="689"/>
      <c r="AH41" s="689"/>
      <c r="AI41" s="689"/>
      <c r="AJ41" s="689"/>
      <c r="AK41" s="689"/>
      <c r="AL41" s="690" t="s">
        <v>127</v>
      </c>
      <c r="AM41" s="691"/>
      <c r="AN41" s="691"/>
      <c r="AO41" s="692"/>
      <c r="AQ41" s="763" t="s">
        <v>350</v>
      </c>
      <c r="AR41" s="764"/>
      <c r="AS41" s="764"/>
      <c r="AT41" s="764"/>
      <c r="AU41" s="764"/>
      <c r="AV41" s="764"/>
      <c r="AW41" s="764"/>
      <c r="AX41" s="764"/>
      <c r="AY41" s="765"/>
      <c r="AZ41" s="685">
        <v>84800</v>
      </c>
      <c r="BA41" s="686"/>
      <c r="BB41" s="686"/>
      <c r="BC41" s="686"/>
      <c r="BD41" s="719"/>
      <c r="BE41" s="719"/>
      <c r="BF41" s="740"/>
      <c r="BG41" s="766"/>
      <c r="BH41" s="767"/>
      <c r="BI41" s="767"/>
      <c r="BJ41" s="767"/>
      <c r="BK41" s="767"/>
      <c r="BL41" s="236"/>
      <c r="BM41" s="701" t="s">
        <v>351</v>
      </c>
      <c r="BN41" s="701"/>
      <c r="BO41" s="701"/>
      <c r="BP41" s="701"/>
      <c r="BQ41" s="701"/>
      <c r="BR41" s="701"/>
      <c r="BS41" s="701"/>
      <c r="BT41" s="701"/>
      <c r="BU41" s="702"/>
      <c r="BV41" s="685">
        <v>2</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127</v>
      </c>
      <c r="CS41" s="719"/>
      <c r="CT41" s="719"/>
      <c r="CU41" s="719"/>
      <c r="CV41" s="719"/>
      <c r="CW41" s="719"/>
      <c r="CX41" s="719"/>
      <c r="CY41" s="720"/>
      <c r="CZ41" s="690" t="s">
        <v>127</v>
      </c>
      <c r="DA41" s="721"/>
      <c r="DB41" s="721"/>
      <c r="DC41" s="724"/>
      <c r="DD41" s="694"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353</v>
      </c>
      <c r="C42" s="683"/>
      <c r="D42" s="683"/>
      <c r="E42" s="683"/>
      <c r="F42" s="683"/>
      <c r="G42" s="683"/>
      <c r="H42" s="683"/>
      <c r="I42" s="683"/>
      <c r="J42" s="683"/>
      <c r="K42" s="683"/>
      <c r="L42" s="683"/>
      <c r="M42" s="683"/>
      <c r="N42" s="683"/>
      <c r="O42" s="683"/>
      <c r="P42" s="683"/>
      <c r="Q42" s="684"/>
      <c r="R42" s="685">
        <v>158000</v>
      </c>
      <c r="S42" s="686"/>
      <c r="T42" s="686"/>
      <c r="U42" s="686"/>
      <c r="V42" s="686"/>
      <c r="W42" s="686"/>
      <c r="X42" s="686"/>
      <c r="Y42" s="687"/>
      <c r="Z42" s="688">
        <v>1.7</v>
      </c>
      <c r="AA42" s="688"/>
      <c r="AB42" s="688"/>
      <c r="AC42" s="688"/>
      <c r="AD42" s="689" t="s">
        <v>354</v>
      </c>
      <c r="AE42" s="689"/>
      <c r="AF42" s="689"/>
      <c r="AG42" s="689"/>
      <c r="AH42" s="689"/>
      <c r="AI42" s="689"/>
      <c r="AJ42" s="689"/>
      <c r="AK42" s="689"/>
      <c r="AL42" s="690" t="s">
        <v>354</v>
      </c>
      <c r="AM42" s="691"/>
      <c r="AN42" s="691"/>
      <c r="AO42" s="692"/>
      <c r="AQ42" s="784" t="s">
        <v>355</v>
      </c>
      <c r="AR42" s="785"/>
      <c r="AS42" s="785"/>
      <c r="AT42" s="785"/>
      <c r="AU42" s="785"/>
      <c r="AV42" s="785"/>
      <c r="AW42" s="785"/>
      <c r="AX42" s="785"/>
      <c r="AY42" s="786"/>
      <c r="AZ42" s="776">
        <v>238382</v>
      </c>
      <c r="BA42" s="777"/>
      <c r="BB42" s="777"/>
      <c r="BC42" s="777"/>
      <c r="BD42" s="756"/>
      <c r="BE42" s="756"/>
      <c r="BF42" s="758"/>
      <c r="BG42" s="768"/>
      <c r="BH42" s="769"/>
      <c r="BI42" s="769"/>
      <c r="BJ42" s="769"/>
      <c r="BK42" s="769"/>
      <c r="BL42" s="237"/>
      <c r="BM42" s="711" t="s">
        <v>356</v>
      </c>
      <c r="BN42" s="711"/>
      <c r="BO42" s="711"/>
      <c r="BP42" s="711"/>
      <c r="BQ42" s="711"/>
      <c r="BR42" s="711"/>
      <c r="BS42" s="711"/>
      <c r="BT42" s="711"/>
      <c r="BU42" s="712"/>
      <c r="BV42" s="776">
        <v>340</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1371011</v>
      </c>
      <c r="CS42" s="686"/>
      <c r="CT42" s="686"/>
      <c r="CU42" s="686"/>
      <c r="CV42" s="686"/>
      <c r="CW42" s="686"/>
      <c r="CX42" s="686"/>
      <c r="CY42" s="687"/>
      <c r="CZ42" s="690">
        <v>15.9</v>
      </c>
      <c r="DA42" s="691"/>
      <c r="DB42" s="691"/>
      <c r="DC42" s="703"/>
      <c r="DD42" s="694">
        <v>168309</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358</v>
      </c>
      <c r="C43" s="727"/>
      <c r="D43" s="727"/>
      <c r="E43" s="727"/>
      <c r="F43" s="727"/>
      <c r="G43" s="727"/>
      <c r="H43" s="727"/>
      <c r="I43" s="727"/>
      <c r="J43" s="727"/>
      <c r="K43" s="727"/>
      <c r="L43" s="727"/>
      <c r="M43" s="727"/>
      <c r="N43" s="727"/>
      <c r="O43" s="727"/>
      <c r="P43" s="727"/>
      <c r="Q43" s="728"/>
      <c r="R43" s="776">
        <v>9313829</v>
      </c>
      <c r="S43" s="777"/>
      <c r="T43" s="777"/>
      <c r="U43" s="777"/>
      <c r="V43" s="777"/>
      <c r="W43" s="777"/>
      <c r="X43" s="777"/>
      <c r="Y43" s="778"/>
      <c r="Z43" s="779">
        <v>100</v>
      </c>
      <c r="AA43" s="779"/>
      <c r="AB43" s="779"/>
      <c r="AC43" s="779"/>
      <c r="AD43" s="780">
        <v>2799002</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47509</v>
      </c>
      <c r="CS43" s="719"/>
      <c r="CT43" s="719"/>
      <c r="CU43" s="719"/>
      <c r="CV43" s="719"/>
      <c r="CW43" s="719"/>
      <c r="CX43" s="719"/>
      <c r="CY43" s="720"/>
      <c r="CZ43" s="690">
        <v>0.5</v>
      </c>
      <c r="DA43" s="721"/>
      <c r="DB43" s="721"/>
      <c r="DC43" s="724"/>
      <c r="DD43" s="694">
        <v>47509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1323464</v>
      </c>
      <c r="CS44" s="686"/>
      <c r="CT44" s="686"/>
      <c r="CU44" s="686"/>
      <c r="CV44" s="686"/>
      <c r="CW44" s="686"/>
      <c r="CX44" s="686"/>
      <c r="CY44" s="687"/>
      <c r="CZ44" s="690">
        <v>15.3</v>
      </c>
      <c r="DA44" s="691"/>
      <c r="DB44" s="691"/>
      <c r="DC44" s="703"/>
      <c r="DD44" s="694">
        <v>147189</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893807</v>
      </c>
      <c r="CS45" s="719"/>
      <c r="CT45" s="719"/>
      <c r="CU45" s="719"/>
      <c r="CV45" s="719"/>
      <c r="CW45" s="719"/>
      <c r="CX45" s="719"/>
      <c r="CY45" s="720"/>
      <c r="CZ45" s="690">
        <v>10.3</v>
      </c>
      <c r="DA45" s="721"/>
      <c r="DB45" s="721"/>
      <c r="DC45" s="724"/>
      <c r="DD45" s="694">
        <v>29687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422257</v>
      </c>
      <c r="CS46" s="686"/>
      <c r="CT46" s="686"/>
      <c r="CU46" s="686"/>
      <c r="CV46" s="686"/>
      <c r="CW46" s="686"/>
      <c r="CX46" s="686"/>
      <c r="CY46" s="687"/>
      <c r="CZ46" s="690">
        <v>4.9000000000000004</v>
      </c>
      <c r="DA46" s="691"/>
      <c r="DB46" s="691"/>
      <c r="DC46" s="703"/>
      <c r="DD46" s="694">
        <v>117502</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47547</v>
      </c>
      <c r="CS47" s="719"/>
      <c r="CT47" s="719"/>
      <c r="CU47" s="719"/>
      <c r="CV47" s="719"/>
      <c r="CW47" s="719"/>
      <c r="CX47" s="719"/>
      <c r="CY47" s="720"/>
      <c r="CZ47" s="690">
        <v>0.5</v>
      </c>
      <c r="DA47" s="721"/>
      <c r="DB47" s="721"/>
      <c r="DC47" s="724"/>
      <c r="DD47" s="694">
        <v>21120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127</v>
      </c>
      <c r="CS48" s="686"/>
      <c r="CT48" s="686"/>
      <c r="CU48" s="686"/>
      <c r="CV48" s="686"/>
      <c r="CW48" s="686"/>
      <c r="CX48" s="686"/>
      <c r="CY48" s="687"/>
      <c r="CZ48" s="690" t="s">
        <v>354</v>
      </c>
      <c r="DA48" s="691"/>
      <c r="DB48" s="691"/>
      <c r="DC48" s="703"/>
      <c r="DD48" s="694" t="s">
        <v>127</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368</v>
      </c>
      <c r="CE49" s="727"/>
      <c r="CF49" s="727"/>
      <c r="CG49" s="727"/>
      <c r="CH49" s="727"/>
      <c r="CI49" s="727"/>
      <c r="CJ49" s="727"/>
      <c r="CK49" s="727"/>
      <c r="CL49" s="727"/>
      <c r="CM49" s="727"/>
      <c r="CN49" s="727"/>
      <c r="CO49" s="727"/>
      <c r="CP49" s="727"/>
      <c r="CQ49" s="728"/>
      <c r="CR49" s="776">
        <v>8649396</v>
      </c>
      <c r="CS49" s="756"/>
      <c r="CT49" s="756"/>
      <c r="CU49" s="756"/>
      <c r="CV49" s="756"/>
      <c r="CW49" s="756"/>
      <c r="CX49" s="756"/>
      <c r="CY49" s="787"/>
      <c r="CZ49" s="781">
        <v>100</v>
      </c>
      <c r="DA49" s="788"/>
      <c r="DB49" s="788"/>
      <c r="DC49" s="789"/>
      <c r="DD49" s="790">
        <v>4046544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vMYhjRjsclphnGNHyLXR1JFnOvRe6iPnVX8dAyOBTSJxrrlbcyksfoOf7rsud5URIgAoHzUvP/GC3AlWdPZw==" saltValue="lYBloDYix9kN0yd9kuMTS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P74" sqref="AP74:AT7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9314</v>
      </c>
      <c r="R7" s="821"/>
      <c r="S7" s="821"/>
      <c r="T7" s="821"/>
      <c r="U7" s="821"/>
      <c r="V7" s="821">
        <v>8649</v>
      </c>
      <c r="W7" s="821"/>
      <c r="X7" s="821"/>
      <c r="Y7" s="821"/>
      <c r="Z7" s="821"/>
      <c r="AA7" s="821">
        <v>665</v>
      </c>
      <c r="AB7" s="821"/>
      <c r="AC7" s="821"/>
      <c r="AD7" s="821"/>
      <c r="AE7" s="822"/>
      <c r="AF7" s="823">
        <v>60</v>
      </c>
      <c r="AG7" s="824"/>
      <c r="AH7" s="824"/>
      <c r="AI7" s="824"/>
      <c r="AJ7" s="825"/>
      <c r="AK7" s="860"/>
      <c r="AL7" s="861"/>
      <c r="AM7" s="861"/>
      <c r="AN7" s="861"/>
      <c r="AO7" s="861"/>
      <c r="AP7" s="861">
        <v>5743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589</v>
      </c>
      <c r="BT7" s="865"/>
      <c r="BU7" s="865"/>
      <c r="BV7" s="865"/>
      <c r="BW7" s="865"/>
      <c r="BX7" s="865"/>
      <c r="BY7" s="865"/>
      <c r="BZ7" s="865"/>
      <c r="CA7" s="865"/>
      <c r="CB7" s="865"/>
      <c r="CC7" s="865"/>
      <c r="CD7" s="865"/>
      <c r="CE7" s="865"/>
      <c r="CF7" s="865"/>
      <c r="CG7" s="866"/>
      <c r="CH7" s="857">
        <v>6</v>
      </c>
      <c r="CI7" s="858"/>
      <c r="CJ7" s="858"/>
      <c r="CK7" s="858"/>
      <c r="CL7" s="859"/>
      <c r="CM7" s="857">
        <v>32</v>
      </c>
      <c r="CN7" s="858"/>
      <c r="CO7" s="858"/>
      <c r="CP7" s="858"/>
      <c r="CQ7" s="859"/>
      <c r="CR7" s="857">
        <v>25</v>
      </c>
      <c r="CS7" s="858"/>
      <c r="CT7" s="858"/>
      <c r="CU7" s="858"/>
      <c r="CV7" s="859"/>
      <c r="CW7" s="857">
        <v>0</v>
      </c>
      <c r="CX7" s="858"/>
      <c r="CY7" s="858"/>
      <c r="CZ7" s="858"/>
      <c r="DA7" s="859"/>
      <c r="DB7" s="857">
        <v>0</v>
      </c>
      <c r="DC7" s="858"/>
      <c r="DD7" s="858"/>
      <c r="DE7" s="858"/>
      <c r="DF7" s="859"/>
      <c r="DG7" s="857">
        <v>0</v>
      </c>
      <c r="DH7" s="858"/>
      <c r="DI7" s="858"/>
      <c r="DJ7" s="858"/>
      <c r="DK7" s="859"/>
      <c r="DL7" s="857">
        <v>0</v>
      </c>
      <c r="DM7" s="858"/>
      <c r="DN7" s="858"/>
      <c r="DO7" s="858"/>
      <c r="DP7" s="859"/>
      <c r="DQ7" s="857">
        <v>0</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60</v>
      </c>
      <c r="AG23" s="880"/>
      <c r="AH23" s="880"/>
      <c r="AI23" s="880"/>
      <c r="AJ23" s="883"/>
      <c r="AK23" s="884"/>
      <c r="AL23" s="885"/>
      <c r="AM23" s="885"/>
      <c r="AN23" s="885"/>
      <c r="AO23" s="885"/>
      <c r="AP23" s="880"/>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895</v>
      </c>
      <c r="R28" s="909"/>
      <c r="S28" s="909"/>
      <c r="T28" s="909"/>
      <c r="U28" s="909"/>
      <c r="V28" s="909">
        <v>879</v>
      </c>
      <c r="W28" s="909"/>
      <c r="X28" s="909"/>
      <c r="Y28" s="909"/>
      <c r="Z28" s="909"/>
      <c r="AA28" s="909">
        <v>16</v>
      </c>
      <c r="AB28" s="909"/>
      <c r="AC28" s="909"/>
      <c r="AD28" s="909"/>
      <c r="AE28" s="910"/>
      <c r="AF28" s="911">
        <v>16</v>
      </c>
      <c r="AG28" s="909"/>
      <c r="AH28" s="909"/>
      <c r="AI28" s="909"/>
      <c r="AJ28" s="912"/>
      <c r="AK28" s="913">
        <v>85</v>
      </c>
      <c r="AL28" s="904"/>
      <c r="AM28" s="904"/>
      <c r="AN28" s="904"/>
      <c r="AO28" s="904"/>
      <c r="AP28" s="904">
        <v>0</v>
      </c>
      <c r="AQ28" s="904"/>
      <c r="AR28" s="904"/>
      <c r="AS28" s="904"/>
      <c r="AT28" s="904"/>
      <c r="AU28" s="904">
        <v>85</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948</v>
      </c>
      <c r="R29" s="845"/>
      <c r="S29" s="845"/>
      <c r="T29" s="845"/>
      <c r="U29" s="845"/>
      <c r="V29" s="845">
        <v>911</v>
      </c>
      <c r="W29" s="845"/>
      <c r="X29" s="845"/>
      <c r="Y29" s="845"/>
      <c r="Z29" s="845"/>
      <c r="AA29" s="845">
        <v>37</v>
      </c>
      <c r="AB29" s="845"/>
      <c r="AC29" s="845"/>
      <c r="AD29" s="845"/>
      <c r="AE29" s="846"/>
      <c r="AF29" s="847">
        <v>37</v>
      </c>
      <c r="AG29" s="848"/>
      <c r="AH29" s="848"/>
      <c r="AI29" s="848"/>
      <c r="AJ29" s="849"/>
      <c r="AK29" s="916">
        <v>128</v>
      </c>
      <c r="AL29" s="917"/>
      <c r="AM29" s="917"/>
      <c r="AN29" s="917"/>
      <c r="AO29" s="917"/>
      <c r="AP29" s="917">
        <v>0</v>
      </c>
      <c r="AQ29" s="917"/>
      <c r="AR29" s="917"/>
      <c r="AS29" s="917"/>
      <c r="AT29" s="917"/>
      <c r="AU29" s="917">
        <v>128</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178</v>
      </c>
      <c r="R30" s="845"/>
      <c r="S30" s="845"/>
      <c r="T30" s="845"/>
      <c r="U30" s="845"/>
      <c r="V30" s="845">
        <v>178</v>
      </c>
      <c r="W30" s="845"/>
      <c r="X30" s="845"/>
      <c r="Y30" s="845"/>
      <c r="Z30" s="845"/>
      <c r="AA30" s="845">
        <v>0</v>
      </c>
      <c r="AB30" s="845"/>
      <c r="AC30" s="845"/>
      <c r="AD30" s="845"/>
      <c r="AE30" s="846"/>
      <c r="AF30" s="847">
        <v>0</v>
      </c>
      <c r="AG30" s="848"/>
      <c r="AH30" s="848"/>
      <c r="AI30" s="848"/>
      <c r="AJ30" s="849"/>
      <c r="AK30" s="916">
        <v>96</v>
      </c>
      <c r="AL30" s="917"/>
      <c r="AM30" s="917"/>
      <c r="AN30" s="917"/>
      <c r="AO30" s="917"/>
      <c r="AP30" s="917">
        <v>0</v>
      </c>
      <c r="AQ30" s="917"/>
      <c r="AR30" s="917"/>
      <c r="AS30" s="917"/>
      <c r="AT30" s="917"/>
      <c r="AU30" s="917">
        <v>96</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459</v>
      </c>
      <c r="R31" s="845"/>
      <c r="S31" s="845"/>
      <c r="T31" s="845"/>
      <c r="U31" s="845"/>
      <c r="V31" s="845">
        <v>401</v>
      </c>
      <c r="W31" s="845"/>
      <c r="X31" s="845"/>
      <c r="Y31" s="845"/>
      <c r="Z31" s="845"/>
      <c r="AA31" s="845">
        <v>58</v>
      </c>
      <c r="AB31" s="845"/>
      <c r="AC31" s="845"/>
      <c r="AD31" s="845"/>
      <c r="AE31" s="846"/>
      <c r="AF31" s="847">
        <v>7</v>
      </c>
      <c r="AG31" s="848"/>
      <c r="AH31" s="848"/>
      <c r="AI31" s="848"/>
      <c r="AJ31" s="849"/>
      <c r="AK31" s="916">
        <v>210</v>
      </c>
      <c r="AL31" s="917"/>
      <c r="AM31" s="917"/>
      <c r="AN31" s="917"/>
      <c r="AO31" s="917"/>
      <c r="AP31" s="917">
        <v>1469</v>
      </c>
      <c r="AQ31" s="917"/>
      <c r="AR31" s="917"/>
      <c r="AS31" s="917"/>
      <c r="AT31" s="917"/>
      <c r="AU31" s="917">
        <v>210</v>
      </c>
      <c r="AV31" s="917"/>
      <c r="AW31" s="917"/>
      <c r="AX31" s="917"/>
      <c r="AY31" s="917"/>
      <c r="AZ31" s="918"/>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61</v>
      </c>
      <c r="R32" s="845"/>
      <c r="S32" s="845"/>
      <c r="T32" s="845"/>
      <c r="U32" s="845"/>
      <c r="V32" s="845">
        <v>55</v>
      </c>
      <c r="W32" s="845"/>
      <c r="X32" s="845"/>
      <c r="Y32" s="845"/>
      <c r="Z32" s="845"/>
      <c r="AA32" s="845">
        <v>6</v>
      </c>
      <c r="AB32" s="845"/>
      <c r="AC32" s="845"/>
      <c r="AD32" s="845"/>
      <c r="AE32" s="846"/>
      <c r="AF32" s="847">
        <v>6</v>
      </c>
      <c r="AG32" s="848"/>
      <c r="AH32" s="848"/>
      <c r="AI32" s="848"/>
      <c r="AJ32" s="849"/>
      <c r="AK32" s="916">
        <v>35</v>
      </c>
      <c r="AL32" s="917"/>
      <c r="AM32" s="917"/>
      <c r="AN32" s="917"/>
      <c r="AO32" s="917"/>
      <c r="AP32" s="917">
        <v>279</v>
      </c>
      <c r="AQ32" s="917"/>
      <c r="AR32" s="917"/>
      <c r="AS32" s="917"/>
      <c r="AT32" s="917"/>
      <c r="AU32" s="917">
        <v>35</v>
      </c>
      <c r="AV32" s="917"/>
      <c r="AW32" s="917"/>
      <c r="AX32" s="917"/>
      <c r="AY32" s="917"/>
      <c r="AZ32" s="918"/>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246</v>
      </c>
      <c r="R33" s="845"/>
      <c r="S33" s="845"/>
      <c r="T33" s="845"/>
      <c r="U33" s="845"/>
      <c r="V33" s="845">
        <v>74</v>
      </c>
      <c r="W33" s="845"/>
      <c r="X33" s="845"/>
      <c r="Y33" s="845"/>
      <c r="Z33" s="845"/>
      <c r="AA33" s="845">
        <v>172</v>
      </c>
      <c r="AB33" s="845"/>
      <c r="AC33" s="845"/>
      <c r="AD33" s="845"/>
      <c r="AE33" s="846"/>
      <c r="AF33" s="847">
        <v>172</v>
      </c>
      <c r="AG33" s="848"/>
      <c r="AH33" s="848"/>
      <c r="AI33" s="848"/>
      <c r="AJ33" s="849"/>
      <c r="AK33" s="916">
        <v>65</v>
      </c>
      <c r="AL33" s="917"/>
      <c r="AM33" s="917"/>
      <c r="AN33" s="917"/>
      <c r="AO33" s="917"/>
      <c r="AP33" s="917">
        <v>372</v>
      </c>
      <c r="AQ33" s="917"/>
      <c r="AR33" s="917"/>
      <c r="AS33" s="917"/>
      <c r="AT33" s="917"/>
      <c r="AU33" s="917">
        <v>65</v>
      </c>
      <c r="AV33" s="917"/>
      <c r="AW33" s="917"/>
      <c r="AX33" s="917"/>
      <c r="AY33" s="917"/>
      <c r="AZ33" s="918"/>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238</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397</v>
      </c>
      <c r="R66" s="804"/>
      <c r="S66" s="804"/>
      <c r="T66" s="804"/>
      <c r="U66" s="805"/>
      <c r="V66" s="803" t="s">
        <v>416</v>
      </c>
      <c r="W66" s="804"/>
      <c r="X66" s="804"/>
      <c r="Y66" s="804"/>
      <c r="Z66" s="805"/>
      <c r="AA66" s="803" t="s">
        <v>399</v>
      </c>
      <c r="AB66" s="804"/>
      <c r="AC66" s="804"/>
      <c r="AD66" s="804"/>
      <c r="AE66" s="805"/>
      <c r="AF66" s="938" t="s">
        <v>400</v>
      </c>
      <c r="AG66" s="899"/>
      <c r="AH66" s="899"/>
      <c r="AI66" s="899"/>
      <c r="AJ66" s="939"/>
      <c r="AK66" s="803" t="s">
        <v>401</v>
      </c>
      <c r="AL66" s="827"/>
      <c r="AM66" s="827"/>
      <c r="AN66" s="827"/>
      <c r="AO66" s="828"/>
      <c r="AP66" s="803" t="s">
        <v>402</v>
      </c>
      <c r="AQ66" s="804"/>
      <c r="AR66" s="804"/>
      <c r="AS66" s="804"/>
      <c r="AT66" s="805"/>
      <c r="AU66" s="803" t="s">
        <v>417</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578</v>
      </c>
      <c r="C68" s="956"/>
      <c r="D68" s="956"/>
      <c r="E68" s="956"/>
      <c r="F68" s="956"/>
      <c r="G68" s="956"/>
      <c r="H68" s="956"/>
      <c r="I68" s="956"/>
      <c r="J68" s="956"/>
      <c r="K68" s="956"/>
      <c r="L68" s="956"/>
      <c r="M68" s="956"/>
      <c r="N68" s="956"/>
      <c r="O68" s="956"/>
      <c r="P68" s="957"/>
      <c r="Q68" s="958">
        <v>1743</v>
      </c>
      <c r="R68" s="952"/>
      <c r="S68" s="952"/>
      <c r="T68" s="952"/>
      <c r="U68" s="952"/>
      <c r="V68" s="952">
        <v>1649</v>
      </c>
      <c r="W68" s="952"/>
      <c r="X68" s="952"/>
      <c r="Y68" s="952"/>
      <c r="Z68" s="952"/>
      <c r="AA68" s="952">
        <v>94</v>
      </c>
      <c r="AB68" s="952"/>
      <c r="AC68" s="952"/>
      <c r="AD68" s="952"/>
      <c r="AE68" s="952"/>
      <c r="AF68" s="952">
        <v>93</v>
      </c>
      <c r="AG68" s="952"/>
      <c r="AH68" s="952"/>
      <c r="AI68" s="952"/>
      <c r="AJ68" s="952"/>
      <c r="AK68" s="952"/>
      <c r="AL68" s="952"/>
      <c r="AM68" s="952"/>
      <c r="AN68" s="952"/>
      <c r="AO68" s="952"/>
      <c r="AP68" s="952">
        <v>44</v>
      </c>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579</v>
      </c>
      <c r="C69" s="960"/>
      <c r="D69" s="960"/>
      <c r="E69" s="960"/>
      <c r="F69" s="960"/>
      <c r="G69" s="960"/>
      <c r="H69" s="960"/>
      <c r="I69" s="960"/>
      <c r="J69" s="960"/>
      <c r="K69" s="960"/>
      <c r="L69" s="960"/>
      <c r="M69" s="960"/>
      <c r="N69" s="960"/>
      <c r="O69" s="960"/>
      <c r="P69" s="961"/>
      <c r="Q69" s="962">
        <v>287</v>
      </c>
      <c r="R69" s="917"/>
      <c r="S69" s="917"/>
      <c r="T69" s="917"/>
      <c r="U69" s="917"/>
      <c r="V69" s="917">
        <v>261</v>
      </c>
      <c r="W69" s="917"/>
      <c r="X69" s="917"/>
      <c r="Y69" s="917"/>
      <c r="Z69" s="917"/>
      <c r="AA69" s="917">
        <v>26</v>
      </c>
      <c r="AB69" s="917"/>
      <c r="AC69" s="917"/>
      <c r="AD69" s="917"/>
      <c r="AE69" s="917"/>
      <c r="AF69" s="917">
        <v>26</v>
      </c>
      <c r="AG69" s="917"/>
      <c r="AH69" s="917"/>
      <c r="AI69" s="917"/>
      <c r="AJ69" s="917"/>
      <c r="AK69" s="917"/>
      <c r="AL69" s="917"/>
      <c r="AM69" s="917"/>
      <c r="AN69" s="917"/>
      <c r="AO69" s="917"/>
      <c r="AP69" s="917">
        <v>0</v>
      </c>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580</v>
      </c>
      <c r="C70" s="960"/>
      <c r="D70" s="960"/>
      <c r="E70" s="960"/>
      <c r="F70" s="960"/>
      <c r="G70" s="960"/>
      <c r="H70" s="960"/>
      <c r="I70" s="960"/>
      <c r="J70" s="960"/>
      <c r="K70" s="960"/>
      <c r="L70" s="960"/>
      <c r="M70" s="960"/>
      <c r="N70" s="960"/>
      <c r="O70" s="960"/>
      <c r="P70" s="961"/>
      <c r="Q70" s="962">
        <v>1478</v>
      </c>
      <c r="R70" s="917"/>
      <c r="S70" s="917"/>
      <c r="T70" s="917"/>
      <c r="U70" s="917"/>
      <c r="V70" s="917">
        <v>1231</v>
      </c>
      <c r="W70" s="917"/>
      <c r="X70" s="917"/>
      <c r="Y70" s="917"/>
      <c r="Z70" s="917"/>
      <c r="AA70" s="917">
        <v>247</v>
      </c>
      <c r="AB70" s="917"/>
      <c r="AC70" s="917"/>
      <c r="AD70" s="917"/>
      <c r="AE70" s="917"/>
      <c r="AF70" s="917">
        <v>3927</v>
      </c>
      <c r="AG70" s="917"/>
      <c r="AH70" s="917"/>
      <c r="AI70" s="917"/>
      <c r="AJ70" s="917"/>
      <c r="AK70" s="917"/>
      <c r="AL70" s="917"/>
      <c r="AM70" s="917"/>
      <c r="AN70" s="917"/>
      <c r="AO70" s="917"/>
      <c r="AP70" s="917">
        <v>1546</v>
      </c>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581</v>
      </c>
      <c r="C71" s="960"/>
      <c r="D71" s="960"/>
      <c r="E71" s="960"/>
      <c r="F71" s="960"/>
      <c r="G71" s="960"/>
      <c r="H71" s="960"/>
      <c r="I71" s="960"/>
      <c r="J71" s="960"/>
      <c r="K71" s="960"/>
      <c r="L71" s="960"/>
      <c r="M71" s="960"/>
      <c r="N71" s="960"/>
      <c r="O71" s="960"/>
      <c r="P71" s="961"/>
      <c r="Q71" s="962">
        <v>702</v>
      </c>
      <c r="R71" s="917"/>
      <c r="S71" s="917"/>
      <c r="T71" s="917"/>
      <c r="U71" s="917"/>
      <c r="V71" s="917">
        <v>644</v>
      </c>
      <c r="W71" s="917"/>
      <c r="X71" s="917"/>
      <c r="Y71" s="917"/>
      <c r="Z71" s="917"/>
      <c r="AA71" s="917">
        <v>58</v>
      </c>
      <c r="AB71" s="917"/>
      <c r="AC71" s="917"/>
      <c r="AD71" s="917"/>
      <c r="AE71" s="917"/>
      <c r="AF71" s="917">
        <v>58</v>
      </c>
      <c r="AG71" s="917"/>
      <c r="AH71" s="917"/>
      <c r="AI71" s="917"/>
      <c r="AJ71" s="917"/>
      <c r="AK71" s="917"/>
      <c r="AL71" s="917"/>
      <c r="AM71" s="917"/>
      <c r="AN71" s="917"/>
      <c r="AO71" s="917"/>
      <c r="AP71" s="917">
        <v>596</v>
      </c>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582</v>
      </c>
      <c r="C72" s="960"/>
      <c r="D72" s="960"/>
      <c r="E72" s="960"/>
      <c r="F72" s="960"/>
      <c r="G72" s="960"/>
      <c r="H72" s="960"/>
      <c r="I72" s="960"/>
      <c r="J72" s="960"/>
      <c r="K72" s="960"/>
      <c r="L72" s="960"/>
      <c r="M72" s="960"/>
      <c r="N72" s="960"/>
      <c r="O72" s="960"/>
      <c r="P72" s="961"/>
      <c r="Q72" s="962">
        <v>68</v>
      </c>
      <c r="R72" s="917"/>
      <c r="S72" s="917"/>
      <c r="T72" s="917"/>
      <c r="U72" s="917"/>
      <c r="V72" s="917">
        <v>54</v>
      </c>
      <c r="W72" s="917"/>
      <c r="X72" s="917"/>
      <c r="Y72" s="917"/>
      <c r="Z72" s="917"/>
      <c r="AA72" s="917">
        <v>14</v>
      </c>
      <c r="AB72" s="917"/>
      <c r="AC72" s="917"/>
      <c r="AD72" s="917"/>
      <c r="AE72" s="917"/>
      <c r="AF72" s="917">
        <v>14</v>
      </c>
      <c r="AG72" s="917"/>
      <c r="AH72" s="917"/>
      <c r="AI72" s="917"/>
      <c r="AJ72" s="917"/>
      <c r="AK72" s="917"/>
      <c r="AL72" s="917"/>
      <c r="AM72" s="917"/>
      <c r="AN72" s="917"/>
      <c r="AO72" s="917"/>
      <c r="AP72" s="917">
        <v>0</v>
      </c>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583</v>
      </c>
      <c r="C73" s="960"/>
      <c r="D73" s="960"/>
      <c r="E73" s="960"/>
      <c r="F73" s="960"/>
      <c r="G73" s="960"/>
      <c r="H73" s="960"/>
      <c r="I73" s="960"/>
      <c r="J73" s="960"/>
      <c r="K73" s="960"/>
      <c r="L73" s="960"/>
      <c r="M73" s="960"/>
      <c r="N73" s="960"/>
      <c r="O73" s="960"/>
      <c r="P73" s="961"/>
      <c r="Q73" s="962">
        <v>4069</v>
      </c>
      <c r="R73" s="917"/>
      <c r="S73" s="917"/>
      <c r="T73" s="917"/>
      <c r="U73" s="917"/>
      <c r="V73" s="917">
        <v>3921</v>
      </c>
      <c r="W73" s="917"/>
      <c r="X73" s="917"/>
      <c r="Y73" s="917"/>
      <c r="Z73" s="917"/>
      <c r="AA73" s="917">
        <v>148</v>
      </c>
      <c r="AB73" s="917"/>
      <c r="AC73" s="917"/>
      <c r="AD73" s="917"/>
      <c r="AE73" s="917"/>
      <c r="AF73" s="917">
        <v>-307</v>
      </c>
      <c r="AG73" s="917"/>
      <c r="AH73" s="917"/>
      <c r="AI73" s="917"/>
      <c r="AJ73" s="917"/>
      <c r="AK73" s="917"/>
      <c r="AL73" s="917"/>
      <c r="AM73" s="917"/>
      <c r="AN73" s="917"/>
      <c r="AO73" s="917"/>
      <c r="AP73" s="917">
        <v>2176</v>
      </c>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584</v>
      </c>
      <c r="C74" s="960"/>
      <c r="D74" s="960"/>
      <c r="E74" s="960"/>
      <c r="F74" s="960"/>
      <c r="G74" s="960"/>
      <c r="H74" s="960"/>
      <c r="I74" s="960"/>
      <c r="J74" s="960"/>
      <c r="K74" s="960"/>
      <c r="L74" s="960"/>
      <c r="M74" s="960"/>
      <c r="N74" s="960"/>
      <c r="O74" s="960"/>
      <c r="P74" s="961"/>
      <c r="Q74" s="962">
        <v>7549</v>
      </c>
      <c r="R74" s="917"/>
      <c r="S74" s="917"/>
      <c r="T74" s="917"/>
      <c r="U74" s="917"/>
      <c r="V74" s="917">
        <v>6819</v>
      </c>
      <c r="W74" s="917"/>
      <c r="X74" s="917"/>
      <c r="Y74" s="917"/>
      <c r="Z74" s="917"/>
      <c r="AA74" s="917">
        <v>730</v>
      </c>
      <c r="AB74" s="917"/>
      <c r="AC74" s="917"/>
      <c r="AD74" s="917"/>
      <c r="AE74" s="917"/>
      <c r="AF74" s="917"/>
      <c r="AG74" s="917"/>
      <c r="AH74" s="917"/>
      <c r="AI74" s="917"/>
      <c r="AJ74" s="917"/>
      <c r="AK74" s="917">
        <v>15</v>
      </c>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585</v>
      </c>
      <c r="C75" s="960"/>
      <c r="D75" s="960"/>
      <c r="E75" s="960"/>
      <c r="F75" s="960"/>
      <c r="G75" s="960"/>
      <c r="H75" s="960"/>
      <c r="I75" s="960"/>
      <c r="J75" s="960"/>
      <c r="K75" s="960"/>
      <c r="L75" s="960"/>
      <c r="M75" s="960"/>
      <c r="N75" s="960"/>
      <c r="O75" s="960"/>
      <c r="P75" s="961"/>
      <c r="Q75" s="965">
        <v>1576</v>
      </c>
      <c r="R75" s="966"/>
      <c r="S75" s="966"/>
      <c r="T75" s="966"/>
      <c r="U75" s="916"/>
      <c r="V75" s="967">
        <v>1575</v>
      </c>
      <c r="W75" s="966"/>
      <c r="X75" s="966"/>
      <c r="Y75" s="966"/>
      <c r="Z75" s="916"/>
      <c r="AA75" s="967">
        <v>1</v>
      </c>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586</v>
      </c>
      <c r="C76" s="960"/>
      <c r="D76" s="960"/>
      <c r="E76" s="960"/>
      <c r="F76" s="960"/>
      <c r="G76" s="960"/>
      <c r="H76" s="960"/>
      <c r="I76" s="960"/>
      <c r="J76" s="960"/>
      <c r="K76" s="960"/>
      <c r="L76" s="960"/>
      <c r="M76" s="960"/>
      <c r="N76" s="960"/>
      <c r="O76" s="960"/>
      <c r="P76" s="961"/>
      <c r="Q76" s="965">
        <v>20</v>
      </c>
      <c r="R76" s="966"/>
      <c r="S76" s="966"/>
      <c r="T76" s="966"/>
      <c r="U76" s="916"/>
      <c r="V76" s="967">
        <v>19</v>
      </c>
      <c r="W76" s="966"/>
      <c r="X76" s="966"/>
      <c r="Y76" s="966"/>
      <c r="Z76" s="916"/>
      <c r="AA76" s="967">
        <v>1</v>
      </c>
      <c r="AB76" s="966"/>
      <c r="AC76" s="966"/>
      <c r="AD76" s="966"/>
      <c r="AE76" s="916"/>
      <c r="AF76" s="967"/>
      <c r="AG76" s="966"/>
      <c r="AH76" s="966"/>
      <c r="AI76" s="966"/>
      <c r="AJ76" s="916"/>
      <c r="AK76" s="967">
        <v>19</v>
      </c>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587</v>
      </c>
      <c r="C77" s="960"/>
      <c r="D77" s="960"/>
      <c r="E77" s="960"/>
      <c r="F77" s="960"/>
      <c r="G77" s="960"/>
      <c r="H77" s="960"/>
      <c r="I77" s="960"/>
      <c r="J77" s="960"/>
      <c r="K77" s="960"/>
      <c r="L77" s="960"/>
      <c r="M77" s="960"/>
      <c r="N77" s="960"/>
      <c r="O77" s="960"/>
      <c r="P77" s="961"/>
      <c r="Q77" s="965">
        <v>52</v>
      </c>
      <c r="R77" s="966"/>
      <c r="S77" s="966"/>
      <c r="T77" s="966"/>
      <c r="U77" s="916"/>
      <c r="V77" s="967">
        <v>30</v>
      </c>
      <c r="W77" s="966"/>
      <c r="X77" s="966"/>
      <c r="Y77" s="966"/>
      <c r="Z77" s="916"/>
      <c r="AA77" s="967">
        <v>22</v>
      </c>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588</v>
      </c>
      <c r="C78" s="960"/>
      <c r="D78" s="960"/>
      <c r="E78" s="960"/>
      <c r="F78" s="960"/>
      <c r="G78" s="960"/>
      <c r="H78" s="960"/>
      <c r="I78" s="960"/>
      <c r="J78" s="960"/>
      <c r="K78" s="960"/>
      <c r="L78" s="960"/>
      <c r="M78" s="960"/>
      <c r="N78" s="960"/>
      <c r="O78" s="960"/>
      <c r="P78" s="961"/>
      <c r="Q78" s="962">
        <v>36</v>
      </c>
      <c r="R78" s="917"/>
      <c r="S78" s="917"/>
      <c r="T78" s="917"/>
      <c r="U78" s="917"/>
      <c r="V78" s="917">
        <v>32</v>
      </c>
      <c r="W78" s="917"/>
      <c r="X78" s="917"/>
      <c r="Y78" s="917"/>
      <c r="Z78" s="917"/>
      <c r="AA78" s="917">
        <v>4</v>
      </c>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308</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308</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308</v>
      </c>
      <c r="DR109" s="981"/>
      <c r="DS109" s="981"/>
      <c r="DT109" s="981"/>
      <c r="DU109" s="982"/>
      <c r="DV109" s="980" t="s">
        <v>429</v>
      </c>
      <c r="DW109" s="981"/>
      <c r="DX109" s="981"/>
      <c r="DY109" s="981"/>
      <c r="DZ109" s="983"/>
    </row>
    <row r="110" spans="1:131" s="248" customFormat="1" ht="26.25" customHeight="1" x14ac:dyDescent="0.1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423531</v>
      </c>
      <c r="AB110" s="988"/>
      <c r="AC110" s="988"/>
      <c r="AD110" s="988"/>
      <c r="AE110" s="989"/>
      <c r="AF110" s="990">
        <v>418826</v>
      </c>
      <c r="AG110" s="988"/>
      <c r="AH110" s="988"/>
      <c r="AI110" s="988"/>
      <c r="AJ110" s="989"/>
      <c r="AK110" s="990">
        <v>443826</v>
      </c>
      <c r="AL110" s="988"/>
      <c r="AM110" s="988"/>
      <c r="AN110" s="988"/>
      <c r="AO110" s="989"/>
      <c r="AP110" s="991">
        <v>14.6</v>
      </c>
      <c r="AQ110" s="992"/>
      <c r="AR110" s="992"/>
      <c r="AS110" s="992"/>
      <c r="AT110" s="993"/>
      <c r="AU110" s="994" t="s">
        <v>73</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5528687</v>
      </c>
      <c r="BR110" s="1023"/>
      <c r="BS110" s="1023"/>
      <c r="BT110" s="1023"/>
      <c r="BU110" s="1023"/>
      <c r="BV110" s="1023">
        <v>5597066</v>
      </c>
      <c r="BW110" s="1023"/>
      <c r="BX110" s="1023"/>
      <c r="BY110" s="1023"/>
      <c r="BZ110" s="1023"/>
      <c r="CA110" s="1023">
        <v>5758170</v>
      </c>
      <c r="CB110" s="1023"/>
      <c r="CC110" s="1023"/>
      <c r="CD110" s="1023"/>
      <c r="CE110" s="1023"/>
      <c r="CF110" s="1037">
        <v>189.7</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435</v>
      </c>
      <c r="DH110" s="1023"/>
      <c r="DI110" s="1023"/>
      <c r="DJ110" s="1023"/>
      <c r="DK110" s="1023"/>
      <c r="DL110" s="1023" t="s">
        <v>127</v>
      </c>
      <c r="DM110" s="1023"/>
      <c r="DN110" s="1023"/>
      <c r="DO110" s="1023"/>
      <c r="DP110" s="1023"/>
      <c r="DQ110" s="1023" t="s">
        <v>127</v>
      </c>
      <c r="DR110" s="1023"/>
      <c r="DS110" s="1023"/>
      <c r="DT110" s="1023"/>
      <c r="DU110" s="1023"/>
      <c r="DV110" s="1024" t="s">
        <v>435</v>
      </c>
      <c r="DW110" s="1024"/>
      <c r="DX110" s="1024"/>
      <c r="DY110" s="1024"/>
      <c r="DZ110" s="1025"/>
    </row>
    <row r="111" spans="1:131" s="248" customFormat="1" ht="26.25" customHeight="1" x14ac:dyDescent="0.15">
      <c r="A111" s="1026" t="s">
        <v>436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127</v>
      </c>
      <c r="AB111" s="1030"/>
      <c r="AC111" s="1030"/>
      <c r="AD111" s="1030"/>
      <c r="AE111" s="1031"/>
      <c r="AF111" s="1032" t="s">
        <v>127</v>
      </c>
      <c r="AG111" s="1030"/>
      <c r="AH111" s="1030"/>
      <c r="AI111" s="1030"/>
      <c r="AJ111" s="1031"/>
      <c r="AK111" s="1032" t="s">
        <v>435</v>
      </c>
      <c r="AL111" s="1030"/>
      <c r="AM111" s="1030"/>
      <c r="AN111" s="1030"/>
      <c r="AO111" s="1031"/>
      <c r="AP111" s="1033" t="s">
        <v>435</v>
      </c>
      <c r="AQ111" s="1034"/>
      <c r="AR111" s="1034"/>
      <c r="AS111" s="1034"/>
      <c r="AT111" s="1035"/>
      <c r="AU111" s="996"/>
      <c r="AV111" s="997"/>
      <c r="AW111" s="997"/>
      <c r="AX111" s="997"/>
      <c r="AY111" s="997"/>
      <c r="AZ111" s="1045" t="s">
        <v>437</v>
      </c>
      <c r="BA111" s="1046"/>
      <c r="BB111" s="1046"/>
      <c r="BC111" s="1046"/>
      <c r="BD111" s="1046"/>
      <c r="BE111" s="1046"/>
      <c r="BF111" s="1046"/>
      <c r="BG111" s="1046"/>
      <c r="BH111" s="1046"/>
      <c r="BI111" s="1046"/>
      <c r="BJ111" s="1046"/>
      <c r="BK111" s="1046"/>
      <c r="BL111" s="1046"/>
      <c r="BM111" s="1046"/>
      <c r="BN111" s="1046"/>
      <c r="BO111" s="1046"/>
      <c r="BP111" s="1047"/>
      <c r="BQ111" s="1015">
        <v>534319</v>
      </c>
      <c r="BR111" s="1016"/>
      <c r="BS111" s="1016"/>
      <c r="BT111" s="1016"/>
      <c r="BU111" s="1016"/>
      <c r="BV111" s="1016">
        <v>482513</v>
      </c>
      <c r="BW111" s="1016"/>
      <c r="BX111" s="1016"/>
      <c r="BY111" s="1016"/>
      <c r="BZ111" s="1016"/>
      <c r="CA111" s="1016">
        <v>430345</v>
      </c>
      <c r="CB111" s="1016"/>
      <c r="CC111" s="1016"/>
      <c r="CD111" s="1016"/>
      <c r="CE111" s="1016"/>
      <c r="CF111" s="1010">
        <v>14.2</v>
      </c>
      <c r="CG111" s="1011"/>
      <c r="CH111" s="1011"/>
      <c r="CI111" s="1011"/>
      <c r="CJ111" s="1011"/>
      <c r="CK111" s="1041"/>
      <c r="CL111" s="1042"/>
      <c r="CM111" s="1012" t="s">
        <v>438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435</v>
      </c>
      <c r="DH111" s="1016"/>
      <c r="DI111" s="1016"/>
      <c r="DJ111" s="1016"/>
      <c r="DK111" s="1016"/>
      <c r="DL111" s="1016" t="s">
        <v>435</v>
      </c>
      <c r="DM111" s="1016"/>
      <c r="DN111" s="1016"/>
      <c r="DO111" s="1016"/>
      <c r="DP111" s="1016"/>
      <c r="DQ111" s="1016" t="s">
        <v>127</v>
      </c>
      <c r="DR111" s="1016"/>
      <c r="DS111" s="1016"/>
      <c r="DT111" s="1016"/>
      <c r="DU111" s="1016"/>
      <c r="DV111" s="1017" t="s">
        <v>435</v>
      </c>
      <c r="DW111" s="1017"/>
      <c r="DX111" s="1017"/>
      <c r="DY111" s="1017"/>
      <c r="DZ111" s="1018"/>
    </row>
    <row r="112" spans="1:131" s="248" customFormat="1" ht="26.25" customHeight="1" x14ac:dyDescent="0.15">
      <c r="A112" s="1048" t="s">
        <v>439</v>
      </c>
      <c r="B112" s="1049"/>
      <c r="C112" s="1046" t="s">
        <v>440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435</v>
      </c>
      <c r="AB112" s="1055"/>
      <c r="AC112" s="1055"/>
      <c r="AD112" s="1055"/>
      <c r="AE112" s="1056"/>
      <c r="AF112" s="1057" t="s">
        <v>441</v>
      </c>
      <c r="AG112" s="1055"/>
      <c r="AH112" s="1055"/>
      <c r="AI112" s="1055"/>
      <c r="AJ112" s="1056"/>
      <c r="AK112" s="1057" t="s">
        <v>441</v>
      </c>
      <c r="AL112" s="1055"/>
      <c r="AM112" s="1055"/>
      <c r="AN112" s="1055"/>
      <c r="AO112" s="1056"/>
      <c r="AP112" s="1058" t="s">
        <v>441</v>
      </c>
      <c r="AQ112" s="1059"/>
      <c r="AR112" s="1059"/>
      <c r="AS112" s="1059"/>
      <c r="AT112" s="1060"/>
      <c r="AU112" s="996"/>
      <c r="AV112" s="997"/>
      <c r="AW112" s="997"/>
      <c r="AX112" s="997"/>
      <c r="AY112" s="997"/>
      <c r="AZ112" s="1045" t="s">
        <v>442</v>
      </c>
      <c r="BA112" s="1046"/>
      <c r="BB112" s="1046"/>
      <c r="BC112" s="1046"/>
      <c r="BD112" s="1046"/>
      <c r="BE112" s="1046"/>
      <c r="BF112" s="1046"/>
      <c r="BG112" s="1046"/>
      <c r="BH112" s="1046"/>
      <c r="BI112" s="1046"/>
      <c r="BJ112" s="1046"/>
      <c r="BK112" s="1046"/>
      <c r="BL112" s="1046"/>
      <c r="BM112" s="1046"/>
      <c r="BN112" s="1046"/>
      <c r="BO112" s="1046"/>
      <c r="BP112" s="1047"/>
      <c r="BQ112" s="1015">
        <v>1843465</v>
      </c>
      <c r="BR112" s="1016"/>
      <c r="BS112" s="1016"/>
      <c r="BT112" s="1016"/>
      <c r="BU112" s="1016"/>
      <c r="BV112" s="1016">
        <v>1689499</v>
      </c>
      <c r="BW112" s="1016"/>
      <c r="BX112" s="1016"/>
      <c r="BY112" s="1016"/>
      <c r="BZ112" s="1016"/>
      <c r="CA112" s="1016">
        <v>1555605</v>
      </c>
      <c r="CB112" s="1016"/>
      <c r="CC112" s="1016"/>
      <c r="CD112" s="1016"/>
      <c r="CE112" s="1016"/>
      <c r="CF112" s="1010">
        <v>51.3</v>
      </c>
      <c r="CG112" s="1011"/>
      <c r="CH112" s="1011"/>
      <c r="CI112" s="1011"/>
      <c r="CJ112" s="1011"/>
      <c r="CK112" s="1041"/>
      <c r="CL112" s="1042"/>
      <c r="CM112" s="1012" t="s">
        <v>443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435</v>
      </c>
      <c r="DH112" s="1016"/>
      <c r="DI112" s="1016"/>
      <c r="DJ112" s="1016"/>
      <c r="DK112" s="1016"/>
      <c r="DL112" s="1016" t="s">
        <v>435</v>
      </c>
      <c r="DM112" s="1016"/>
      <c r="DN112" s="1016"/>
      <c r="DO112" s="1016"/>
      <c r="DP112" s="1016"/>
      <c r="DQ112" s="1016" t="s">
        <v>435</v>
      </c>
      <c r="DR112" s="1016"/>
      <c r="DS112" s="1016"/>
      <c r="DT112" s="1016"/>
      <c r="DU112" s="1016"/>
      <c r="DV112" s="1017" t="s">
        <v>435</v>
      </c>
      <c r="DW112" s="1017"/>
      <c r="DX112" s="1017"/>
      <c r="DY112" s="1017"/>
      <c r="DZ112" s="1018"/>
    </row>
    <row r="113" spans="1:130" s="248" customFormat="1" ht="26.25" customHeight="1" x14ac:dyDescent="0.15">
      <c r="A113" s="1050"/>
      <c r="B113" s="1051"/>
      <c r="C113" s="1046" t="s">
        <v>444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170859</v>
      </c>
      <c r="AB113" s="1030"/>
      <c r="AC113" s="1030"/>
      <c r="AD113" s="1030"/>
      <c r="AE113" s="1031"/>
      <c r="AF113" s="1032">
        <v>179963</v>
      </c>
      <c r="AG113" s="1030"/>
      <c r="AH113" s="1030"/>
      <c r="AI113" s="1030"/>
      <c r="AJ113" s="1031"/>
      <c r="AK113" s="1032">
        <v>219437</v>
      </c>
      <c r="AL113" s="1030"/>
      <c r="AM113" s="1030"/>
      <c r="AN113" s="1030"/>
      <c r="AO113" s="1031"/>
      <c r="AP113" s="1033">
        <v>7.2</v>
      </c>
      <c r="AQ113" s="1034"/>
      <c r="AR113" s="1034"/>
      <c r="AS113" s="1034"/>
      <c r="AT113" s="1035"/>
      <c r="AU113" s="996"/>
      <c r="AV113" s="997"/>
      <c r="AW113" s="997"/>
      <c r="AX113" s="997"/>
      <c r="AY113" s="997"/>
      <c r="AZ113" s="1045" t="s">
        <v>445</v>
      </c>
      <c r="BA113" s="1046"/>
      <c r="BB113" s="1046"/>
      <c r="BC113" s="1046"/>
      <c r="BD113" s="1046"/>
      <c r="BE113" s="1046"/>
      <c r="BF113" s="1046"/>
      <c r="BG113" s="1046"/>
      <c r="BH113" s="1046"/>
      <c r="BI113" s="1046"/>
      <c r="BJ113" s="1046"/>
      <c r="BK113" s="1046"/>
      <c r="BL113" s="1046"/>
      <c r="BM113" s="1046"/>
      <c r="BN113" s="1046"/>
      <c r="BO113" s="1046"/>
      <c r="BP113" s="1047"/>
      <c r="BQ113" s="1015">
        <v>415845</v>
      </c>
      <c r="BR113" s="1016"/>
      <c r="BS113" s="1016"/>
      <c r="BT113" s="1016"/>
      <c r="BU113" s="1016"/>
      <c r="BV113" s="1016">
        <v>368331</v>
      </c>
      <c r="BW113" s="1016"/>
      <c r="BX113" s="1016"/>
      <c r="BY113" s="1016"/>
      <c r="BZ113" s="1016"/>
      <c r="CA113" s="1016">
        <v>523019</v>
      </c>
      <c r="CB113" s="1016"/>
      <c r="CC113" s="1016"/>
      <c r="CD113" s="1016"/>
      <c r="CE113" s="1016"/>
      <c r="CF113" s="1010">
        <v>17.2</v>
      </c>
      <c r="CG113" s="1011"/>
      <c r="CH113" s="1011"/>
      <c r="CI113" s="1011"/>
      <c r="CJ113" s="1011"/>
      <c r="CK113" s="1041"/>
      <c r="CL113" s="1042"/>
      <c r="CM113" s="1012" t="s">
        <v>446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435</v>
      </c>
      <c r="DH113" s="1055"/>
      <c r="DI113" s="1055"/>
      <c r="DJ113" s="1055"/>
      <c r="DK113" s="1056"/>
      <c r="DL113" s="1057" t="s">
        <v>441</v>
      </c>
      <c r="DM113" s="1055"/>
      <c r="DN113" s="1055"/>
      <c r="DO113" s="1055"/>
      <c r="DP113" s="1056"/>
      <c r="DQ113" s="1057" t="s">
        <v>435</v>
      </c>
      <c r="DR113" s="1055"/>
      <c r="DS113" s="1055"/>
      <c r="DT113" s="1055"/>
      <c r="DU113" s="1056"/>
      <c r="DV113" s="1058" t="s">
        <v>435</v>
      </c>
      <c r="DW113" s="1059"/>
      <c r="DX113" s="1059"/>
      <c r="DY113" s="1059"/>
      <c r="DZ113" s="1060"/>
    </row>
    <row r="114" spans="1:130" s="248" customFormat="1" ht="26.25" customHeight="1" x14ac:dyDescent="0.15">
      <c r="A114" s="1050"/>
      <c r="B114" s="1051"/>
      <c r="C114" s="1046" t="s">
        <v>447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64602</v>
      </c>
      <c r="AB114" s="1055"/>
      <c r="AC114" s="1055"/>
      <c r="AD114" s="1055"/>
      <c r="AE114" s="1056"/>
      <c r="AF114" s="1057">
        <v>63709</v>
      </c>
      <c r="AG114" s="1055"/>
      <c r="AH114" s="1055"/>
      <c r="AI114" s="1055"/>
      <c r="AJ114" s="1056"/>
      <c r="AK114" s="1057">
        <v>62061</v>
      </c>
      <c r="AL114" s="1055"/>
      <c r="AM114" s="1055"/>
      <c r="AN114" s="1055"/>
      <c r="AO114" s="1056"/>
      <c r="AP114" s="1058">
        <v>2</v>
      </c>
      <c r="AQ114" s="1059"/>
      <c r="AR114" s="1059"/>
      <c r="AS114" s="1059"/>
      <c r="AT114" s="1060"/>
      <c r="AU114" s="996"/>
      <c r="AV114" s="997"/>
      <c r="AW114" s="997"/>
      <c r="AX114" s="997"/>
      <c r="AY114" s="997"/>
      <c r="AZ114" s="1045" t="s">
        <v>448</v>
      </c>
      <c r="BA114" s="1046"/>
      <c r="BB114" s="1046"/>
      <c r="BC114" s="1046"/>
      <c r="BD114" s="1046"/>
      <c r="BE114" s="1046"/>
      <c r="BF114" s="1046"/>
      <c r="BG114" s="1046"/>
      <c r="BH114" s="1046"/>
      <c r="BI114" s="1046"/>
      <c r="BJ114" s="1046"/>
      <c r="BK114" s="1046"/>
      <c r="BL114" s="1046"/>
      <c r="BM114" s="1046"/>
      <c r="BN114" s="1046"/>
      <c r="BO114" s="1046"/>
      <c r="BP114" s="1047"/>
      <c r="BQ114" s="1015">
        <v>759629</v>
      </c>
      <c r="BR114" s="1016"/>
      <c r="BS114" s="1016"/>
      <c r="BT114" s="1016"/>
      <c r="BU114" s="1016"/>
      <c r="BV114" s="1016">
        <v>762752</v>
      </c>
      <c r="BW114" s="1016"/>
      <c r="BX114" s="1016"/>
      <c r="BY114" s="1016"/>
      <c r="BZ114" s="1016"/>
      <c r="CA114" s="1016">
        <v>551816</v>
      </c>
      <c r="CB114" s="1016"/>
      <c r="CC114" s="1016"/>
      <c r="CD114" s="1016"/>
      <c r="CE114" s="1016"/>
      <c r="CF114" s="1010">
        <v>18.2</v>
      </c>
      <c r="CG114" s="1011"/>
      <c r="CH114" s="1011"/>
      <c r="CI114" s="1011"/>
      <c r="CJ114" s="1011"/>
      <c r="CK114" s="1041"/>
      <c r="CL114" s="1042"/>
      <c r="CM114" s="1012" t="s">
        <v>449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441</v>
      </c>
      <c r="DH114" s="1055"/>
      <c r="DI114" s="1055"/>
      <c r="DJ114" s="1055"/>
      <c r="DK114" s="1056"/>
      <c r="DL114" s="1057" t="s">
        <v>435</v>
      </c>
      <c r="DM114" s="1055"/>
      <c r="DN114" s="1055"/>
      <c r="DO114" s="1055"/>
      <c r="DP114" s="1056"/>
      <c r="DQ114" s="1057" t="s">
        <v>435</v>
      </c>
      <c r="DR114" s="1055"/>
      <c r="DS114" s="1055"/>
      <c r="DT114" s="1055"/>
      <c r="DU114" s="1056"/>
      <c r="DV114" s="1058" t="s">
        <v>441</v>
      </c>
      <c r="DW114" s="1059"/>
      <c r="DX114" s="1059"/>
      <c r="DY114" s="1059"/>
      <c r="DZ114" s="1060"/>
    </row>
    <row r="115" spans="1:130" s="248" customFormat="1" ht="26.25" customHeight="1" x14ac:dyDescent="0.15">
      <c r="A115" s="1050"/>
      <c r="B115" s="1051"/>
      <c r="C115" s="1046" t="s">
        <v>450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51804</v>
      </c>
      <c r="AB115" s="1030"/>
      <c r="AC115" s="1030"/>
      <c r="AD115" s="1030"/>
      <c r="AE115" s="1031"/>
      <c r="AF115" s="1032">
        <v>51806</v>
      </c>
      <c r="AG115" s="1030"/>
      <c r="AH115" s="1030"/>
      <c r="AI115" s="1030"/>
      <c r="AJ115" s="1031"/>
      <c r="AK115" s="1032">
        <v>51926</v>
      </c>
      <c r="AL115" s="1030"/>
      <c r="AM115" s="1030"/>
      <c r="AN115" s="1030"/>
      <c r="AO115" s="1031"/>
      <c r="AP115" s="1033">
        <v>1.7</v>
      </c>
      <c r="AQ115" s="1034"/>
      <c r="AR115" s="1034"/>
      <c r="AS115" s="1034"/>
      <c r="AT115" s="1035"/>
      <c r="AU115" s="996"/>
      <c r="AV115" s="997"/>
      <c r="AW115" s="997"/>
      <c r="AX115" s="997"/>
      <c r="AY115" s="997"/>
      <c r="AZ115" s="1045" t="s">
        <v>451</v>
      </c>
      <c r="BA115" s="1046"/>
      <c r="BB115" s="1046"/>
      <c r="BC115" s="1046"/>
      <c r="BD115" s="1046"/>
      <c r="BE115" s="1046"/>
      <c r="BF115" s="1046"/>
      <c r="BG115" s="1046"/>
      <c r="BH115" s="1046"/>
      <c r="BI115" s="1046"/>
      <c r="BJ115" s="1046"/>
      <c r="BK115" s="1046"/>
      <c r="BL115" s="1046"/>
      <c r="BM115" s="1046"/>
      <c r="BN115" s="1046"/>
      <c r="BO115" s="1046"/>
      <c r="BP115" s="1047"/>
      <c r="BQ115" s="1015">
        <v>61650</v>
      </c>
      <c r="BR115" s="1016"/>
      <c r="BS115" s="1016"/>
      <c r="BT115" s="1016"/>
      <c r="BU115" s="1016"/>
      <c r="BV115" s="1016">
        <v>50065</v>
      </c>
      <c r="BW115" s="1016"/>
      <c r="BX115" s="1016"/>
      <c r="BY115" s="1016"/>
      <c r="BZ115" s="1016"/>
      <c r="CA115" s="1016">
        <v>38245</v>
      </c>
      <c r="CB115" s="1016"/>
      <c r="CC115" s="1016"/>
      <c r="CD115" s="1016"/>
      <c r="CE115" s="1016"/>
      <c r="CF115" s="1010">
        <v>1.3</v>
      </c>
      <c r="CG115" s="1011"/>
      <c r="CH115" s="1011"/>
      <c r="CI115" s="1011"/>
      <c r="CJ115" s="1011"/>
      <c r="CK115" s="1041"/>
      <c r="CL115" s="1042"/>
      <c r="CM115" s="1045" t="s">
        <v>452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441</v>
      </c>
      <c r="DH115" s="1055"/>
      <c r="DI115" s="1055"/>
      <c r="DJ115" s="1055"/>
      <c r="DK115" s="1056"/>
      <c r="DL115" s="1057" t="s">
        <v>435</v>
      </c>
      <c r="DM115" s="1055"/>
      <c r="DN115" s="1055"/>
      <c r="DO115" s="1055"/>
      <c r="DP115" s="1056"/>
      <c r="DQ115" s="1057" t="s">
        <v>441</v>
      </c>
      <c r="DR115" s="1055"/>
      <c r="DS115" s="1055"/>
      <c r="DT115" s="1055"/>
      <c r="DU115" s="1056"/>
      <c r="DV115" s="1058" t="s">
        <v>435</v>
      </c>
      <c r="DW115" s="1059"/>
      <c r="DX115" s="1059"/>
      <c r="DY115" s="1059"/>
      <c r="DZ115" s="1060"/>
    </row>
    <row r="116" spans="1:130" s="248" customFormat="1" ht="26.25" customHeight="1" x14ac:dyDescent="0.15">
      <c r="A116" s="1052"/>
      <c r="B116" s="1053"/>
      <c r="C116" s="1061" t="s">
        <v>453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441</v>
      </c>
      <c r="AB116" s="1055"/>
      <c r="AC116" s="1055"/>
      <c r="AD116" s="1055"/>
      <c r="AE116" s="1056"/>
      <c r="AF116" s="1057" t="s">
        <v>435</v>
      </c>
      <c r="AG116" s="1055"/>
      <c r="AH116" s="1055"/>
      <c r="AI116" s="1055"/>
      <c r="AJ116" s="1056"/>
      <c r="AK116" s="1057" t="s">
        <v>435</v>
      </c>
      <c r="AL116" s="1055"/>
      <c r="AM116" s="1055"/>
      <c r="AN116" s="1055"/>
      <c r="AO116" s="1056"/>
      <c r="AP116" s="1058" t="s">
        <v>435</v>
      </c>
      <c r="AQ116" s="1059"/>
      <c r="AR116" s="1059"/>
      <c r="AS116" s="1059"/>
      <c r="AT116" s="1060"/>
      <c r="AU116" s="996"/>
      <c r="AV116" s="997"/>
      <c r="AW116" s="997"/>
      <c r="AX116" s="997"/>
      <c r="AY116" s="997"/>
      <c r="AZ116" s="1063" t="s">
        <v>454</v>
      </c>
      <c r="BA116" s="1064"/>
      <c r="BB116" s="1064"/>
      <c r="BC116" s="1064"/>
      <c r="BD116" s="1064"/>
      <c r="BE116" s="1064"/>
      <c r="BF116" s="1064"/>
      <c r="BG116" s="1064"/>
      <c r="BH116" s="1064"/>
      <c r="BI116" s="1064"/>
      <c r="BJ116" s="1064"/>
      <c r="BK116" s="1064"/>
      <c r="BL116" s="1064"/>
      <c r="BM116" s="1064"/>
      <c r="BN116" s="1064"/>
      <c r="BO116" s="1064"/>
      <c r="BP116" s="1065"/>
      <c r="BQ116" s="1015" t="s">
        <v>441</v>
      </c>
      <c r="BR116" s="1016"/>
      <c r="BS116" s="1016"/>
      <c r="BT116" s="1016"/>
      <c r="BU116" s="1016"/>
      <c r="BV116" s="1016" t="s">
        <v>127</v>
      </c>
      <c r="BW116" s="1016"/>
      <c r="BX116" s="1016"/>
      <c r="BY116" s="1016"/>
      <c r="BZ116" s="1016"/>
      <c r="CA116" s="1016" t="s">
        <v>435</v>
      </c>
      <c r="CB116" s="1016"/>
      <c r="CC116" s="1016"/>
      <c r="CD116" s="1016"/>
      <c r="CE116" s="1016"/>
      <c r="CF116" s="1010" t="s">
        <v>435</v>
      </c>
      <c r="CG116" s="1011"/>
      <c r="CH116" s="1011"/>
      <c r="CI116" s="1011"/>
      <c r="CJ116" s="1011"/>
      <c r="CK116" s="1041"/>
      <c r="CL116" s="1042"/>
      <c r="CM116" s="1012" t="s">
        <v>455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435</v>
      </c>
      <c r="DH116" s="1055"/>
      <c r="DI116" s="1055"/>
      <c r="DJ116" s="1055"/>
      <c r="DK116" s="1056"/>
      <c r="DL116" s="1057" t="s">
        <v>441</v>
      </c>
      <c r="DM116" s="1055"/>
      <c r="DN116" s="1055"/>
      <c r="DO116" s="1055"/>
      <c r="DP116" s="1056"/>
      <c r="DQ116" s="1057" t="s">
        <v>435</v>
      </c>
      <c r="DR116" s="1055"/>
      <c r="DS116" s="1055"/>
      <c r="DT116" s="1055"/>
      <c r="DU116" s="1056"/>
      <c r="DV116" s="1058" t="s">
        <v>441</v>
      </c>
      <c r="DW116" s="1059"/>
      <c r="DX116" s="1059"/>
      <c r="DY116" s="1059"/>
      <c r="DZ116" s="106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456</v>
      </c>
      <c r="Z117" s="982"/>
      <c r="AA117" s="1072">
        <v>710796</v>
      </c>
      <c r="AB117" s="1073"/>
      <c r="AC117" s="1073"/>
      <c r="AD117" s="1073"/>
      <c r="AE117" s="1074"/>
      <c r="AF117" s="1075">
        <v>714304</v>
      </c>
      <c r="AG117" s="1073"/>
      <c r="AH117" s="1073"/>
      <c r="AI117" s="1073"/>
      <c r="AJ117" s="1074"/>
      <c r="AK117" s="1075">
        <v>777250</v>
      </c>
      <c r="AL117" s="1073"/>
      <c r="AM117" s="1073"/>
      <c r="AN117" s="1073"/>
      <c r="AO117" s="1074"/>
      <c r="AP117" s="1076"/>
      <c r="AQ117" s="1077"/>
      <c r="AR117" s="1077"/>
      <c r="AS117" s="1077"/>
      <c r="AT117" s="1078"/>
      <c r="AU117" s="996"/>
      <c r="AV117" s="997"/>
      <c r="AW117" s="997"/>
      <c r="AX117" s="997"/>
      <c r="AY117" s="997"/>
      <c r="AZ117" s="1063" t="s">
        <v>457</v>
      </c>
      <c r="BA117" s="1064"/>
      <c r="BB117" s="1064"/>
      <c r="BC117" s="1064"/>
      <c r="BD117" s="1064"/>
      <c r="BE117" s="1064"/>
      <c r="BF117" s="1064"/>
      <c r="BG117" s="1064"/>
      <c r="BH117" s="1064"/>
      <c r="BI117" s="1064"/>
      <c r="BJ117" s="1064"/>
      <c r="BK117" s="1064"/>
      <c r="BL117" s="1064"/>
      <c r="BM117" s="1064"/>
      <c r="BN117" s="1064"/>
      <c r="BO117" s="1064"/>
      <c r="BP117" s="1065"/>
      <c r="BQ117" s="1015" t="s">
        <v>441</v>
      </c>
      <c r="BR117" s="1016"/>
      <c r="BS117" s="1016"/>
      <c r="BT117" s="1016"/>
      <c r="BU117" s="1016"/>
      <c r="BV117" s="1016" t="s">
        <v>441</v>
      </c>
      <c r="BW117" s="1016"/>
      <c r="BX117" s="1016"/>
      <c r="BY117" s="1016"/>
      <c r="BZ117" s="1016"/>
      <c r="CA117" s="1016" t="s">
        <v>441</v>
      </c>
      <c r="CB117" s="1016"/>
      <c r="CC117" s="1016"/>
      <c r="CD117" s="1016"/>
      <c r="CE117" s="1016"/>
      <c r="CF117" s="1010" t="s">
        <v>127</v>
      </c>
      <c r="CG117" s="1011"/>
      <c r="CH117" s="1011"/>
      <c r="CI117" s="1011"/>
      <c r="CJ117" s="1011"/>
      <c r="CK117" s="1041"/>
      <c r="CL117" s="1042"/>
      <c r="CM117" s="1012" t="s">
        <v>458</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435</v>
      </c>
      <c r="DH117" s="1055"/>
      <c r="DI117" s="1055"/>
      <c r="DJ117" s="1055"/>
      <c r="DK117" s="1056"/>
      <c r="DL117" s="1057" t="s">
        <v>441</v>
      </c>
      <c r="DM117" s="1055"/>
      <c r="DN117" s="1055"/>
      <c r="DO117" s="1055"/>
      <c r="DP117" s="1056"/>
      <c r="DQ117" s="1057" t="s">
        <v>435</v>
      </c>
      <c r="DR117" s="1055"/>
      <c r="DS117" s="1055"/>
      <c r="DT117" s="1055"/>
      <c r="DU117" s="1056"/>
      <c r="DV117" s="1058" t="s">
        <v>441</v>
      </c>
      <c r="DW117" s="1059"/>
      <c r="DX117" s="1059"/>
      <c r="DY117" s="1059"/>
      <c r="DZ117" s="1060"/>
    </row>
    <row r="118" spans="1:130" s="248" customFormat="1" ht="26.25" customHeight="1" x14ac:dyDescent="0.1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308</v>
      </c>
      <c r="AL118" s="981"/>
      <c r="AM118" s="981"/>
      <c r="AN118" s="981"/>
      <c r="AO118" s="982"/>
      <c r="AP118" s="1067" t="s">
        <v>429</v>
      </c>
      <c r="AQ118" s="1068"/>
      <c r="AR118" s="1068"/>
      <c r="AS118" s="1068"/>
      <c r="AT118" s="1069"/>
      <c r="AU118" s="996"/>
      <c r="AV118" s="997"/>
      <c r="AW118" s="997"/>
      <c r="AX118" s="997"/>
      <c r="AY118" s="997"/>
      <c r="AZ118" s="1070" t="s">
        <v>459</v>
      </c>
      <c r="BA118" s="1061"/>
      <c r="BB118" s="1061"/>
      <c r="BC118" s="1061"/>
      <c r="BD118" s="1061"/>
      <c r="BE118" s="1061"/>
      <c r="BF118" s="1061"/>
      <c r="BG118" s="1061"/>
      <c r="BH118" s="1061"/>
      <c r="BI118" s="1061"/>
      <c r="BJ118" s="1061"/>
      <c r="BK118" s="1061"/>
      <c r="BL118" s="1061"/>
      <c r="BM118" s="1061"/>
      <c r="BN118" s="1061"/>
      <c r="BO118" s="1061"/>
      <c r="BP118" s="1062"/>
      <c r="BQ118" s="1093">
        <v>74623</v>
      </c>
      <c r="BR118" s="1094"/>
      <c r="BS118" s="1094"/>
      <c r="BT118" s="1094"/>
      <c r="BU118" s="1094"/>
      <c r="BV118" s="1094">
        <v>63203</v>
      </c>
      <c r="BW118" s="1094"/>
      <c r="BX118" s="1094"/>
      <c r="BY118" s="1094"/>
      <c r="BZ118" s="1094"/>
      <c r="CA118" s="1094">
        <v>46747</v>
      </c>
      <c r="CB118" s="1094"/>
      <c r="CC118" s="1094"/>
      <c r="CD118" s="1094"/>
      <c r="CE118" s="1094"/>
      <c r="CF118" s="1010">
        <v>1.5</v>
      </c>
      <c r="CG118" s="1011"/>
      <c r="CH118" s="1011"/>
      <c r="CI118" s="1011"/>
      <c r="CJ118" s="1011"/>
      <c r="CK118" s="1041"/>
      <c r="CL118" s="1042"/>
      <c r="CM118" s="1012" t="s">
        <v>460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435</v>
      </c>
      <c r="DH118" s="1055"/>
      <c r="DI118" s="1055"/>
      <c r="DJ118" s="1055"/>
      <c r="DK118" s="1056"/>
      <c r="DL118" s="1057" t="s">
        <v>441</v>
      </c>
      <c r="DM118" s="1055"/>
      <c r="DN118" s="1055"/>
      <c r="DO118" s="1055"/>
      <c r="DP118" s="1056"/>
      <c r="DQ118" s="1057" t="s">
        <v>435</v>
      </c>
      <c r="DR118" s="1055"/>
      <c r="DS118" s="1055"/>
      <c r="DT118" s="1055"/>
      <c r="DU118" s="1056"/>
      <c r="DV118" s="1058" t="s">
        <v>435</v>
      </c>
      <c r="DW118" s="1059"/>
      <c r="DX118" s="1059"/>
      <c r="DY118" s="1059"/>
      <c r="DZ118" s="1060"/>
    </row>
    <row r="119" spans="1:130" s="248" customFormat="1" ht="26.25" customHeight="1" x14ac:dyDescent="0.15">
      <c r="A119" s="1155"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435</v>
      </c>
      <c r="AB119" s="988"/>
      <c r="AC119" s="988"/>
      <c r="AD119" s="988"/>
      <c r="AE119" s="989"/>
      <c r="AF119" s="990" t="s">
        <v>435</v>
      </c>
      <c r="AG119" s="988"/>
      <c r="AH119" s="988"/>
      <c r="AI119" s="988"/>
      <c r="AJ119" s="989"/>
      <c r="AK119" s="990" t="s">
        <v>441</v>
      </c>
      <c r="AL119" s="988"/>
      <c r="AM119" s="988"/>
      <c r="AN119" s="988"/>
      <c r="AO119" s="989"/>
      <c r="AP119" s="991" t="s">
        <v>435</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461</v>
      </c>
      <c r="BP119" s="1102"/>
      <c r="BQ119" s="1093">
        <v>9218218</v>
      </c>
      <c r="BR119" s="1094"/>
      <c r="BS119" s="1094"/>
      <c r="BT119" s="1094"/>
      <c r="BU119" s="1094"/>
      <c r="BV119" s="1094">
        <v>9013429</v>
      </c>
      <c r="BW119" s="1094"/>
      <c r="BX119" s="1094"/>
      <c r="BY119" s="1094"/>
      <c r="BZ119" s="1094"/>
      <c r="CA119" s="1094">
        <v>8903947</v>
      </c>
      <c r="CB119" s="1094"/>
      <c r="CC119" s="1094"/>
      <c r="CD119" s="1094"/>
      <c r="CE119" s="1094"/>
      <c r="CF119" s="1095"/>
      <c r="CG119" s="1096"/>
      <c r="CH119" s="1096"/>
      <c r="CI119" s="1096"/>
      <c r="CJ119" s="1097"/>
      <c r="CK119" s="1043"/>
      <c r="CL119" s="1044"/>
      <c r="CM119" s="1098" t="s">
        <v>462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534319</v>
      </c>
      <c r="DH119" s="1080"/>
      <c r="DI119" s="1080"/>
      <c r="DJ119" s="1080"/>
      <c r="DK119" s="1081"/>
      <c r="DL119" s="1079">
        <v>482513</v>
      </c>
      <c r="DM119" s="1080"/>
      <c r="DN119" s="1080"/>
      <c r="DO119" s="1080"/>
      <c r="DP119" s="1081"/>
      <c r="DQ119" s="1079">
        <v>430345</v>
      </c>
      <c r="DR119" s="1080"/>
      <c r="DS119" s="1080"/>
      <c r="DT119" s="1080"/>
      <c r="DU119" s="1081"/>
      <c r="DV119" s="1082">
        <v>14.2</v>
      </c>
      <c r="DW119" s="1083"/>
      <c r="DX119" s="1083"/>
      <c r="DY119" s="1083"/>
      <c r="DZ119" s="1084"/>
    </row>
    <row r="120" spans="1:130" s="248" customFormat="1" ht="26.25" customHeight="1" x14ac:dyDescent="0.15">
      <c r="A120" s="1156"/>
      <c r="B120" s="1042"/>
      <c r="C120" s="1012" t="s">
        <v>438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127</v>
      </c>
      <c r="AG120" s="1055"/>
      <c r="AH120" s="1055"/>
      <c r="AI120" s="1055"/>
      <c r="AJ120" s="1056"/>
      <c r="AK120" s="1057" t="s">
        <v>127</v>
      </c>
      <c r="AL120" s="1055"/>
      <c r="AM120" s="1055"/>
      <c r="AN120" s="1055"/>
      <c r="AO120" s="1056"/>
      <c r="AP120" s="1058" t="s">
        <v>127</v>
      </c>
      <c r="AQ120" s="1059"/>
      <c r="AR120" s="1059"/>
      <c r="AS120" s="1059"/>
      <c r="AT120" s="1060"/>
      <c r="AU120" s="1085" t="s">
        <v>463</v>
      </c>
      <c r="AV120" s="1086"/>
      <c r="AW120" s="1086"/>
      <c r="AX120" s="1086"/>
      <c r="AY120" s="1087"/>
      <c r="AZ120" s="1036" t="s">
        <v>464</v>
      </c>
      <c r="BA120" s="985"/>
      <c r="BB120" s="985"/>
      <c r="BC120" s="985"/>
      <c r="BD120" s="985"/>
      <c r="BE120" s="985"/>
      <c r="BF120" s="985"/>
      <c r="BG120" s="985"/>
      <c r="BH120" s="985"/>
      <c r="BI120" s="985"/>
      <c r="BJ120" s="985"/>
      <c r="BK120" s="985"/>
      <c r="BL120" s="985"/>
      <c r="BM120" s="985"/>
      <c r="BN120" s="985"/>
      <c r="BO120" s="985"/>
      <c r="BP120" s="986"/>
      <c r="BQ120" s="1022">
        <v>6485910</v>
      </c>
      <c r="BR120" s="1023"/>
      <c r="BS120" s="1023"/>
      <c r="BT120" s="1023"/>
      <c r="BU120" s="1023"/>
      <c r="BV120" s="1023">
        <v>5810679</v>
      </c>
      <c r="BW120" s="1023"/>
      <c r="BX120" s="1023"/>
      <c r="BY120" s="1023"/>
      <c r="BZ120" s="1023"/>
      <c r="CA120" s="1023">
        <v>5825096</v>
      </c>
      <c r="CB120" s="1023"/>
      <c r="CC120" s="1023"/>
      <c r="CD120" s="1023"/>
      <c r="CE120" s="1023"/>
      <c r="CF120" s="1037">
        <v>191.9</v>
      </c>
      <c r="CG120" s="1038"/>
      <c r="CH120" s="1038"/>
      <c r="CI120" s="1038"/>
      <c r="CJ120" s="1038"/>
      <c r="CK120" s="1103" t="s">
        <v>465</v>
      </c>
      <c r="CL120" s="1104"/>
      <c r="CM120" s="1104"/>
      <c r="CN120" s="1104"/>
      <c r="CO120" s="1105"/>
      <c r="CP120" s="1111" t="s">
        <v>408</v>
      </c>
      <c r="CQ120" s="1112"/>
      <c r="CR120" s="1112"/>
      <c r="CS120" s="1112"/>
      <c r="CT120" s="1112"/>
      <c r="CU120" s="1112"/>
      <c r="CV120" s="1112"/>
      <c r="CW120" s="1112"/>
      <c r="CX120" s="1112"/>
      <c r="CY120" s="1112"/>
      <c r="CZ120" s="1112"/>
      <c r="DA120" s="1112"/>
      <c r="DB120" s="1112"/>
      <c r="DC120" s="1112"/>
      <c r="DD120" s="1112"/>
      <c r="DE120" s="1112"/>
      <c r="DF120" s="1113"/>
      <c r="DG120" s="1022">
        <v>1552356</v>
      </c>
      <c r="DH120" s="1023"/>
      <c r="DI120" s="1023"/>
      <c r="DJ120" s="1023"/>
      <c r="DK120" s="1023"/>
      <c r="DL120" s="1023">
        <v>1433229</v>
      </c>
      <c r="DM120" s="1023"/>
      <c r="DN120" s="1023"/>
      <c r="DO120" s="1023"/>
      <c r="DP120" s="1023"/>
      <c r="DQ120" s="1023">
        <v>1314161</v>
      </c>
      <c r="DR120" s="1023"/>
      <c r="DS120" s="1023"/>
      <c r="DT120" s="1023"/>
      <c r="DU120" s="1023"/>
      <c r="DV120" s="1024">
        <v>43.3</v>
      </c>
      <c r="DW120" s="1024"/>
      <c r="DX120" s="1024"/>
      <c r="DY120" s="1024"/>
      <c r="DZ120" s="1025"/>
    </row>
    <row r="121" spans="1:130" s="248" customFormat="1" ht="26.25" customHeight="1" x14ac:dyDescent="0.15">
      <c r="A121" s="1156"/>
      <c r="B121" s="1042"/>
      <c r="C121" s="1063" t="s">
        <v>466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127</v>
      </c>
      <c r="AL121" s="1055"/>
      <c r="AM121" s="1055"/>
      <c r="AN121" s="1055"/>
      <c r="AO121" s="1056"/>
      <c r="AP121" s="1058" t="s">
        <v>127</v>
      </c>
      <c r="AQ121" s="1059"/>
      <c r="AR121" s="1059"/>
      <c r="AS121" s="1059"/>
      <c r="AT121" s="1060"/>
      <c r="AU121" s="1088"/>
      <c r="AV121" s="1089"/>
      <c r="AW121" s="1089"/>
      <c r="AX121" s="1089"/>
      <c r="AY121" s="1090"/>
      <c r="AZ121" s="1045" t="s">
        <v>467</v>
      </c>
      <c r="BA121" s="1046"/>
      <c r="BB121" s="1046"/>
      <c r="BC121" s="1046"/>
      <c r="BD121" s="1046"/>
      <c r="BE121" s="1046"/>
      <c r="BF121" s="1046"/>
      <c r="BG121" s="1046"/>
      <c r="BH121" s="1046"/>
      <c r="BI121" s="1046"/>
      <c r="BJ121" s="1046"/>
      <c r="BK121" s="1046"/>
      <c r="BL121" s="1046"/>
      <c r="BM121" s="1046"/>
      <c r="BN121" s="1046"/>
      <c r="BO121" s="1046"/>
      <c r="BP121" s="1047"/>
      <c r="BQ121" s="1015">
        <v>669403</v>
      </c>
      <c r="BR121" s="1016"/>
      <c r="BS121" s="1016"/>
      <c r="BT121" s="1016"/>
      <c r="BU121" s="1016"/>
      <c r="BV121" s="1016">
        <v>642555</v>
      </c>
      <c r="BW121" s="1016"/>
      <c r="BX121" s="1016"/>
      <c r="BY121" s="1016"/>
      <c r="BZ121" s="1016"/>
      <c r="CA121" s="1016">
        <v>604775</v>
      </c>
      <c r="CB121" s="1016"/>
      <c r="CC121" s="1016"/>
      <c r="CD121" s="1016"/>
      <c r="CE121" s="1016"/>
      <c r="CF121" s="1010">
        <v>19.899999999999999</v>
      </c>
      <c r="CG121" s="1011"/>
      <c r="CH121" s="1011"/>
      <c r="CI121" s="1011"/>
      <c r="CJ121" s="1011"/>
      <c r="CK121" s="1106"/>
      <c r="CL121" s="1107"/>
      <c r="CM121" s="1107"/>
      <c r="CN121" s="1107"/>
      <c r="CO121" s="1108"/>
      <c r="CP121" s="1116" t="s">
        <v>410</v>
      </c>
      <c r="CQ121" s="1117"/>
      <c r="CR121" s="1117"/>
      <c r="CS121" s="1117"/>
      <c r="CT121" s="1117"/>
      <c r="CU121" s="1117"/>
      <c r="CV121" s="1117"/>
      <c r="CW121" s="1117"/>
      <c r="CX121" s="1117"/>
      <c r="CY121" s="1117"/>
      <c r="CZ121" s="1117"/>
      <c r="DA121" s="1117"/>
      <c r="DB121" s="1117"/>
      <c r="DC121" s="1117"/>
      <c r="DD121" s="1117"/>
      <c r="DE121" s="1117"/>
      <c r="DF121" s="1118"/>
      <c r="DG121" s="1015">
        <v>259274</v>
      </c>
      <c r="DH121" s="1016"/>
      <c r="DI121" s="1016"/>
      <c r="DJ121" s="1016"/>
      <c r="DK121" s="1016"/>
      <c r="DL121" s="1016">
        <v>256270</v>
      </c>
      <c r="DM121" s="1016"/>
      <c r="DN121" s="1016"/>
      <c r="DO121" s="1016"/>
      <c r="DP121" s="1016"/>
      <c r="DQ121" s="1016">
        <v>241444</v>
      </c>
      <c r="DR121" s="1016"/>
      <c r="DS121" s="1016"/>
      <c r="DT121" s="1016"/>
      <c r="DU121" s="1016"/>
      <c r="DV121" s="1017">
        <v>8</v>
      </c>
      <c r="DW121" s="1017"/>
      <c r="DX121" s="1017"/>
      <c r="DY121" s="1017"/>
      <c r="DZ121" s="1018"/>
    </row>
    <row r="122" spans="1:130" s="248" customFormat="1" ht="26.25" customHeight="1" x14ac:dyDescent="0.15">
      <c r="A122" s="1156"/>
      <c r="B122" s="1042"/>
      <c r="C122" s="1012" t="s">
        <v>449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127</v>
      </c>
      <c r="AL122" s="1055"/>
      <c r="AM122" s="1055"/>
      <c r="AN122" s="1055"/>
      <c r="AO122" s="1056"/>
      <c r="AP122" s="1058" t="s">
        <v>127</v>
      </c>
      <c r="AQ122" s="1059"/>
      <c r="AR122" s="1059"/>
      <c r="AS122" s="1059"/>
      <c r="AT122" s="1060"/>
      <c r="AU122" s="1088"/>
      <c r="AV122" s="1089"/>
      <c r="AW122" s="1089"/>
      <c r="AX122" s="1089"/>
      <c r="AY122" s="1090"/>
      <c r="AZ122" s="1070" t="s">
        <v>468</v>
      </c>
      <c r="BA122" s="1061"/>
      <c r="BB122" s="1061"/>
      <c r="BC122" s="1061"/>
      <c r="BD122" s="1061"/>
      <c r="BE122" s="1061"/>
      <c r="BF122" s="1061"/>
      <c r="BG122" s="1061"/>
      <c r="BH122" s="1061"/>
      <c r="BI122" s="1061"/>
      <c r="BJ122" s="1061"/>
      <c r="BK122" s="1061"/>
      <c r="BL122" s="1061"/>
      <c r="BM122" s="1061"/>
      <c r="BN122" s="1061"/>
      <c r="BO122" s="1061"/>
      <c r="BP122" s="1062"/>
      <c r="BQ122" s="1093">
        <v>4274185</v>
      </c>
      <c r="BR122" s="1094"/>
      <c r="BS122" s="1094"/>
      <c r="BT122" s="1094"/>
      <c r="BU122" s="1094"/>
      <c r="BV122" s="1094">
        <v>4164838</v>
      </c>
      <c r="BW122" s="1094"/>
      <c r="BX122" s="1094"/>
      <c r="BY122" s="1094"/>
      <c r="BZ122" s="1094"/>
      <c r="CA122" s="1094">
        <v>3820458</v>
      </c>
      <c r="CB122" s="1094"/>
      <c r="CC122" s="1094"/>
      <c r="CD122" s="1094"/>
      <c r="CE122" s="1094"/>
      <c r="CF122" s="1114">
        <v>125.9</v>
      </c>
      <c r="CG122" s="1115"/>
      <c r="CH122" s="1115"/>
      <c r="CI122" s="1115"/>
      <c r="CJ122" s="1115"/>
      <c r="CK122" s="1106"/>
      <c r="CL122" s="1107"/>
      <c r="CM122" s="1107"/>
      <c r="CN122" s="1107"/>
      <c r="CO122" s="1108"/>
      <c r="CP122" s="1116" t="s">
        <v>469</v>
      </c>
      <c r="CQ122" s="1117"/>
      <c r="CR122" s="1117"/>
      <c r="CS122" s="1117"/>
      <c r="CT122" s="1117"/>
      <c r="CU122" s="1117"/>
      <c r="CV122" s="1117"/>
      <c r="CW122" s="1117"/>
      <c r="CX122" s="1117"/>
      <c r="CY122" s="1117"/>
      <c r="CZ122" s="1117"/>
      <c r="DA122" s="1117"/>
      <c r="DB122" s="1117"/>
      <c r="DC122" s="1117"/>
      <c r="DD122" s="1117"/>
      <c r="DE122" s="1117"/>
      <c r="DF122" s="1118"/>
      <c r="DG122" s="1015" t="s">
        <v>470</v>
      </c>
      <c r="DH122" s="1016"/>
      <c r="DI122" s="1016"/>
      <c r="DJ122" s="1016"/>
      <c r="DK122" s="1016"/>
      <c r="DL122" s="1016" t="s">
        <v>470</v>
      </c>
      <c r="DM122" s="1016"/>
      <c r="DN122" s="1016"/>
      <c r="DO122" s="1016"/>
      <c r="DP122" s="1016"/>
      <c r="DQ122" s="1016" t="s">
        <v>470</v>
      </c>
      <c r="DR122" s="1016"/>
      <c r="DS122" s="1016"/>
      <c r="DT122" s="1016"/>
      <c r="DU122" s="1016"/>
      <c r="DV122" s="1017" t="s">
        <v>470</v>
      </c>
      <c r="DW122" s="1017"/>
      <c r="DX122" s="1017"/>
      <c r="DY122" s="1017"/>
      <c r="DZ122" s="1018"/>
    </row>
    <row r="123" spans="1:130" s="248" customFormat="1" ht="26.25" customHeight="1" x14ac:dyDescent="0.15">
      <c r="A123" s="1156"/>
      <c r="B123" s="1042"/>
      <c r="C123" s="1012" t="s">
        <v>455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470</v>
      </c>
      <c r="AB123" s="1055"/>
      <c r="AC123" s="1055"/>
      <c r="AD123" s="1055"/>
      <c r="AE123" s="1056"/>
      <c r="AF123" s="1057" t="s">
        <v>470</v>
      </c>
      <c r="AG123" s="1055"/>
      <c r="AH123" s="1055"/>
      <c r="AI123" s="1055"/>
      <c r="AJ123" s="1056"/>
      <c r="AK123" s="1057" t="s">
        <v>470</v>
      </c>
      <c r="AL123" s="1055"/>
      <c r="AM123" s="1055"/>
      <c r="AN123" s="1055"/>
      <c r="AO123" s="1056"/>
      <c r="AP123" s="1058" t="s">
        <v>470</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471</v>
      </c>
      <c r="BP123" s="1102"/>
      <c r="BQ123" s="1162">
        <v>11429498</v>
      </c>
      <c r="BR123" s="1128"/>
      <c r="BS123" s="1128"/>
      <c r="BT123" s="1128"/>
      <c r="BU123" s="1128"/>
      <c r="BV123" s="1128">
        <v>10618072</v>
      </c>
      <c r="BW123" s="1128"/>
      <c r="BX123" s="1128"/>
      <c r="BY123" s="1128"/>
      <c r="BZ123" s="1128"/>
      <c r="CA123" s="1128">
        <v>10250329</v>
      </c>
      <c r="CB123" s="1128"/>
      <c r="CC123" s="1128"/>
      <c r="CD123" s="1128"/>
      <c r="CE123" s="1128"/>
      <c r="CF123" s="1095"/>
      <c r="CG123" s="1096"/>
      <c r="CH123" s="1096"/>
      <c r="CI123" s="1096"/>
      <c r="CJ123" s="1097"/>
      <c r="CK123" s="1106"/>
      <c r="CL123" s="1107"/>
      <c r="CM123" s="1107"/>
      <c r="CN123" s="1107"/>
      <c r="CO123" s="1108"/>
      <c r="CP123" s="1116" t="s">
        <v>472</v>
      </c>
      <c r="CQ123" s="1117"/>
      <c r="CR123" s="1117"/>
      <c r="CS123" s="1117"/>
      <c r="CT123" s="1117"/>
      <c r="CU123" s="1117"/>
      <c r="CV123" s="1117"/>
      <c r="CW123" s="1117"/>
      <c r="CX123" s="1117"/>
      <c r="CY123" s="1117"/>
      <c r="CZ123" s="1117"/>
      <c r="DA123" s="1117"/>
      <c r="DB123" s="1117"/>
      <c r="DC123" s="1117"/>
      <c r="DD123" s="1117"/>
      <c r="DE123" s="1117"/>
      <c r="DF123" s="1118"/>
      <c r="DG123" s="1054" t="s">
        <v>470</v>
      </c>
      <c r="DH123" s="1055"/>
      <c r="DI123" s="1055"/>
      <c r="DJ123" s="1055"/>
      <c r="DK123" s="1056"/>
      <c r="DL123" s="1057" t="s">
        <v>470</v>
      </c>
      <c r="DM123" s="1055"/>
      <c r="DN123" s="1055"/>
      <c r="DO123" s="1055"/>
      <c r="DP123" s="1056"/>
      <c r="DQ123" s="1057" t="s">
        <v>470</v>
      </c>
      <c r="DR123" s="1055"/>
      <c r="DS123" s="1055"/>
      <c r="DT123" s="1055"/>
      <c r="DU123" s="1056"/>
      <c r="DV123" s="1058" t="s">
        <v>470</v>
      </c>
      <c r="DW123" s="1059"/>
      <c r="DX123" s="1059"/>
      <c r="DY123" s="1059"/>
      <c r="DZ123" s="1060"/>
    </row>
    <row r="124" spans="1:130" s="248" customFormat="1" ht="26.25" customHeight="1" thickBot="1" x14ac:dyDescent="0.2">
      <c r="A124" s="1156"/>
      <c r="B124" s="1042"/>
      <c r="C124" s="1012" t="s">
        <v>458</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470</v>
      </c>
      <c r="AB124" s="1055"/>
      <c r="AC124" s="1055"/>
      <c r="AD124" s="1055"/>
      <c r="AE124" s="1056"/>
      <c r="AF124" s="1057" t="s">
        <v>470</v>
      </c>
      <c r="AG124" s="1055"/>
      <c r="AH124" s="1055"/>
      <c r="AI124" s="1055"/>
      <c r="AJ124" s="1056"/>
      <c r="AK124" s="1057" t="s">
        <v>470</v>
      </c>
      <c r="AL124" s="1055"/>
      <c r="AM124" s="1055"/>
      <c r="AN124" s="1055"/>
      <c r="AO124" s="1056"/>
      <c r="AP124" s="1058" t="s">
        <v>470</v>
      </c>
      <c r="AQ124" s="1059"/>
      <c r="AR124" s="1059"/>
      <c r="AS124" s="1059"/>
      <c r="AT124" s="1060"/>
      <c r="AU124" s="1158" t="s">
        <v>473</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470</v>
      </c>
      <c r="BR124" s="1124"/>
      <c r="BS124" s="1124"/>
      <c r="BT124" s="1124"/>
      <c r="BU124" s="1124"/>
      <c r="BV124" s="1124" t="s">
        <v>470</v>
      </c>
      <c r="BW124" s="1124"/>
      <c r="BX124" s="1124"/>
      <c r="BY124" s="1124"/>
      <c r="BZ124" s="1124"/>
      <c r="CA124" s="1124" t="s">
        <v>470</v>
      </c>
      <c r="CB124" s="1124"/>
      <c r="CC124" s="1124"/>
      <c r="CD124" s="1124"/>
      <c r="CE124" s="1124"/>
      <c r="CF124" s="1125"/>
      <c r="CG124" s="1126"/>
      <c r="CH124" s="1126"/>
      <c r="CI124" s="1126"/>
      <c r="CJ124" s="1127"/>
      <c r="CK124" s="1109"/>
      <c r="CL124" s="1109"/>
      <c r="CM124" s="1109"/>
      <c r="CN124" s="1109"/>
      <c r="CO124" s="1110"/>
      <c r="CP124" s="1116" t="s">
        <v>474</v>
      </c>
      <c r="CQ124" s="1117"/>
      <c r="CR124" s="1117"/>
      <c r="CS124" s="1117"/>
      <c r="CT124" s="1117"/>
      <c r="CU124" s="1117"/>
      <c r="CV124" s="1117"/>
      <c r="CW124" s="1117"/>
      <c r="CX124" s="1117"/>
      <c r="CY124" s="1117"/>
      <c r="CZ124" s="1117"/>
      <c r="DA124" s="1117"/>
      <c r="DB124" s="1117"/>
      <c r="DC124" s="1117"/>
      <c r="DD124" s="1117"/>
      <c r="DE124" s="1117"/>
      <c r="DF124" s="1118"/>
      <c r="DG124" s="1101">
        <v>31835</v>
      </c>
      <c r="DH124" s="1080"/>
      <c r="DI124" s="1080"/>
      <c r="DJ124" s="1080"/>
      <c r="DK124" s="1081"/>
      <c r="DL124" s="1079" t="s">
        <v>475</v>
      </c>
      <c r="DM124" s="1080"/>
      <c r="DN124" s="1080"/>
      <c r="DO124" s="1080"/>
      <c r="DP124" s="1081"/>
      <c r="DQ124" s="1079" t="s">
        <v>475</v>
      </c>
      <c r="DR124" s="1080"/>
      <c r="DS124" s="1080"/>
      <c r="DT124" s="1080"/>
      <c r="DU124" s="1081"/>
      <c r="DV124" s="1082" t="s">
        <v>470</v>
      </c>
      <c r="DW124" s="1083"/>
      <c r="DX124" s="1083"/>
      <c r="DY124" s="1083"/>
      <c r="DZ124" s="1084"/>
    </row>
    <row r="125" spans="1:130" s="248" customFormat="1" ht="26.25" customHeight="1" x14ac:dyDescent="0.15">
      <c r="A125" s="1156"/>
      <c r="B125" s="1042"/>
      <c r="C125" s="1012" t="s">
        <v>460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475</v>
      </c>
      <c r="AB125" s="1055"/>
      <c r="AC125" s="1055"/>
      <c r="AD125" s="1055"/>
      <c r="AE125" s="1056"/>
      <c r="AF125" s="1057" t="s">
        <v>475</v>
      </c>
      <c r="AG125" s="1055"/>
      <c r="AH125" s="1055"/>
      <c r="AI125" s="1055"/>
      <c r="AJ125" s="1056"/>
      <c r="AK125" s="1057" t="s">
        <v>475</v>
      </c>
      <c r="AL125" s="1055"/>
      <c r="AM125" s="1055"/>
      <c r="AN125" s="1055"/>
      <c r="AO125" s="1056"/>
      <c r="AP125" s="1058" t="s">
        <v>475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475</v>
      </c>
      <c r="DH125" s="1023"/>
      <c r="DI125" s="1023"/>
      <c r="DJ125" s="1023"/>
      <c r="DK125" s="1023"/>
      <c r="DL125" s="1023" t="s">
        <v>470</v>
      </c>
      <c r="DM125" s="1023"/>
      <c r="DN125" s="1023"/>
      <c r="DO125" s="1023"/>
      <c r="DP125" s="1023"/>
      <c r="DQ125" s="1023" t="s">
        <v>475</v>
      </c>
      <c r="DR125" s="1023"/>
      <c r="DS125" s="1023"/>
      <c r="DT125" s="1023"/>
      <c r="DU125" s="1023"/>
      <c r="DV125" s="1024" t="s">
        <v>475</v>
      </c>
      <c r="DW125" s="1024"/>
      <c r="DX125" s="1024"/>
      <c r="DY125" s="1024"/>
      <c r="DZ125" s="1025"/>
    </row>
    <row r="126" spans="1:130" s="248" customFormat="1" ht="26.25" customHeight="1" thickBot="1" x14ac:dyDescent="0.2">
      <c r="A126" s="1156"/>
      <c r="B126" s="1042"/>
      <c r="C126" s="1012" t="s">
        <v>462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51804</v>
      </c>
      <c r="AB126" s="1055"/>
      <c r="AC126" s="1055"/>
      <c r="AD126" s="1055"/>
      <c r="AE126" s="1056"/>
      <c r="AF126" s="1057">
        <v>51806</v>
      </c>
      <c r="AG126" s="1055"/>
      <c r="AH126" s="1055"/>
      <c r="AI126" s="1055"/>
      <c r="AJ126" s="1056"/>
      <c r="AK126" s="1057">
        <v>51926</v>
      </c>
      <c r="AL126" s="1055"/>
      <c r="AM126" s="1055"/>
      <c r="AN126" s="1055"/>
      <c r="AO126" s="1056"/>
      <c r="AP126" s="1058">
        <v>1.7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475</v>
      </c>
      <c r="DH126" s="1016"/>
      <c r="DI126" s="1016"/>
      <c r="DJ126" s="1016"/>
      <c r="DK126" s="1016"/>
      <c r="DL126" s="1016" t="s">
        <v>475</v>
      </c>
      <c r="DM126" s="1016"/>
      <c r="DN126" s="1016"/>
      <c r="DO126" s="1016"/>
      <c r="DP126" s="1016"/>
      <c r="DQ126" s="1016" t="s">
        <v>475</v>
      </c>
      <c r="DR126" s="1016"/>
      <c r="DS126" s="1016"/>
      <c r="DT126" s="1016"/>
      <c r="DU126" s="1016"/>
      <c r="DV126" s="1017" t="s">
        <v>475</v>
      </c>
      <c r="DW126" s="1017"/>
      <c r="DX126" s="1017"/>
      <c r="DY126" s="1017"/>
      <c r="DZ126" s="1018"/>
    </row>
    <row r="127" spans="1:130" s="248" customFormat="1" ht="26.25" customHeight="1" x14ac:dyDescent="0.15">
      <c r="A127" s="1157"/>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475</v>
      </c>
      <c r="AB127" s="1055"/>
      <c r="AC127" s="1055"/>
      <c r="AD127" s="1055"/>
      <c r="AE127" s="1056"/>
      <c r="AF127" s="1057" t="s">
        <v>475</v>
      </c>
      <c r="AG127" s="1055"/>
      <c r="AH127" s="1055"/>
      <c r="AI127" s="1055"/>
      <c r="AJ127" s="1056"/>
      <c r="AK127" s="1057" t="s">
        <v>475</v>
      </c>
      <c r="AL127" s="1055"/>
      <c r="AM127" s="1055"/>
      <c r="AN127" s="1055"/>
      <c r="AO127" s="1056"/>
      <c r="AP127" s="1058" t="s">
        <v>475</v>
      </c>
      <c r="AQ127" s="1059"/>
      <c r="AR127" s="1059"/>
      <c r="AS127" s="1059"/>
      <c r="AT127" s="1060"/>
      <c r="AU127" s="284"/>
      <c r="AV127" s="284"/>
      <c r="AW127" s="284"/>
      <c r="AX127" s="1129" t="s">
        <v>480</v>
      </c>
      <c r="AY127" s="1130"/>
      <c r="AZ127" s="1130"/>
      <c r="BA127" s="1130"/>
      <c r="BB127" s="1130"/>
      <c r="BC127" s="1130"/>
      <c r="BD127" s="1130"/>
      <c r="BE127" s="1131"/>
      <c r="BF127" s="1132" t="s">
        <v>481</v>
      </c>
      <c r="BG127" s="1130"/>
      <c r="BH127" s="1130"/>
      <c r="BI127" s="1130"/>
      <c r="BJ127" s="1130"/>
      <c r="BK127" s="1130"/>
      <c r="BL127" s="1131"/>
      <c r="BM127" s="1132" t="s">
        <v>482</v>
      </c>
      <c r="BN127" s="1130"/>
      <c r="BO127" s="1130"/>
      <c r="BP127" s="1130"/>
      <c r="BQ127" s="1130"/>
      <c r="BR127" s="1130"/>
      <c r="BS127" s="1131"/>
      <c r="BT127" s="1132" t="s">
        <v>483</v>
      </c>
      <c r="BU127" s="1130"/>
      <c r="BV127" s="1130"/>
      <c r="BW127" s="1130"/>
      <c r="BX127" s="1130"/>
      <c r="BY127" s="1130"/>
      <c r="BZ127" s="1154"/>
      <c r="CA127" s="284"/>
      <c r="CB127" s="284"/>
      <c r="CC127" s="284"/>
      <c r="CD127" s="285"/>
      <c r="CE127" s="285"/>
      <c r="CF127" s="285"/>
      <c r="CG127" s="282"/>
      <c r="CH127" s="282"/>
      <c r="CI127" s="282"/>
      <c r="CJ127" s="283"/>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475</v>
      </c>
      <c r="DH127" s="1016"/>
      <c r="DI127" s="1016"/>
      <c r="DJ127" s="1016"/>
      <c r="DK127" s="1016"/>
      <c r="DL127" s="1016" t="s">
        <v>475</v>
      </c>
      <c r="DM127" s="1016"/>
      <c r="DN127" s="1016"/>
      <c r="DO127" s="1016"/>
      <c r="DP127" s="1016"/>
      <c r="DQ127" s="1016" t="s">
        <v>475</v>
      </c>
      <c r="DR127" s="1016"/>
      <c r="DS127" s="1016"/>
      <c r="DT127" s="1016"/>
      <c r="DU127" s="1016"/>
      <c r="DV127" s="1017" t="s">
        <v>475</v>
      </c>
      <c r="DW127" s="1017"/>
      <c r="DX127" s="1017"/>
      <c r="DY127" s="1017"/>
      <c r="DZ127" s="1018"/>
    </row>
    <row r="128" spans="1:130" s="248" customFormat="1" ht="26.25" customHeight="1" thickBot="1" x14ac:dyDescent="0.2">
      <c r="A128" s="1140" t="s">
        <v>485</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486</v>
      </c>
      <c r="X128" s="1142"/>
      <c r="Y128" s="1142"/>
      <c r="Z128" s="1143"/>
      <c r="AA128" s="1144">
        <v>39382</v>
      </c>
      <c r="AB128" s="1145"/>
      <c r="AC128" s="1145"/>
      <c r="AD128" s="1145"/>
      <c r="AE128" s="1146"/>
      <c r="AF128" s="1147">
        <v>37547</v>
      </c>
      <c r="AG128" s="1145"/>
      <c r="AH128" s="1145"/>
      <c r="AI128" s="1145"/>
      <c r="AJ128" s="1146"/>
      <c r="AK128" s="1147">
        <v>42732</v>
      </c>
      <c r="AL128" s="1145"/>
      <c r="AM128" s="1145"/>
      <c r="AN128" s="1145"/>
      <c r="AO128" s="1146"/>
      <c r="AP128" s="1148"/>
      <c r="AQ128" s="1149"/>
      <c r="AR128" s="1149"/>
      <c r="AS128" s="1149"/>
      <c r="AT128" s="1150"/>
      <c r="AU128" s="284"/>
      <c r="AV128" s="284"/>
      <c r="AW128" s="284"/>
      <c r="AX128" s="984" t="s">
        <v>487</v>
      </c>
      <c r="AY128" s="985"/>
      <c r="AZ128" s="985"/>
      <c r="BA128" s="985"/>
      <c r="BB128" s="985"/>
      <c r="BC128" s="985"/>
      <c r="BD128" s="985"/>
      <c r="BE128" s="986"/>
      <c r="BF128" s="1151" t="s">
        <v>488</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5"/>
      <c r="CA128" s="285"/>
      <c r="CB128" s="285"/>
      <c r="CC128" s="285"/>
      <c r="CD128" s="285"/>
      <c r="CE128" s="285"/>
      <c r="CF128" s="285"/>
      <c r="CG128" s="282"/>
      <c r="CH128" s="282"/>
      <c r="CI128" s="282"/>
      <c r="CJ128" s="283"/>
      <c r="CK128" s="1121"/>
      <c r="CL128" s="1122"/>
      <c r="CM128" s="1122"/>
      <c r="CN128" s="1122"/>
      <c r="CO128" s="1123"/>
      <c r="CP128" s="1133" t="s">
        <v>489</v>
      </c>
      <c r="CQ128" s="1134"/>
      <c r="CR128" s="1134"/>
      <c r="CS128" s="1134"/>
      <c r="CT128" s="1134"/>
      <c r="CU128" s="1134"/>
      <c r="CV128" s="1134"/>
      <c r="CW128" s="1134"/>
      <c r="CX128" s="1134"/>
      <c r="CY128" s="1134"/>
      <c r="CZ128" s="1134"/>
      <c r="DA128" s="1134"/>
      <c r="DB128" s="1134"/>
      <c r="DC128" s="1134"/>
      <c r="DD128" s="1134"/>
      <c r="DE128" s="1134"/>
      <c r="DF128" s="1135"/>
      <c r="DG128" s="1136">
        <v>61650</v>
      </c>
      <c r="DH128" s="1137"/>
      <c r="DI128" s="1137"/>
      <c r="DJ128" s="1137"/>
      <c r="DK128" s="1137"/>
      <c r="DL128" s="1137">
        <v>50065</v>
      </c>
      <c r="DM128" s="1137"/>
      <c r="DN128" s="1137"/>
      <c r="DO128" s="1137"/>
      <c r="DP128" s="1137"/>
      <c r="DQ128" s="1137">
        <v>38245</v>
      </c>
      <c r="DR128" s="1137"/>
      <c r="DS128" s="1137"/>
      <c r="DT128" s="1137"/>
      <c r="DU128" s="1137"/>
      <c r="DV128" s="1138">
        <v>1.3</v>
      </c>
      <c r="DW128" s="1138"/>
      <c r="DX128" s="1138"/>
      <c r="DY128" s="1138"/>
      <c r="DZ128" s="1139"/>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3140253</v>
      </c>
      <c r="AB129" s="1055"/>
      <c r="AC129" s="1055"/>
      <c r="AD129" s="1055"/>
      <c r="AE129" s="1056"/>
      <c r="AF129" s="1057">
        <v>3284986</v>
      </c>
      <c r="AG129" s="1055"/>
      <c r="AH129" s="1055"/>
      <c r="AI129" s="1055"/>
      <c r="AJ129" s="1056"/>
      <c r="AK129" s="1057">
        <v>3444512</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492</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494</v>
      </c>
      <c r="X130" s="1170"/>
      <c r="Y130" s="1170"/>
      <c r="Z130" s="1171"/>
      <c r="AA130" s="1054">
        <v>414216</v>
      </c>
      <c r="AB130" s="1055"/>
      <c r="AC130" s="1055"/>
      <c r="AD130" s="1055"/>
      <c r="AE130" s="1056"/>
      <c r="AF130" s="1057">
        <v>411476</v>
      </c>
      <c r="AG130" s="1055"/>
      <c r="AH130" s="1055"/>
      <c r="AI130" s="1055"/>
      <c r="AJ130" s="1056"/>
      <c r="AK130" s="1057">
        <v>409609</v>
      </c>
      <c r="AL130" s="1055"/>
      <c r="AM130" s="1055"/>
      <c r="AN130" s="1055"/>
      <c r="AO130" s="1056"/>
      <c r="AP130" s="1172"/>
      <c r="AQ130" s="1173"/>
      <c r="AR130" s="1173"/>
      <c r="AS130" s="1173"/>
      <c r="AT130" s="1174"/>
      <c r="AU130" s="286"/>
      <c r="AV130" s="286"/>
      <c r="AW130" s="286"/>
      <c r="AX130" s="1163" t="s">
        <v>495</v>
      </c>
      <c r="AY130" s="1046"/>
      <c r="AZ130" s="1046"/>
      <c r="BA130" s="1046"/>
      <c r="BB130" s="1046"/>
      <c r="BC130" s="1046"/>
      <c r="BD130" s="1046"/>
      <c r="BE130" s="1047"/>
      <c r="BF130" s="1200">
        <v>9.6999999999999993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496</v>
      </c>
      <c r="X131" s="1208"/>
      <c r="Y131" s="1208"/>
      <c r="Z131" s="1209"/>
      <c r="AA131" s="1101">
        <v>2726037</v>
      </c>
      <c r="AB131" s="1080"/>
      <c r="AC131" s="1080"/>
      <c r="AD131" s="1080"/>
      <c r="AE131" s="1081"/>
      <c r="AF131" s="1079">
        <v>2873510</v>
      </c>
      <c r="AG131" s="1080"/>
      <c r="AH131" s="1080"/>
      <c r="AI131" s="1080"/>
      <c r="AJ131" s="1081"/>
      <c r="AK131" s="1079">
        <v>3034903</v>
      </c>
      <c r="AL131" s="1080"/>
      <c r="AM131" s="1080"/>
      <c r="AN131" s="1080"/>
      <c r="AO131" s="1081"/>
      <c r="AP131" s="1210"/>
      <c r="AQ131" s="1211"/>
      <c r="AR131" s="1211"/>
      <c r="AS131" s="1211"/>
      <c r="AT131" s="1212"/>
      <c r="AU131" s="286"/>
      <c r="AV131" s="286"/>
      <c r="AW131" s="286"/>
      <c r="AX131" s="1182" t="s">
        <v>497</v>
      </c>
      <c r="AY131" s="1134"/>
      <c r="AZ131" s="1134"/>
      <c r="BA131" s="1134"/>
      <c r="BB131" s="1134"/>
      <c r="BC131" s="1134"/>
      <c r="BD131" s="1134"/>
      <c r="BE131" s="1135"/>
      <c r="BF131" s="1183" t="s">
        <v>492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499</v>
      </c>
      <c r="W132" s="1193"/>
      <c r="X132" s="1193"/>
      <c r="Y132" s="1193"/>
      <c r="Z132" s="1194"/>
      <c r="AA132" s="1195">
        <v>9.4348682719999992</v>
      </c>
      <c r="AB132" s="1196"/>
      <c r="AC132" s="1196"/>
      <c r="AD132" s="1196"/>
      <c r="AE132" s="1197"/>
      <c r="AF132" s="1198">
        <v>9.2319497760000004</v>
      </c>
      <c r="AG132" s="1196"/>
      <c r="AH132" s="1196"/>
      <c r="AI132" s="1196"/>
      <c r="AJ132" s="1197"/>
      <c r="AK132" s="1198">
        <v>10.705745780000001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500</v>
      </c>
      <c r="W133" s="1176"/>
      <c r="X133" s="1176"/>
      <c r="Y133" s="1176"/>
      <c r="Z133" s="1177"/>
      <c r="AA133" s="1178">
        <v>9.9</v>
      </c>
      <c r="AB133" s="1179"/>
      <c r="AC133" s="1179"/>
      <c r="AD133" s="1179"/>
      <c r="AE133" s="1180"/>
      <c r="AF133" s="1178">
        <v>9.3000000000000007</v>
      </c>
      <c r="AG133" s="1179"/>
      <c r="AH133" s="1179"/>
      <c r="AI133" s="1179"/>
      <c r="AJ133" s="1180"/>
      <c r="AK133" s="1178">
        <v>9.6999999999999993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HqjEOjCAeubnbqgD0nCgeW8uwi6F7NUVFZXYa5VWRrgo9ALTXkst7tXknna+sqW4HE1ddTiCPSVQJ4a7yCkg==" saltValue="pXtPrhgSle2eYeDbL1p6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76" zoomScaleNormal="85" zoomScaleSheetLayoutView="100" workbookViewId="0">
      <selection activeCell="CM94" sqref="CM9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9PS7b9tB0E1esHDMRtC247KPxtDvjIwYS9B6ciuVLq3rEJFrr/FdZae61VLGb5FhMCDVAXcnqoDj13ApzZQ7A==" saltValue="xDuR6TluxMkkY8z6aFwc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58"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iNltLFYLcgTl1G5C/MRFWyoILysCpI/ZrPQpPiJAe4zhxPsZClOxd5zdMN7Iq4nNjHXKo73LvlnE1678LsC4A==" saltValue="a3lyN9j0kw6Sc42ZNJW9i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9"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509</v>
      </c>
      <c r="AL9" s="1216"/>
      <c r="AM9" s="1216"/>
      <c r="AN9" s="1217"/>
      <c r="AO9" s="314">
        <v>1150874</v>
      </c>
      <c r="AP9" s="314">
        <v>146403</v>
      </c>
      <c r="AQ9" s="315">
        <v>131552</v>
      </c>
      <c r="AR9" s="316">
        <v>11.3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510</v>
      </c>
      <c r="AL10" s="1216"/>
      <c r="AM10" s="1216"/>
      <c r="AN10" s="1217"/>
      <c r="AO10" s="317">
        <v>139144</v>
      </c>
      <c r="AP10" s="317">
        <v>17701</v>
      </c>
      <c r="AQ10" s="318">
        <v>15222</v>
      </c>
      <c r="AR10" s="319">
        <v>16.3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511</v>
      </c>
      <c r="AL11" s="1216"/>
      <c r="AM11" s="1216"/>
      <c r="AN11" s="1217"/>
      <c r="AO11" s="317">
        <v>1863</v>
      </c>
      <c r="AP11" s="317">
        <v>237</v>
      </c>
      <c r="AQ11" s="318">
        <v>927</v>
      </c>
      <c r="AR11" s="319">
        <v>-74.400000000000006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514</v>
      </c>
      <c r="AL13" s="1216"/>
      <c r="AM13" s="1216"/>
      <c r="AN13" s="1217"/>
      <c r="AO13" s="317">
        <v>15859</v>
      </c>
      <c r="AP13" s="317">
        <v>2017</v>
      </c>
      <c r="AQ13" s="318">
        <v>5186</v>
      </c>
      <c r="AR13" s="319">
        <v>-61.1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515</v>
      </c>
      <c r="AL14" s="1216"/>
      <c r="AM14" s="1216"/>
      <c r="AN14" s="1217"/>
      <c r="AO14" s="317">
        <v>47509</v>
      </c>
      <c r="AP14" s="317">
        <v>6044</v>
      </c>
      <c r="AQ14" s="318">
        <v>3097</v>
      </c>
      <c r="AR14" s="319">
        <v>95.2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516</v>
      </c>
      <c r="AL15" s="1222"/>
      <c r="AM15" s="1222"/>
      <c r="AN15" s="1223"/>
      <c r="AO15" s="317">
        <v>-88156</v>
      </c>
      <c r="AP15" s="317">
        <v>-11214</v>
      </c>
      <c r="AQ15" s="318">
        <v>-10369</v>
      </c>
      <c r="AR15" s="319">
        <v>8.1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1267093</v>
      </c>
      <c r="AP16" s="317">
        <v>161187</v>
      </c>
      <c r="AQ16" s="318">
        <v>145615</v>
      </c>
      <c r="AR16" s="319">
        <v>10.7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521</v>
      </c>
      <c r="AL21" s="1225"/>
      <c r="AM21" s="1225"/>
      <c r="AN21" s="1226"/>
      <c r="AO21" s="330">
        <v>15.27</v>
      </c>
      <c r="AP21" s="331">
        <v>13.36</v>
      </c>
      <c r="AQ21" s="332">
        <v>1.91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522</v>
      </c>
      <c r="AL22" s="1225"/>
      <c r="AM22" s="1225"/>
      <c r="AN22" s="1226"/>
      <c r="AO22" s="335">
        <v>99.5</v>
      </c>
      <c r="AP22" s="336">
        <v>95.8</v>
      </c>
      <c r="AQ22" s="337">
        <v>3.7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526</v>
      </c>
      <c r="AL32" s="1219"/>
      <c r="AM32" s="1219"/>
      <c r="AN32" s="1220"/>
      <c r="AO32" s="345">
        <v>443826</v>
      </c>
      <c r="AP32" s="345">
        <v>56459</v>
      </c>
      <c r="AQ32" s="346">
        <v>74764</v>
      </c>
      <c r="AR32" s="347">
        <v>-24.5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527</v>
      </c>
      <c r="AL33" s="1219"/>
      <c r="AM33" s="1219"/>
      <c r="AN33" s="122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528</v>
      </c>
      <c r="AL34" s="1219"/>
      <c r="AM34" s="1219"/>
      <c r="AN34" s="1220"/>
      <c r="AO34" s="345" t="s">
        <v>513</v>
      </c>
      <c r="AP34" s="345" t="s">
        <v>513</v>
      </c>
      <c r="AQ34" s="346" t="s">
        <v>513</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529</v>
      </c>
      <c r="AL35" s="1219"/>
      <c r="AM35" s="1219"/>
      <c r="AN35" s="1220"/>
      <c r="AO35" s="345">
        <v>219437</v>
      </c>
      <c r="AP35" s="345">
        <v>27915</v>
      </c>
      <c r="AQ35" s="346">
        <v>25584</v>
      </c>
      <c r="AR35" s="347">
        <v>9.1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530</v>
      </c>
      <c r="AL36" s="1219"/>
      <c r="AM36" s="1219"/>
      <c r="AN36" s="1220"/>
      <c r="AO36" s="345">
        <v>62061</v>
      </c>
      <c r="AP36" s="345">
        <v>7895</v>
      </c>
      <c r="AQ36" s="346">
        <v>3670</v>
      </c>
      <c r="AR36" s="347">
        <v>115.1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531</v>
      </c>
      <c r="AL37" s="1219"/>
      <c r="AM37" s="1219"/>
      <c r="AN37" s="1220"/>
      <c r="AO37" s="345">
        <v>51926</v>
      </c>
      <c r="AP37" s="345">
        <v>6606</v>
      </c>
      <c r="AQ37" s="346">
        <v>420</v>
      </c>
      <c r="AR37" s="347">
        <v>1472.9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532</v>
      </c>
      <c r="AL38" s="1228"/>
      <c r="AM38" s="1228"/>
      <c r="AN38" s="1229"/>
      <c r="AO38" s="348" t="s">
        <v>513</v>
      </c>
      <c r="AP38" s="348" t="s">
        <v>513</v>
      </c>
      <c r="AQ38" s="349">
        <v>9</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533</v>
      </c>
      <c r="AL39" s="1228"/>
      <c r="AM39" s="1228"/>
      <c r="AN39" s="1229"/>
      <c r="AO39" s="345">
        <v>-42732</v>
      </c>
      <c r="AP39" s="345">
        <v>-5436</v>
      </c>
      <c r="AQ39" s="346">
        <v>-2239</v>
      </c>
      <c r="AR39" s="347">
        <v>142.80000000000001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534</v>
      </c>
      <c r="AL40" s="1219"/>
      <c r="AM40" s="1219"/>
      <c r="AN40" s="1220"/>
      <c r="AO40" s="345">
        <v>-409609</v>
      </c>
      <c r="AP40" s="345">
        <v>-52106</v>
      </c>
      <c r="AQ40" s="346">
        <v>-71783</v>
      </c>
      <c r="AR40" s="347">
        <v>-27.4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324909</v>
      </c>
      <c r="AP41" s="345">
        <v>41332</v>
      </c>
      <c r="AQ41" s="346">
        <v>30425</v>
      </c>
      <c r="AR41" s="347">
        <v>35.799999999999997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504</v>
      </c>
      <c r="AN49" s="1235" t="s">
        <v>538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6688590</v>
      </c>
      <c r="AN51" s="367">
        <v>830571</v>
      </c>
      <c r="AO51" s="368">
        <v>12</v>
      </c>
      <c r="AP51" s="369">
        <v>138651</v>
      </c>
      <c r="AQ51" s="370">
        <v>7.8</v>
      </c>
      <c r="AR51" s="371">
        <v>4.2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286967</v>
      </c>
      <c r="AN52" s="375">
        <v>35635</v>
      </c>
      <c r="AO52" s="376">
        <v>0.7</v>
      </c>
      <c r="AP52" s="377">
        <v>71211</v>
      </c>
      <c r="AQ52" s="378">
        <v>15.7</v>
      </c>
      <c r="AR52" s="379">
        <v>-15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3013444</v>
      </c>
      <c r="AN53" s="367">
        <v>373090</v>
      </c>
      <c r="AO53" s="368">
        <v>-55.1</v>
      </c>
      <c r="AP53" s="369">
        <v>122882</v>
      </c>
      <c r="AQ53" s="370">
        <v>-11.4</v>
      </c>
      <c r="AR53" s="371">
        <v>-43.7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276017</v>
      </c>
      <c r="AN54" s="375">
        <v>34173</v>
      </c>
      <c r="AO54" s="376">
        <v>-4.0999999999999996</v>
      </c>
      <c r="AP54" s="377">
        <v>65785</v>
      </c>
      <c r="AQ54" s="378">
        <v>-7.6</v>
      </c>
      <c r="AR54" s="379">
        <v>3.5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4678493</v>
      </c>
      <c r="AN55" s="367">
        <v>583863</v>
      </c>
      <c r="AO55" s="368">
        <v>56.5</v>
      </c>
      <c r="AP55" s="369">
        <v>114790</v>
      </c>
      <c r="AQ55" s="370">
        <v>-6.6</v>
      </c>
      <c r="AR55" s="371">
        <v>63.1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1859436</v>
      </c>
      <c r="AN56" s="375">
        <v>232052</v>
      </c>
      <c r="AO56" s="376">
        <v>579.1</v>
      </c>
      <c r="AP56" s="377">
        <v>55601</v>
      </c>
      <c r="AQ56" s="378">
        <v>-15.5</v>
      </c>
      <c r="AR56" s="379">
        <v>594.6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3045091</v>
      </c>
      <c r="AN57" s="367">
        <v>381590</v>
      </c>
      <c r="AO57" s="368">
        <v>-34.6</v>
      </c>
      <c r="AP57" s="369">
        <v>126262</v>
      </c>
      <c r="AQ57" s="370">
        <v>10</v>
      </c>
      <c r="AR57" s="371">
        <v>-44.6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324448</v>
      </c>
      <c r="AN58" s="375">
        <v>40658</v>
      </c>
      <c r="AO58" s="376">
        <v>-82.5</v>
      </c>
      <c r="AP58" s="377">
        <v>56769</v>
      </c>
      <c r="AQ58" s="378">
        <v>2.1</v>
      </c>
      <c r="AR58" s="379">
        <v>-84.6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1323464</v>
      </c>
      <c r="AN59" s="367">
        <v>168358</v>
      </c>
      <c r="AO59" s="368">
        <v>-55.9</v>
      </c>
      <c r="AP59" s="369">
        <v>126525</v>
      </c>
      <c r="AQ59" s="370">
        <v>0.2</v>
      </c>
      <c r="AR59" s="371">
        <v>-56.1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422257</v>
      </c>
      <c r="AN60" s="375">
        <v>53715</v>
      </c>
      <c r="AO60" s="376">
        <v>32.1</v>
      </c>
      <c r="AP60" s="377">
        <v>67052</v>
      </c>
      <c r="AQ60" s="378">
        <v>18.100000000000001</v>
      </c>
      <c r="AR60" s="379">
        <v>14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3749816</v>
      </c>
      <c r="AN61" s="382">
        <v>467494</v>
      </c>
      <c r="AO61" s="383">
        <v>-15.4</v>
      </c>
      <c r="AP61" s="384">
        <v>125822</v>
      </c>
      <c r="AQ61" s="385">
        <v>0</v>
      </c>
      <c r="AR61" s="371">
        <v>-15.4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633825</v>
      </c>
      <c r="AN62" s="375">
        <v>79247</v>
      </c>
      <c r="AO62" s="376">
        <v>105.1</v>
      </c>
      <c r="AP62" s="377">
        <v>63284</v>
      </c>
      <c r="AQ62" s="378">
        <v>2.6</v>
      </c>
      <c r="AR62" s="379">
        <v>102.5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EdFbzO4tfDz3xlAFbvf0K0fbq55YG3s1uyJEHb8SiHBkOwsA7rl3ZuunMMEfvDTJ87v5WOCEL6hcD72xgB/TQ==" saltValue="6BPkgw9T/lBazFiIG8IiE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coXFZwOuNx5lhzPAcXrmGk8vuo+LOcJjj7zE3Yc195pKJzwh/oW8s+cjrCc7wrq6wveNUmKzoOexwlBo63jp+A==" saltValue="9KxtALc7H8DVE63i1Q8P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election activeCell="B108" sqref="B10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2jzDZxf6Rz2DQ9+Ir/HNfNx3tO67atzI3A+fKb6EfEzepveF5YBooK++9ajIYr8hcC5661v8AG8vjy9OyombOQ==" saltValue="zdYarOBF9AonMEYTdJG3P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0" zoomScaleSheetLayoutView="100" workbookViewId="0">
      <selection activeCell="M50" sqref="M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115</v>
      </c>
      <c r="G47" s="12">
        <v>102.25</v>
      </c>
      <c r="H47" s="12">
        <v>101.23</v>
      </c>
      <c r="I47" s="12">
        <v>101.12</v>
      </c>
      <c r="J47" s="13">
        <v>89.1</v>
      </c>
    </row>
    <row r="48" spans="2:10" ht="57.75" customHeight="1" x14ac:dyDescent="0.15">
      <c r="B48" s="14"/>
      <c r="C48" s="1240" t="s">
        <v>4</v>
      </c>
      <c r="D48" s="1240"/>
      <c r="E48" s="1241"/>
      <c r="F48" s="15">
        <v>4.1100000000000003</v>
      </c>
      <c r="G48" s="16">
        <v>11.86</v>
      </c>
      <c r="H48" s="16">
        <v>9.06</v>
      </c>
      <c r="I48" s="16">
        <v>10.46</v>
      </c>
      <c r="J48" s="17">
        <v>1.74</v>
      </c>
    </row>
    <row r="49" spans="2:10" ht="57.75" customHeight="1" thickBot="1" x14ac:dyDescent="0.2">
      <c r="B49" s="18"/>
      <c r="C49" s="1242" t="s">
        <v>5</v>
      </c>
      <c r="D49" s="1242"/>
      <c r="E49" s="1243"/>
      <c r="F49" s="19" t="s">
        <v>559</v>
      </c>
      <c r="G49" s="20" t="s">
        <v>560</v>
      </c>
      <c r="H49" s="20" t="s">
        <v>561</v>
      </c>
      <c r="I49" s="20">
        <v>6.14</v>
      </c>
      <c r="J49" s="21" t="s">
        <v>562</v>
      </c>
    </row>
    <row r="50" spans="2:10" ht="13.5" customHeight="1" x14ac:dyDescent="0.15"/>
  </sheetData>
  <sheetProtection algorithmName="SHA-512" hashValue="o7TpGfiJ1e+kgb2ivyZpxQE4WXxgnJPedghuWV1gQlRLDYH3FoB7GbPVIEDv4Z/4LtOaTnNvBuLBc1ttpsFnkg==" saltValue="vO8Nufi6Pgv/IOBLr6Xl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西牧直</cp:lastModifiedBy>
  <cp:lastPrinted>2022-09-22T01:57:21Z</cp:lastPrinted>
  <dcterms:created xsi:type="dcterms:W3CDTF">2022-02-02T03:55:33Z</dcterms:created>
  <dcterms:modified xsi:type="dcterms:W3CDTF">2022-09-22T06:10:11Z</dcterms:modified>
  <cp:category/>
</cp:coreProperties>
</file>