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ba-lg-file1.futaba.lg.local\総務課\3 財政係\財政一般\R4報告\220906_【依頼】R2財政状況資料集の作成について（2回目：公会計分）　0922〆⇒スミ\2_回答\"/>
    </mc:Choice>
  </mc:AlternateContent>
  <xr:revisionPtr revIDLastSave="0" documentId="13_ncr:1_{49A1F10E-B1AC-4EAF-AE2C-7CE208F24DDE}" xr6:coauthVersionLast="45" xr6:coauthVersionMax="45" xr10:uidLastSave="{00000000-0000-0000-0000-000000000000}"/>
  <bookViews>
    <workbookView xWindow="1530" yWindow="0" windowWidth="19185" windowHeight="10920" tabRatio="659"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3" i="12" l="1"/>
  <c r="AP63" i="12"/>
  <c r="AP23" i="12"/>
  <c r="V23" i="12"/>
  <c r="Q23" i="12"/>
  <c r="AA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<sst xmlns="http://schemas.openxmlformats.org/spreadsheetml/2006/main" count="1185" uniqueCount="602">
  <si>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</si>
  <si>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</si>
  <si>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</si>
  <si>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</si>
  <si>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</si>
  <si>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</si>
  <si>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</si>
  <si>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</si>
  <si>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</si>
  <si>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</si>
  <si>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</si>
  <si>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</si>
  <si>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</si>
  <si>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</si>
  <si>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</si>
  <si>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</si>
  <si>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</si>
  <si>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</si>
  <si>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</si>
  <si>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</si>
  <si>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</si>
  <si>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</si>
  <si>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</si>
  <si>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</si>
  <si>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</si>
  <si>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</si>
  <si>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</si>
  <si>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</si>
  <si>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</si>
  <si>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</si>
  <si>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</si>
  <si>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</si>
  <si>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</si>
  <si>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</si>
  <si>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</si>
  <si>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</si>
  <si>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</si>
  <si>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</si>
  <si>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</si>
  <si>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</si>
  <si>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</si>
  <si>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</si>
  <si>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</si>
  <si>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</si>
  <si>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</si>
  <si>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</si>
  <si>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</si>
  <si>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</si>
  <si>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</si>
  <si>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</si>
  <si>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</si>
  <si>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</si>
  <si>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</si>
  <si>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</si>
  <si>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</si>
  <si>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</si>
  <si>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</si>
  <si>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</si>
  <si>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</si>
  <si>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</si>
  <si>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</si>
  <si>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</si>
  <si>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</si>
  <si>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</si>
  <si>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</si>
  <si>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</si>
  <si>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</si>
  <si>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</si>
  <si>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</si>
  <si>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</si>
  <si>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</si>
  <si>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</si>
  <si>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</si>
  <si>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</si>
  <si>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</si>
  <si>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</si>
  <si>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</si>
  <si>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</si>
  <si>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</si>
  <si>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</si>
  <si>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</si>
  <si>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</si>
  <si>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</si>
  <si>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</si>
  <si>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</si>
  <si>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</si>
  <si>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</si>
  <si>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</si>
  <si>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</si>
  <si>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</si>
  <si>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</si>
  <si>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</si>
  <si>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</si>
  <si>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</si>
  <si>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</si>
  <si>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</si>
  <si>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</si>
  <si>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</si>
  <si>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</si>
  <si>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</si>
  <si>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</si>
  <si>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</si>
  <si>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</si>
  <si>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</si>
  <si>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</si>
  <si>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</si>
  <si>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</si>
  <si>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</si>
  <si>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</si>
  <si>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</si>
  <si>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</si>
  <si>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</si>
  <si>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</si>
  <si>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</si>
  <si>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</si>
  <si>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</si>
  <si>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</si>
  <si>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</si>
  <si>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</si>
  <si>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</si>
  <si>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</si>
  <si>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</si>
  <si>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</si>
  <si>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</si>
  <si>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</si>
  <si>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</si>
  <si>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</si>
  <si>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</si>
  <si>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</si>
  <si>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</si>
  <si>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</si>
  <si>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</si>
  <si>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</si>
  <si>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</si>
  <si>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</si>
  <si>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</si>
  <si>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</si>
  <si>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</si>
  <si>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</si>
  <si>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</si>
  <si>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</si>
  <si>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</si>
  <si>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</si>
  <si>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</si>
  <si>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</si>
  <si>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</si>
  <si>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</si>
  <si>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</si>
  <si>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</si>
  <si>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</si>
  <si>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</si>
  <si>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</si>
  <si>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</si>
  <si>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</si>
  <si>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</si>
  <si>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</si>
  <si>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t>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</si>
  <si>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</si>
  <si>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</si>
  <si>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</si>
  <si>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</si>
  <si>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</si>
  <si>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</si>
  <si>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</si>
  <si>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</si>
  <si>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</si>
  <si>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</si>
  <si>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</si>
  <si>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</si>
  <si>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</si>
  <si>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</si>
  <si>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</si>
  <si>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</si>
  <si>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</si>
  <si>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</si>
  <si>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</si>
  <si>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</si>
  <si>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</si>
  <si>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</si>
  <si>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</si>
  <si>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</si>
  <si>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</si>
  <si>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</si>
  <si>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</si>
  <si>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</si>
  <si>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</si>
  <si>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</si>
  <si>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</si>
  <si>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</si>
  <si>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</si>
  <si>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</si>
  <si>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</si>
  <si>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</si>
  <si>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</si>
  <si>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</si>
  <si>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</si>
  <si>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</si>
  <si>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</si>
  <si>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</si>
  <si>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</si>
  <si>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</si>
  <si>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</si>
  <si>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</si>
  <si>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</si>
  <si>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</si>
  <si>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</si>
  <si>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</si>
  <si>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</si>
  <si>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</si>
  <si>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</si>
  <si>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</si>
  <si>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</si>
  <si>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</si>
  <si>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</si>
  <si>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</si>
  <si>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</si>
  <si>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福島県双葉町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</si>
  <si>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</si>
  <si>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</si>
  <si>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</si>
  <si>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</si>
  <si>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</si>
  <si>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</si>
  <si>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</si>
  <si>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</si>
  <si>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</si>
  <si>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</si>
  <si>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</si>
  <si>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</si>
  <si>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</si>
  <si>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</si>
  <si>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</si>
  <si>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</si>
  <si>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</si>
  <si>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</si>
  <si>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</si>
  <si>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</si>
  <si>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</si>
  <si>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</si>
  <si>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</si>
  <si>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</si>
  <si>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</si>
  <si>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</si>
  <si>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</si>
  <si>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</si>
  <si>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</si>
  <si>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</si>
  <si>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</si>
  <si>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</si>
  <si>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</si>
  <si>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</si>
  <si>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</si>
  <si>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</si>
  <si>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</si>
  <si>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</si>
  <si>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</si>
  <si>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</si>
  <si>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</si>
  <si>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</si>
  <si>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</si>
  <si>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</si>
  <si>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</si>
  <si>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</si>
  <si>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</si>
  <si>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</si>
  <si>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</si>
  <si>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</si>
  <si>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</si>
  <si>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</si>
  <si>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</si>
  <si>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</si>
  <si>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</si>
  <si>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</si>
  <si>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</si>
  <si>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</si>
  <si>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</si>
  <si>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</si>
  <si>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</si>
  <si>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</si>
  <si>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</si>
  <si>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</si>
  <si>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</si>
  <si>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</si>
  <si>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</si>
  <si>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</si>
  <si>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</si>
  <si>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</si>
  <si>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</si>
  <si>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</si>
  <si>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</si>
  <si>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</si>
  <si>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</si>
  <si>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</si>
  <si>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</si>
  <si>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</si>
  <si>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</si>
  <si>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</si>
  <si>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</si>
  <si>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</si>
  <si>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</si>
  <si>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</si>
  <si>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</si>
  <si>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</si>
  <si>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</si>
  <si>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</si>
  <si>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</si>
  <si>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</si>
  <si>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</si>
  <si>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</si>
  <si>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</si>
  <si>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</si>
  <si>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</si>
  <si>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</si>
  <si>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</si>
  <si>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</si>
  <si>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</si>
  <si>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</si>
  <si>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</si>
  <si>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</si>
  <si>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</si>
  <si>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</si>
  <si>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</si>
  <si>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</si>
  <si>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</si>
  <si>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</si>
  <si>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</si>
  <si>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</si>
  <si>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</si>
  <si>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</si>
  <si>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</si>
  <si>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</si>
  <si>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</si>
  <si>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</si>
  <si>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</si>
  <si>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</si>
  <si>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</si>
  <si>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</si>
  <si>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</si>
  <si>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</si>
  <si>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</si>
  <si>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</si>
  <si>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</si>
  <si>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</si>
  <si>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</si>
  <si>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</si>
  <si>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</si>
  <si>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</si>
  <si>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</si>
  <si>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</si>
  <si>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</si>
  <si>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</si>
  <si>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</si>
  <si>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</si>
  <si>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</si>
  <si>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</si>
  <si>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</si>
  <si>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</si>
  <si>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</si>
  <si>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</si>
  <si>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</si>
  <si>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</si>
  <si>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</si>
  <si>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</si>
  <si>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</si>
  <si>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</si>
  <si>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</si>
  <si>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</si>
  <si>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</si>
  <si>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</si>
  <si>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</si>
  <si>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福島県双葉町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</si>
  <si>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</si>
  <si>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</si>
  <si>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</si>
  <si>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</si>
  <si>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</si>
  <si>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</si>
  <si>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</si>
  <si>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</si>
  <si>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</si>
  <si>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</si>
  <si>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</si>
  <si>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</si>
  <si>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</si>
  <si>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</si>
  <si>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</si>
  <si>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</si>
  <si>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</si>
  <si>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</si>
  <si>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</si>
  <si>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</si>
  <si>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</si>
  <si>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</si>
  <si>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</si>
  <si>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</si>
  <si>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</si>
  <si>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</si>
  <si>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</si>
  <si>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</si>
  <si>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</si>
  <si>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</si>
  <si>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</si>
  <si>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</si>
  <si>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</si>
  <si>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</si>
  <si>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</si>
  <si>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</si>
  <si>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</si>
  <si>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</si>
  <si>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</si>
  <si>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</si>
  <si>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</si>
  <si>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</si>
  <si>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</si>
  <si>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</si>
  <si>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</si>
  <si>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</si>
  <si>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</si>
  <si>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</si>
  <si>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</si>
  <si>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</si>
  <si>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</si>
  <si>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</si>
  <si>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</si>
  <si>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</si>
  <si>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</si>
  <si>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</si>
  <si>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</si>
  <si>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</si>
  <si>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</si>
  <si>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</si>
  <si>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</si>
  <si>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</si>
  <si>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</si>
  <si>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</si>
  <si>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</si>
  <si>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</si>
  <si>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</si>
  <si>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</si>
  <si>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</si>
  <si>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</si>
  <si>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</si>
  <si>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</si>
  <si>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</si>
  <si>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</si>
  <si>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</si>
  <si>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</si>
  <si>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</si>
  <si>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</si>
  <si>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</si>
  <si>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</si>
  <si>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</si>
  <si>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</si>
  <si>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</si>
  <si>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</si>
  <si>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</si>
  <si>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</si>
  <si>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</si>
  <si>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</si>
  <si>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</si>
  <si>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</si>
  <si>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</si>
  <si>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</si>
  <si>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</si>
  <si>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</si>
  <si>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</si>
  <si>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</si>
  <si>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</si>
  <si>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</si>
  <si>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</si>
  <si>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</si>
  <si>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</si>
  <si>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</si>
  <si>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</si>
  <si>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</si>
  <si>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</si>
  <si>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</si>
  <si>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</si>
  <si>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</si>
  <si>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</si>
  <si>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</si>
  <si>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</si>
  <si>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</si>
  <si>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</si>
  <si>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</si>
  <si>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</si>
  <si>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</si>
  <si>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</si>
  <si>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</si>
  <si>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</si>
  <si>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</si>
  <si>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</si>
  <si>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</si>
  <si>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</si>
  <si>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</si>
  <si>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</si>
  <si>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</si>
  <si>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</si>
  <si>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</si>
  <si>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</si>
  <si>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</si>
  <si>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</si>
  <si>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</si>
  <si>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</si>
  <si>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</si>
  <si>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</si>
  <si>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</si>
  <si>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</si>
  <si>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</si>
  <si>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</si>
  <si>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</si>
  <si>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</si>
  <si>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</si>
  <si>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</si>
  <si>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</si>
  <si>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</si>
  <si>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</si>
  <si>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</si>
  <si>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</si>
  <si>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</si>
  <si>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</si>
  <si>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</si>
  <si>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</si>
  <si>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</si>
  <si>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</si>
  <si>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</si>
  <si>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</si>
  <si>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</si>
  <si>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</si>
  <si>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</si>
  <si>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</si>
  <si>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</si>
  <si>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</si>
  <si>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</si>
  <si>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</si>
  <si>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</si>
  <si>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</si>
  <si>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</si>
  <si>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</si>
  <si>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</si>
  <si>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</si>
  <si>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</si>
  <si>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</si>
  <si>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</si>
  <si>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</si>
  <si>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</si>
  <si>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</si>
  <si>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</si>
  <si>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</si>
  <si>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</si>
  <si>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</si>
  <si>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</si>
  <si>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</si>
  <si>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</si>
  <si>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</si>
  <si>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</si>
  <si>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</si>
  <si>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7.47</t>
  </si>
  <si>
    <t>一般会計</t>
  </si>
  <si>
    <t>介護保険特別会計（保険事業勘定）</t>
  </si>
  <si>
    <t>国民健康保険特別会計（事業勘定）</t>
  </si>
  <si>
    <t>公共下水道事業特別会計</t>
  </si>
  <si>
    <t>後期高齢者医療特別会計</t>
  </si>
  <si>
    <t>公有林整備事業特別会計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</si>
  <si>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</si>
  <si>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</si>
  <si>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</si>
  <si>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</si>
  <si>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</si>
  <si>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</si>
  <si>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</si>
  <si>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</si>
  <si>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</si>
  <si>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中間貯蔵施設整備等影響緩和交付金基金</t>
    <rPh sb="0" eb="2">
      <t>チュウカン</t>
    </rPh>
    <rPh sb="2" eb="4">
      <t>チョゾウ</t>
    </rPh>
    <rPh sb="4" eb="6">
      <t>シセツ</t>
    </rPh>
    <rPh sb="6" eb="8">
      <t>セイビ</t>
    </rPh>
    <rPh sb="8" eb="9">
      <t>トウ</t>
    </rPh>
    <rPh sb="9" eb="11">
      <t>エイキョウ</t>
    </rPh>
    <rPh sb="11" eb="13">
      <t>カンワ</t>
    </rPh>
    <rPh sb="13" eb="16">
      <t>コウフキン</t>
    </rPh>
    <rPh sb="16" eb="18">
      <t>キキン</t>
    </rPh>
    <phoneticPr fontId="5"/>
  </si>
  <si>
    <t>東日本大震災復興基金</t>
    <rPh sb="0" eb="1">
      <t>ヒガシ</t>
    </rPh>
    <rPh sb="1" eb="3">
      <t>ニホン</t>
    </rPh>
    <rPh sb="3" eb="6">
      <t>ダイシンサイ</t>
    </rPh>
    <rPh sb="6" eb="8">
      <t>フッコウ</t>
    </rPh>
    <rPh sb="8" eb="10">
      <t>キキン</t>
    </rPh>
    <phoneticPr fontId="5"/>
  </si>
  <si>
    <t>福島再生加速化交付金基金</t>
    <rPh sb="0" eb="2">
      <t>フクシマ</t>
    </rPh>
    <rPh sb="2" eb="4">
      <t>サイセイ</t>
    </rPh>
    <rPh sb="4" eb="7">
      <t>カソクカ</t>
    </rPh>
    <rPh sb="7" eb="10">
      <t>コウフキン</t>
    </rPh>
    <rPh sb="10" eb="12">
      <t>キキン</t>
    </rPh>
    <phoneticPr fontId="5"/>
  </si>
  <si>
    <t>公共施設整備基金</t>
    <rPh sb="0" eb="2">
      <t>コウキョウ</t>
    </rPh>
    <rPh sb="2" eb="4">
      <t>シセツ</t>
    </rPh>
    <rPh sb="4" eb="6">
      <t>セイビ</t>
    </rPh>
    <rPh sb="6" eb="8">
      <t>キキン</t>
    </rPh>
    <phoneticPr fontId="5"/>
  </si>
  <si>
    <t>公共用施設維持運営基金</t>
    <rPh sb="0" eb="3">
      <t>コウキョウヨウ</t>
    </rPh>
    <rPh sb="3" eb="5">
      <t>シセツ</t>
    </rPh>
    <rPh sb="5" eb="7">
      <t>イジ</t>
    </rPh>
    <rPh sb="7" eb="9">
      <t>ウンエイ</t>
    </rPh>
    <rPh sb="9" eb="11">
      <t>キキン</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</si>
  <si>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</si>
  <si>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</si>
  <si>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</si>
  <si>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</si>
  <si>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</si>
  <si>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</si>
  <si>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</si>
  <si>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</si>
  <si>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</si>
  <si>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</si>
  <si>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</si>
  <si>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</si>
  <si>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</si>
  <si>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</si>
  <si>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</si>
  <si>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</si>
  <si>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</si>
  <si>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</si>
  <si>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</si>
  <si>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</si>
  <si>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</si>
  <si>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</si>
  <si>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将来負担比率は、財政調整基金や特定目的基金への積立により今後の地方債償還金等に充当可能な基金残高が増加したことから、算出されず。
一方、耐用年数の到来を迎える公共施設の更新・改修や新たな施設の整備により多額の事業費を要することが想定されるため、老朽化施設の処分・集約や事業費に対する基金の活用等により、将来的な財政負担軽減を図る必要がある。</t>
    <rPh sb="19" eb="21">
      <t>キキン</t>
    </rPh>
    <phoneticPr fontId="5"/>
  </si>
  <si>
    <t>実質公債費比率は類似団体を下回っており、近年においては地方債の新規発行を抑制しているため、比率は今後も低下するものと想定している。
地方債の新規発行抑制の継続、将来的な財政負担を見据え、今後も計画的な財政運営に努めていく。</t>
    <rPh sb="13" eb="1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</si>
</sst>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C56D15D-87D1-4566-AB76-326AE4B1CF6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D9D-4BC2-A6EC-0FE9B831A9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66247</c:v>
                </c:pt>
                <c:pt idx="1">
                  <c:v>305084</c:v>
                </c:pt>
                <c:pt idx="2">
                  <c:v>959345</c:v>
                </c:pt>
                <c:pt idx="3">
                  <c:v>1677475</c:v>
                </c:pt>
                <c:pt idx="4">
                  <c:v>1245792</c:v>
                </c:pt>
              </c:numCache>
            </c:numRef>
          </c:val>
          <c:smooth val="0"/>
          <c:extLst>
            <c:ext xmlns:c16="http://schemas.microsoft.com/office/drawing/2014/chart" uri="{C3380CC4-5D6E-409C-BE32-E72D297353CC}">
              <c16:uniqueId val="{00000001-AD9D-4BC2-A6EC-0FE9B831A9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23.35</c:v>
                </c:pt>
                <c:pt idx="1">
                  <c:v>20.14</c:v>
                </c:pt>
                <c:pt idx="2">
                  <c:v>31.18</c:v>
                </c:pt>
                <c:pt idx="3">
                  <c:v>52.52</c:v>
                </c:pt>
                <c:pt idx="4">
                  <c:v>48.66</c:v>
                </c:pt>
              </c:numCache>
            </c:numRef>
          </c:val>
          <c:extLst>
            <c:ext xmlns:c16="http://schemas.microsoft.com/office/drawing/2014/chart" uri="{C3380CC4-5D6E-409C-BE32-E72D297353CC}">
              <c16:uniqueId val="{00000000-24E2-4781-BA87-CEF6199867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134.33000000000001</c:v>
                </c:pt>
                <c:pt idx="1">
                  <c:v>132.97999999999999</c:v>
                </c:pt>
                <c:pt idx="2">
                  <c:v>134.44999999999999</c:v>
                </c:pt>
                <c:pt idx="3">
                  <c:v>130.91999999999999</c:v>
                </c:pt>
                <c:pt idx="4">
                  <c:v>130.80000000000001</c:v>
                </c:pt>
              </c:numCache>
            </c:numRef>
          </c:val>
          <c:extLst>
            <c:ext xmlns:c16="http://schemas.microsoft.com/office/drawing/2014/chart" uri="{C3380CC4-5D6E-409C-BE32-E72D297353CC}">
              <c16:uniqueId val="{00000001-24E2-4781-BA87-CEF6199867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0.89</c:v>
                </c:pt>
                <c:pt idx="1">
                  <c:v>-7.47</c:v>
                </c:pt>
                <c:pt idx="2">
                  <c:v>9.23</c:v>
                </c:pt>
                <c:pt idx="3">
                  <c:v>16.239999999999998</c:v>
                </c:pt>
                <c:pt idx="4">
                  <c:v>3.37</c:v>
                </c:pt>
              </c:numCache>
            </c:numRef>
          </c:val>
          <c:smooth val="0"/>
          <c:extLst>
            <c:ext xmlns:c16="http://schemas.microsoft.com/office/drawing/2014/chart" uri="{C3380CC4-5D6E-409C-BE32-E72D297353CC}">
              <c16:uniqueId val="{00000002-24E2-4781-BA87-CEF6199867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1.27</c:v>
                </c:pt>
                <c:pt idx="2">
                  <c:v>#N/A</c:v>
                </c:pt>
                <c:pt idx="3">
                  <c:v>1.1599999999999999</c:v>
                </c:pt>
                <c:pt idx="4">
                  <c:v>#N/A</c:v>
                </c:pt>
                <c:pt idx="5">
                  <c:v>0</c:v>
                </c:pt>
                <c:pt idx="6">
                  <c:v>0</c:v>
                </c:pt>
                <c:pt idx="7">
                  <c:v>0</c:v>
                </c:pt>
                <c:pt idx="8">
                  <c:v>0</c:v>
                </c:pt>
                <c:pt idx="9">
                  <c:v>0</c:v>
                </c:pt>
              </c:numCache>
            </c:numRef>
          </c:val>
          <c:extLst>
            <c:ext xmlns:c16="http://schemas.microsoft.com/office/drawing/2014/chart" uri="{C3380CC4-5D6E-409C-BE32-E72D297353CC}">
              <c16:uniqueId val="{00000000-2664-45DB-9C69-D652BFDFC5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64-45DB-9C69-D652BFDFC5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64-45DB-9C69-D652BFDFC5A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64-45DB-9C69-D652BFDFC5A3}"/>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664-45DB-9C69-D652BFDFC5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0.3</c:v>
                </c:pt>
                <c:pt idx="4">
                  <c:v>#N/A</c:v>
                </c:pt>
                <c:pt idx="5">
                  <c:v>0.12</c:v>
                </c:pt>
                <c:pt idx="6">
                  <c:v>#N/A</c:v>
                </c:pt>
                <c:pt idx="7">
                  <c:v>0.03</c:v>
                </c:pt>
                <c:pt idx="8">
                  <c:v>#N/A</c:v>
                </c:pt>
                <c:pt idx="9">
                  <c:v>0.02</c:v>
                </c:pt>
              </c:numCache>
            </c:numRef>
          </c:val>
          <c:extLst>
            <c:ext xmlns:c16="http://schemas.microsoft.com/office/drawing/2014/chart" uri="{C3380CC4-5D6E-409C-BE32-E72D297353CC}">
              <c16:uniqueId val="{00000005-2664-45DB-9C69-D652BFDFC5A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0.03</c:v>
                </c:pt>
                <c:pt idx="4">
                  <c:v>#N/A</c:v>
                </c:pt>
                <c:pt idx="5">
                  <c:v>0.01</c:v>
                </c:pt>
                <c:pt idx="6">
                  <c:v>#N/A</c:v>
                </c:pt>
                <c:pt idx="7">
                  <c:v>0.09</c:v>
                </c:pt>
                <c:pt idx="8">
                  <c:v>#N/A</c:v>
                </c:pt>
                <c:pt idx="9">
                  <c:v>0.56999999999999995</c:v>
                </c:pt>
              </c:numCache>
            </c:numRef>
          </c:val>
          <c:extLst>
            <c:ext xmlns:c16="http://schemas.microsoft.com/office/drawing/2014/chart" uri="{C3380CC4-5D6E-409C-BE32-E72D297353CC}">
              <c16:uniqueId val="{00000006-2664-45DB-9C69-D652BFDFC5A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c:v>
                </c:pt>
                <c:pt idx="2">
                  <c:v>#N/A</c:v>
                </c:pt>
                <c:pt idx="3">
                  <c:v>1.3</c:v>
                </c:pt>
                <c:pt idx="4">
                  <c:v>#N/A</c:v>
                </c:pt>
                <c:pt idx="5">
                  <c:v>0.37</c:v>
                </c:pt>
                <c:pt idx="6">
                  <c:v>#N/A</c:v>
                </c:pt>
                <c:pt idx="7">
                  <c:v>1.01</c:v>
                </c:pt>
                <c:pt idx="8">
                  <c:v>#N/A</c:v>
                </c:pt>
                <c:pt idx="9">
                  <c:v>2.2799999999999998</c:v>
                </c:pt>
              </c:numCache>
            </c:numRef>
          </c:val>
          <c:extLst>
            <c:ext xmlns:c16="http://schemas.microsoft.com/office/drawing/2014/chart" uri="{C3380CC4-5D6E-409C-BE32-E72D297353CC}">
              <c16:uniqueId val="{00000007-2664-45DB-9C69-D652BFDFC5A3}"/>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c:v>
                </c:pt>
                <c:pt idx="2">
                  <c:v>#N/A</c:v>
                </c:pt>
                <c:pt idx="3">
                  <c:v>4.34</c:v>
                </c:pt>
                <c:pt idx="4">
                  <c:v>#N/A</c:v>
                </c:pt>
                <c:pt idx="5">
                  <c:v>6.49</c:v>
                </c:pt>
                <c:pt idx="6">
                  <c:v>#N/A</c:v>
                </c:pt>
                <c:pt idx="7">
                  <c:v>7.66</c:v>
                </c:pt>
                <c:pt idx="8">
                  <c:v>#N/A</c:v>
                </c:pt>
                <c:pt idx="9">
                  <c:v>3.56</c:v>
                </c:pt>
              </c:numCache>
            </c:numRef>
          </c:val>
          <c:extLst>
            <c:ext xmlns:c16="http://schemas.microsoft.com/office/drawing/2014/chart" uri="{C3380CC4-5D6E-409C-BE32-E72D297353CC}">
              <c16:uniqueId val="{00000008-2664-45DB-9C69-D652BFDFC5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23.34</c:v>
                </c:pt>
                <c:pt idx="2">
                  <c:v>#N/A</c:v>
                </c:pt>
                <c:pt idx="3">
                  <c:v>20.13</c:v>
                </c:pt>
                <c:pt idx="4">
                  <c:v>#N/A</c:v>
                </c:pt>
                <c:pt idx="5">
                  <c:v>34.71</c:v>
                </c:pt>
                <c:pt idx="6">
                  <c:v>#N/A</c:v>
                </c:pt>
                <c:pt idx="7">
                  <c:v>52.52</c:v>
                </c:pt>
                <c:pt idx="8">
                  <c:v>#N/A</c:v>
                </c:pt>
                <c:pt idx="9">
                  <c:v>48.94</c:v>
                </c:pt>
              </c:numCache>
            </c:numRef>
          </c:val>
          <c:extLst>
            <c:ext xmlns:c16="http://schemas.microsoft.com/office/drawing/2014/chart" uri="{C3380CC4-5D6E-409C-BE32-E72D297353CC}">
              <c16:uniqueId val="{00000009-2664-45DB-9C69-D652BFDFC5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324</c:v>
                </c:pt>
                <c:pt idx="5">
                  <c:v>303</c:v>
                </c:pt>
                <c:pt idx="8">
                  <c:v>291</c:v>
                </c:pt>
                <c:pt idx="11">
                  <c:v>290</c:v>
                </c:pt>
                <c:pt idx="14">
                  <c:v>290</c:v>
                </c:pt>
              </c:numCache>
            </c:numRef>
          </c:val>
          <c:extLst>
            <c:ext xmlns:c16="http://schemas.microsoft.com/office/drawing/2014/chart" uri="{C3380CC4-5D6E-409C-BE32-E72D297353CC}">
              <c16:uniqueId val="{00000000-E417-4B62-911E-7CC9CC3C79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17-4B62-911E-7CC9CC3C79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13</c:v>
                </c:pt>
                <c:pt idx="9">
                  <c:v>13</c:v>
                </c:pt>
                <c:pt idx="12">
                  <c:v>12</c:v>
                </c:pt>
              </c:numCache>
            </c:numRef>
          </c:val>
          <c:extLst>
            <c:ext xmlns:c16="http://schemas.microsoft.com/office/drawing/2014/chart" uri="{C3380CC4-5D6E-409C-BE32-E72D297353CC}">
              <c16:uniqueId val="{00000002-E417-4B62-911E-7CC9CC3C79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34</c:v>
                </c:pt>
                <c:pt idx="6">
                  <c:v>28</c:v>
                </c:pt>
                <c:pt idx="9">
                  <c:v>24</c:v>
                </c:pt>
                <c:pt idx="12">
                  <c:v>25</c:v>
                </c:pt>
              </c:numCache>
            </c:numRef>
          </c:val>
          <c:extLst>
            <c:ext xmlns:c16="http://schemas.microsoft.com/office/drawing/2014/chart" uri="{C3380CC4-5D6E-409C-BE32-E72D297353CC}">
              <c16:uniqueId val="{00000003-E417-4B62-911E-7CC9CC3C79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202</c:v>
                </c:pt>
                <c:pt idx="3">
                  <c:v>206</c:v>
                </c:pt>
                <c:pt idx="6">
                  <c:v>173</c:v>
                </c:pt>
                <c:pt idx="9">
                  <c:v>139</c:v>
                </c:pt>
                <c:pt idx="12">
                  <c:v>144</c:v>
                </c:pt>
              </c:numCache>
            </c:numRef>
          </c:val>
          <c:extLst>
            <c:ext xmlns:c16="http://schemas.microsoft.com/office/drawing/2014/chart" uri="{C3380CC4-5D6E-409C-BE32-E72D297353CC}">
              <c16:uniqueId val="{00000004-E417-4B62-911E-7CC9CC3C79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17-4B62-911E-7CC9CC3C79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17-4B62-911E-7CC9CC3C79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231</c:v>
                </c:pt>
                <c:pt idx="3">
                  <c:v>234</c:v>
                </c:pt>
                <c:pt idx="6">
                  <c:v>234</c:v>
                </c:pt>
                <c:pt idx="9">
                  <c:v>217</c:v>
                </c:pt>
                <c:pt idx="12">
                  <c:v>208</c:v>
                </c:pt>
              </c:numCache>
            </c:numRef>
          </c:val>
          <c:extLst>
            <c:ext xmlns:c16="http://schemas.microsoft.com/office/drawing/2014/chart" uri="{C3380CC4-5D6E-409C-BE32-E72D297353CC}">
              <c16:uniqueId val="{00000007-E417-4B62-911E-7CC9CC3C79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c:v>
                </c:pt>
                <c:pt idx="2">
                  <c:v>#N/A</c:v>
                </c:pt>
                <c:pt idx="3">
                  <c:v>#N/A</c:v>
                </c:pt>
                <c:pt idx="4">
                  <c:v>184</c:v>
                </c:pt>
                <c:pt idx="5">
                  <c:v>#N/A</c:v>
                </c:pt>
                <c:pt idx="6">
                  <c:v>#N/A</c:v>
                </c:pt>
                <c:pt idx="7">
                  <c:v>157</c:v>
                </c:pt>
                <c:pt idx="8">
                  <c:v>#N/A</c:v>
                </c:pt>
                <c:pt idx="9">
                  <c:v>#N/A</c:v>
                </c:pt>
                <c:pt idx="10">
                  <c:v>103</c:v>
                </c:pt>
                <c:pt idx="11">
                  <c:v>#N/A</c:v>
                </c:pt>
                <c:pt idx="12">
                  <c:v>#N/A</c:v>
                </c:pt>
                <c:pt idx="13">
                  <c:v>99</c:v>
                </c:pt>
                <c:pt idx="14">
                  <c:v>#N/A</c:v>
                </c:pt>
              </c:numCache>
            </c:numRef>
          </c:val>
          <c:smooth val="0"/>
          <c:extLst>
            <c:ext xmlns:c16="http://schemas.microsoft.com/office/drawing/2014/chart" uri="{C3380CC4-5D6E-409C-BE32-E72D297353CC}">
              <c16:uniqueId val="{00000008-E417-4B62-911E-7CC9CC3C79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3364</c:v>
                </c:pt>
                <c:pt idx="5">
                  <c:v>3293</c:v>
                </c:pt>
                <c:pt idx="8">
                  <c:v>3197</c:v>
                </c:pt>
                <c:pt idx="11">
                  <c:v>3066</c:v>
                </c:pt>
                <c:pt idx="14">
                  <c:v>2935</c:v>
                </c:pt>
              </c:numCache>
            </c:numRef>
          </c:val>
          <c:extLst>
            <c:ext xmlns:c16="http://schemas.microsoft.com/office/drawing/2014/chart" uri="{C3380CC4-5D6E-409C-BE32-E72D297353CC}">
              <c16:uniqueId val="{00000000-182C-4D50-B3A2-CA638D3FEB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2C-4D50-B3A2-CA638D3FEB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7411</c:v>
                </c:pt>
                <c:pt idx="5">
                  <c:v>8010</c:v>
                </c:pt>
                <c:pt idx="8">
                  <c:v>8208</c:v>
                </c:pt>
                <c:pt idx="11">
                  <c:v>10848</c:v>
                </c:pt>
                <c:pt idx="14">
                  <c:v>18690</c:v>
                </c:pt>
              </c:numCache>
            </c:numRef>
          </c:val>
          <c:extLst>
            <c:ext xmlns:c16="http://schemas.microsoft.com/office/drawing/2014/chart" uri="{C3380CC4-5D6E-409C-BE32-E72D297353CC}">
              <c16:uniqueId val="{00000002-182C-4D50-B3A2-CA638D3FEB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2C-4D50-B3A2-CA638D3FEB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2C-4D50-B3A2-CA638D3FEB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2C-4D50-B3A2-CA638D3FEB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2C-4D50-B3A2-CA638D3FEB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58</c:v>
                </c:pt>
                <c:pt idx="6">
                  <c:v>50</c:v>
                </c:pt>
                <c:pt idx="9">
                  <c:v>42</c:v>
                </c:pt>
                <c:pt idx="12">
                  <c:v>35</c:v>
                </c:pt>
              </c:numCache>
            </c:numRef>
          </c:val>
          <c:extLst>
            <c:ext xmlns:c16="http://schemas.microsoft.com/office/drawing/2014/chart" uri="{C3380CC4-5D6E-409C-BE32-E72D297353CC}">
              <c16:uniqueId val="{00000007-182C-4D50-B3A2-CA638D3FEB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1208</c:v>
                </c:pt>
                <c:pt idx="3">
                  <c:v>1030</c:v>
                </c:pt>
                <c:pt idx="6">
                  <c:v>896</c:v>
                </c:pt>
                <c:pt idx="9">
                  <c:v>824</c:v>
                </c:pt>
                <c:pt idx="12">
                  <c:v>712</c:v>
                </c:pt>
              </c:numCache>
            </c:numRef>
          </c:val>
          <c:extLst>
            <c:ext xmlns:c16="http://schemas.microsoft.com/office/drawing/2014/chart" uri="{C3380CC4-5D6E-409C-BE32-E72D297353CC}">
              <c16:uniqueId val="{00000008-182C-4D50-B3A2-CA638D3FEB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72</c:v>
                </c:pt>
                <c:pt idx="3">
                  <c:v>60</c:v>
                </c:pt>
                <c:pt idx="6">
                  <c:v>48</c:v>
                </c:pt>
                <c:pt idx="9">
                  <c:v>36</c:v>
                </c:pt>
                <c:pt idx="12">
                  <c:v>24</c:v>
                </c:pt>
              </c:numCache>
            </c:numRef>
          </c:val>
          <c:extLst>
            <c:ext xmlns:c16="http://schemas.microsoft.com/office/drawing/2014/chart" uri="{C3380CC4-5D6E-409C-BE32-E72D297353CC}">
              <c16:uniqueId val="{00000009-182C-4D50-B3A2-CA638D3FEB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2451</c:v>
                </c:pt>
                <c:pt idx="3">
                  <c:v>2239</c:v>
                </c:pt>
                <c:pt idx="6">
                  <c:v>2025</c:v>
                </c:pt>
                <c:pt idx="9">
                  <c:v>1825</c:v>
                </c:pt>
                <c:pt idx="12">
                  <c:v>1635</c:v>
                </c:pt>
              </c:numCache>
            </c:numRef>
          </c:val>
          <c:extLst>
            <c:ext xmlns:c16="http://schemas.microsoft.com/office/drawing/2014/chart" uri="{C3380CC4-5D6E-409C-BE32-E72D297353CC}">
              <c16:uniqueId val="{0000000A-182C-4D50-B3A2-CA638D3FEB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2C-4D50-B3A2-CA638D3FEB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3238</c:v>
                </c:pt>
                <c:pt idx="1">
                  <c:v>3124</c:v>
                </c:pt>
                <c:pt idx="2">
                  <c:v>3251</c:v>
                </c:pt>
              </c:numCache>
            </c:numRef>
          </c:val>
          <c:extLst>
            <c:ext xmlns:c16="http://schemas.microsoft.com/office/drawing/2014/chart" uri="{C3380CC4-5D6E-409C-BE32-E72D297353CC}">
              <c16:uniqueId val="{00000000-E894-459B-9A61-BA40DDB415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894-459B-9A61-BA40DDB415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60390</c:v>
                </c:pt>
                <c:pt idx="1">
                  <c:v>65865</c:v>
                </c:pt>
                <c:pt idx="2">
                  <c:v>68632</c:v>
                </c:pt>
              </c:numCache>
            </c:numRef>
          </c:val>
          <c:extLst>
            <c:ext xmlns:c16="http://schemas.microsoft.com/office/drawing/2014/chart" uri="{C3380CC4-5D6E-409C-BE32-E72D297353CC}">
              <c16:uniqueId val="{00000002-E894-459B-9A61-BA40DDB415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{EA50BE9F-4C1E-41F0-BE16-353B32D84972}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F1-407C-B0E6-16CDD3AC75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{010FDD42-54FD-41F2-B8B6-22862514BDE8}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F1-407C-B0E6-16CDD3AC75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{B29FF375-708D-4F08-A989-4306E5765F31}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F1-407C-B0E6-16CDD3AC75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{B797CDDC-F7FB-44B5-BE52-9A7BC5417F99}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F1-407C-B0E6-16CDD3AC75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{3D143A79-D402-4AB5-AD99-A5B31A56EDF4}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F1-407C-B0E6-16CDD3AC75D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{3FCEFF47-B145-427F-8814-2FD9173410C2}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F1-407C-B0E6-16CDD3AC75D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{E54096F8-7F70-4D0E-AD33-5B83A8ED5A7A}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F1-407C-B0E6-16CDD3AC75D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{FB8B2738-F45A-4866-97F5-F6655ED1B496}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F1-407C-B0E6-16CDD3AC75D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{D9055E54-E191-4D2F-AA8A-85A2BD75D706}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F1-407C-B0E6-16CDD3AC75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66.3</c:v>
                </c:pt>
                <c:pt idx="16">
                  <c:v>65.8</c:v>
                </c:pt>
                <c:pt idx="24">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F1-407C-B0E6-16CDD3AC75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{ACCFDCF9-2906-4F1F-AD8E-163DE8094299}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F1-407C-B0E6-16CDD3AC75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{E8641B8F-F01B-4E1C-9A9F-55C8098BA904}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F1-407C-B0E6-16CDD3AC75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{4E253EE1-7521-4D33-B27A-74785EC2B38F}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F1-407C-B0E6-16CDD3AC75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{2E33872F-7B7F-44B8-BC6B-419D8CE7208F}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F1-407C-B0E6-16CDD3AC75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{8C3E4AB9-4B78-4B6B-B77D-D547DB4DEA4B}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F1-407C-B0E6-16CDD3AC75D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{3490E53B-3E94-480D-8534-400C8D7CA8FA}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F1-407C-B0E6-16CDD3AC75D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{C575E293-66C9-49D0-92F8-E2807DEE472D}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F1-407C-B0E6-16CDD3AC75D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{532A939F-67EB-4587-977D-CCC7D837A0F7}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F1-407C-B0E6-16CDD3AC75D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{FB66767C-50D1-46FD-943B-F6C3B697ACBE}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F1-407C-B0E6-16CDD3AC75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10F1-407C-B0E6-16CDD3AC75D4}"/>
            </c:ext>
          </c:extLst>
        </c:ser>
        <c:dLbls>
          <c:showLegendKey val="0"/>
          <c:showVal val="1"/>
          <c:showCatName val="0"/>
          <c:showSerName val="0"/>
          <c:showPercent val="0"/>
          <c:showBubbleSize val="0"/>
        </c:dLbls>
        <c:axId val="46179840"/>
        <c:axId val="46181760"/>
      </c:scatterChart>
      <c:valAx>
        <c:axId val="46179840"/>
        <c:scaling>
          <c:orientation val="maxMin"/>
          <c:max val="61"/>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{75DD15F4-474C-413C-974F-A5D36EE7C41C}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D0-4A9B-885E-EF9437C40A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{A848BD42-8BC0-4D83-9B77-B01C8E7F200E}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D0-4A9B-885E-EF9437C40A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{996E99BA-2067-4357-8315-F797AF776B55}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D0-4A9B-885E-EF9437C40A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{029AEB4E-2385-4913-BA1A-6206F66A4AA4}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D0-4A9B-885E-EF9437C40A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{10A3D333-4A86-4F65-8511-FF2389BA2059}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D0-4A9B-885E-EF9437C40A7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{6768EAE5-75DA-4818-9A07-FEE160EB6B3B}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D0-4A9B-885E-EF9437C40A7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{C7208A34-7BED-4E63-B52F-D989337FC1EB}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D0-4A9B-885E-EF9437C40A7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{45476118-8351-457D-96CC-A9003B61A273}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D0-4A9B-885E-EF9437C40A7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{534D8441-E9E0-45BC-9CC6-6AE14DD22409}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D0-4A9B-885E-EF9437C40A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8.8000000000000007</c:v>
                </c:pt>
                <c:pt idx="16">
                  <c:v>7.7</c:v>
                </c:pt>
                <c:pt idx="24">
                  <c:v>6.9</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4D0-4A9B-885E-EF9437C40A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{EB0C1CDD-2596-4410-B7BE-7E0355372C4B}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D0-4A9B-885E-EF9437C40A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{A68A205D-D4DE-4273-8177-AD0E2EA4BF9A}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D0-4A9B-885E-EF9437C40A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{2FE114DA-0CDA-4C6C-A12E-A0BA7AF64160}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D0-4A9B-885E-EF9437C40A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{EF44E29A-7DB7-4F64-B91A-6CD75E0D50CF}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D0-4A9B-885E-EF9437C40A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{27C2F17A-073E-41F2-9D8B-AE58D38281AC}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D0-4A9B-885E-EF9437C40A77}"/>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{9C10B9EE-A3E7-402D-A790-B8DD472C0FBE}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D0-4A9B-885E-EF9437C40A77}"/>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{D95069BB-E3E0-4195-A9C5-3EE92A8CC3AF}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D0-4A9B-885E-EF9437C40A7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{0A4DF974-798D-43EA-9884-27F45410AF68}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D0-4A9B-885E-EF9437C40A77}"/>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{15EED25B-E540-4206-97B1-E9A58A8B948B}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D0-4A9B-885E-EF9437C40A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4D0-4A9B-885E-EF9437C40A77}"/>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％となっており、単年度比較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大がかりな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新規地方債の借入れを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行っておらず、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地方債全体の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は年々減少傾向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減債基金について、現在のところ積立は行っていない。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充当可能基金の増や地方債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残高の減等により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、前年度同様に将来負担比率は算定されていない。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今後も地方債の借入を抑制し、計画的な財政運営に努める。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中間貯蔵施設の整備に伴う影響を緩和するために必要な生活再建及び地域振興等の財源として、中間貯蔵施設整備等影響緩和交付金基金を取り崩し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、中野地区復興産業拠点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双葉駅西地区復興拠点整備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を目的として、福島再生加速化交付金基金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を取り崩した一方、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事業、公共施設整備事業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に資する財源として、東日本大震災復興基金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ことにより、基金全体では、前年度比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68,989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基金残額の多くは、国庫支出金等を財源としていることから、事業目的に沿って適正な管理をしていく。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また、余剰金等については、財政調整基金や東日本大震災復興基金等へ積立を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復興事業及び公共施設維持管理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中間貯蔵施設整備等影響緩和交付金基金：中間貯蔵施設の整備に伴う影響を緩和するために必要な生活再建及び地域振興等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東日本大震災復興基金：東日本大震災からの復旧復興の推進に資する事業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福島再生加速化交付金基金：福島復興再生特別措置法第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項に規定する帰還環境整備事業等</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・公共施設整備基金：公共施設（付属設備等含む）の整備その他維持補修経費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公共用施設維持運営基金：公共用施設の維持運営経費</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中間貯蔵施設整備等影響緩和交付金基金：避難住民への生活支援策として実施している生活サポート補助金事業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双葉駅自由通路等整備事業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、産業交流センター維持運営事業等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東日本大震災復興基金：東日本大震災からの復旧復興事業の財源について積立を行ったため増額。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福島再生加速化交付金基金：中野地区復興産業拠点整備事業及び双葉駅西地区復興拠点整備事業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、双葉駅西地区公営住宅整備事業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取り崩したため減。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・公共施設整備基金：後年度の公共施設（庁舎等）整備事業費等の財源について積立を行ったため増。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公共用施設維持運営基金：コミュニティセンター維持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等として取り崩したため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多くは国庫支出金等を財源としていることから、事業目的に沿って適正な管理をしていく一方で、余剰金等については東日本大震災復興基金等へ積立をし、後年度の復旧復興事業の財源とする方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中野地区復興産業拠点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・双葉駅西地区復興拠点整備、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産業交流センター等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大規模事業の年度末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支払のため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財政調整基金繰入金を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取り崩した一方、前年度繰越金の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を積み立てたため、前年度比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震災からの復旧復興事業において国庫支出金等の活用や特定目的基金の取崩しにより財政運営をしてきた。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現在は復旧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の進捗状況に連れて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、一般財源の持出しが増えており、今後は復旧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復興事業に加え、公共施設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インフラ等の維持管理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これらの財源を確保するため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余剰金については計画的に財政調整基金へ積立をする。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大がかりな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新規地方債の借入れを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行っておらず、計画的に地方債を償還できているため、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現状維持とする方針である。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、今後の地方債の借入れ状況等を踏まえ、積立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検討することとする。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08C33FA-BE5C-4B07-B4F1-955143B6A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48AED4E-FA21-400C-9F0C-887A4B75D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0722971-4520-4565-8C59-B711557105D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E1D2A15-50BE-4D98-AB2A-3EA5252F27D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8E33D24-C83B-4654-9D01-FB632317EDD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9A869C0-DF50-44EC-83F8-1B75740A9CF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FACCC3C-318E-4886-9241-84475B9B1ED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DAA833C-0316-4C3D-9304-3CF12E5BDDA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89648A0-EC72-4F90-A8A7-0FD49A72060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402A1AF-4AE9-4CAF-B051-2CC79E2D17E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5A067C-8C71-415C-AAD8-BD4A91CC895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5C83978D-431D-4AD8-8F7C-78000FD1ED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16FD537-11FE-4348-A35E-AA96B9403E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0D2371B-0FED-4C97-8920-5DA9065F36E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D2DA1CD-53C7-4797-B225-C6B6B5092C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3C4691B-083F-4CEE-8854-D93F4F671C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F189E59-D4D5-4DE0-8C25-49314BCC976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20625B4-9987-4691-986C-BE2625C841E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80C94BC-E0D4-4C75-BC9D-2CDC637B52A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E9E2960-847B-4175-8A37-EEDC6316AD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F1AA9FF-8FD0-40E1-A8AF-ED01107C530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8C0A024-9A0D-46C1-8B67-F0A8FF45624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FE45CD6-1FBB-4C71-813B-375CCE98EBB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392A3EA-459B-491E-B4BB-21AF3F9EA5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152C8992-7CBD-48B0-A159-0DAEC48E7E5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B68F282-2595-4D1A-83F3-B17DE624D4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E050853-E7BD-4153-80FA-57A23C6697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CF588699-E2F8-4243-B45F-FF9BA9C5B9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FC44601-142B-43FC-8AA5-B74FE9A0F8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3834E2D-A8B6-4B64-9471-BC9788466E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A691A14-3B59-4CE4-9DC6-71CFB4CC7C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BCE5596-E161-4472-A51E-D4D772E570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51394503-73EF-4699-B00F-B850C91EF4C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6CA5EDD-47CE-4A59-9A04-A35C2D5A01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2CD77E2-335D-49A2-8BC7-632A61552F8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5A6CB96C-EE56-4B6D-B987-37C32807B2B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5B992EA-D842-43A5-8098-664C7907121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E8BC22F8-5AA3-4C36-B29E-E6C3F69941A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ED8843C9-BED5-46EA-A0D5-FF97271E6DD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13673D8-0C20-4A01-8B25-AC7E72AA24D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12120A80-7A7B-4A9C-9E06-F07399AE8BB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C6B55CBD-7557-4F6D-823C-7E59B5BB4FF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27F967BC-7491-421A-9D64-2AB1CBFB04F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89CC8BDE-2A50-44F2-B11F-597262BE4B1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A29A58B-1999-44B0-AD44-1E03E3DE48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476E5225-2492-4C1D-B112-DC42F6D8F9C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13008297-45C1-49F5-9B72-5EE4BE14049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4EF864D2-41D6-44A7-8518-18094820AD7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56BA1249-2B1F-4A18-8C78-03F436E37F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76B664C8-F48C-468B-A002-19C2FAA21D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66783BE-89E3-4977-B316-AD28A15E60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1B9DFD5B-99AE-4A79-8E41-AC80301D778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9352072-7651-489B-B32A-2B582FA46F9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081C79B-942B-4275-BE82-157B8956F4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4565394D-543B-49F9-97F3-A89C28FDB0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1282665C-D073-40E8-A67A-B7737C6F422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耐用年数が到来する資産・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老朽化施設が多く、有形固定資産減価償却率が類似団体・福島県平均と比較して高い数値となっている。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避難指示解除後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施設の集約・廃止も視野に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更新・改修等に取り組んでいく。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A40BF200-AD80-403D-9824-86F9680EB3B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FCE9720-D639-47AC-AC54-1CD6705CE0C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89A6AE33-F319-4DB8-9B62-0AC02075FEA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1F75B8E0-550B-4ACF-89AE-FCF91F10200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147F60-91E9-4B4A-AF16-419EA0EEDC2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BECC5F36-BBB1-464F-8A6A-32D7F5F44DC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B0757E96-CAE0-4020-9521-712F3E2F25A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B74FD3A1-74F7-4D66-A075-C2A0C0D00E5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5A2CF92F-7A95-4FB9-8D91-1B83283ACF0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BDB29782-DDB2-4A71-B5A4-3EFD1CDA86F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517846ED-982E-4C37-883D-E361946683A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F2974AD0-1C7F-4437-9663-087C33A3F0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1E2A22CD-3717-412F-A902-2D83F1623E6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8B1FF8AC-BECE-44AD-BE3E-491C7C0B3CB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2" name="直線コネクタ 71">
          <a:extLst>
            <a:ext uri="{FF2B5EF4-FFF2-40B4-BE49-F238E27FC236}">
              <a16:creationId xmlns:a16="http://schemas.microsoft.com/office/drawing/2014/main" id="{E2C39759-CB5D-4B30-8F2A-0DBF4F66A19A}"/>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3" name="有形固定資産減価償却率最小値テキスト">
          <a:extLst>
            <a:ext uri="{FF2B5EF4-FFF2-40B4-BE49-F238E27FC236}">
              <a16:creationId xmlns:a16="http://schemas.microsoft.com/office/drawing/2014/main" id="{E409F358-9143-4F10-B571-766B4AF962E1}"/>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4" name="直線コネクタ 73">
          <a:extLst>
            <a:ext uri="{FF2B5EF4-FFF2-40B4-BE49-F238E27FC236}">
              <a16:creationId xmlns:a16="http://schemas.microsoft.com/office/drawing/2014/main" id="{73ACD522-E2D9-4C39-8388-8EE801F05C1F}"/>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a:extLst>
            <a:ext uri="{FF2B5EF4-FFF2-40B4-BE49-F238E27FC236}">
              <a16:creationId xmlns:a16="http://schemas.microsoft.com/office/drawing/2014/main" id="{0194D62A-67B8-4BBE-AF24-64DB463BF5C7}"/>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a:extLst>
            <a:ext uri="{FF2B5EF4-FFF2-40B4-BE49-F238E27FC236}">
              <a16:creationId xmlns:a16="http://schemas.microsoft.com/office/drawing/2014/main" id="{3D1BCEC9-2EC2-487A-A986-A5BCE459606D}"/>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7" name="有形固定資産減価償却率平均値テキスト">
          <a:extLst>
            <a:ext uri="{FF2B5EF4-FFF2-40B4-BE49-F238E27FC236}">
              <a16:creationId xmlns:a16="http://schemas.microsoft.com/office/drawing/2014/main" id="{B2724CA0-F960-4895-BAD7-3B8D479499D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8" name="フローチャート: 判断 77">
          <a:extLst>
            <a:ext uri="{FF2B5EF4-FFF2-40B4-BE49-F238E27FC236}">
              <a16:creationId xmlns:a16="http://schemas.microsoft.com/office/drawing/2014/main" id="{435E4A6C-D98D-4993-AF56-D3A02467DF16}"/>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9" name="フローチャート: 判断 78">
          <a:extLst>
            <a:ext uri="{FF2B5EF4-FFF2-40B4-BE49-F238E27FC236}">
              <a16:creationId xmlns:a16="http://schemas.microsoft.com/office/drawing/2014/main" id="{8E3FF741-ADDD-45A1-9C3C-BC0C84592C9B}"/>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0" name="フローチャート: 判断 79">
          <a:extLst>
            <a:ext uri="{FF2B5EF4-FFF2-40B4-BE49-F238E27FC236}">
              <a16:creationId xmlns:a16="http://schemas.microsoft.com/office/drawing/2014/main" id="{7E1A8AA2-B2F6-485A-9992-7B8C99DEF039}"/>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a:extLst>
            <a:ext uri="{FF2B5EF4-FFF2-40B4-BE49-F238E27FC236}">
              <a16:creationId xmlns:a16="http://schemas.microsoft.com/office/drawing/2014/main" id="{8C5A5234-C850-4AC1-B7DC-27A10AD7C5FB}"/>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2" name="フローチャート: 判断 81">
          <a:extLst>
            <a:ext uri="{FF2B5EF4-FFF2-40B4-BE49-F238E27FC236}">
              <a16:creationId xmlns:a16="http://schemas.microsoft.com/office/drawing/2014/main" id="{441A90FC-21D5-4ED3-AACF-85E20632AEFC}"/>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372144E-C7AB-4067-B189-5D27A1F13F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59F811E-3C89-4F4F-A82D-8019CB56BB2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B80011F-D4A5-4E07-AF54-704DD4A402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E7388EA-1757-4D76-95F8-8368198A1EC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DF22334-3875-409B-9600-3DF6C59678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131826</xdr:rowOff>
    </xdr:from>
    <xdr:to>
      <xdr:col>19</xdr:col>
      <xdr:colOff>187325</xdr:colOff>
      <xdr:row>33</xdr:row>
      <xdr:rowOff>61976</xdr:rowOff>
    </xdr:to>
    <xdr:sp macro="" textlink="">
      <xdr:nvSpPr>
        <xdr:cNvPr id="88" name="楕円 87">
          <a:extLst>
            <a:ext uri="{FF2B5EF4-FFF2-40B4-BE49-F238E27FC236}">
              <a16:creationId xmlns:a16="http://schemas.microsoft.com/office/drawing/2014/main" id="{066FD475-8B02-4C77-ABFE-9AB1510E6831}"/>
            </a:ext>
          </a:extLst>
        </xdr:cNvPr>
        <xdr:cNvSpPr/>
      </xdr:nvSpPr>
      <xdr:spPr>
        <a:xfrm>
          <a:off x="4000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64897</xdr:rowOff>
    </xdr:from>
    <xdr:to>
      <xdr:col>15</xdr:col>
      <xdr:colOff>187325</xdr:colOff>
      <xdr:row>32</xdr:row>
      <xdr:rowOff>166497</xdr:rowOff>
    </xdr:to>
    <xdr:sp macro="" textlink="">
      <xdr:nvSpPr>
        <xdr:cNvPr id="89" name="楕円 88">
          <a:extLst>
            <a:ext uri="{FF2B5EF4-FFF2-40B4-BE49-F238E27FC236}">
              <a16:creationId xmlns:a16="http://schemas.microsoft.com/office/drawing/2014/main" id="{4D4F3957-326F-47A7-91F9-23E17E9E67D1}"/>
            </a:ext>
          </a:extLst>
        </xdr:cNvPr>
        <xdr:cNvSpPr/>
      </xdr:nvSpPr>
      <xdr:spPr>
        <a:xfrm>
          <a:off x="323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115697</xdr:rowOff>
    </xdr:from>
    <xdr:to>
      <xdr:col>19</xdr:col>
      <xdr:colOff>136525</xdr:colOff>
      <xdr:row>33</xdr:row>
      <xdr:rowOff>11176</xdr:rowOff>
    </xdr:to>
    <xdr:cxnSp macro="">
      <xdr:nvCxnSpPr>
        <xdr:cNvPr id="90" name="直線コネクタ 89">
          <a:extLst>
            <a:ext uri="{FF2B5EF4-FFF2-40B4-BE49-F238E27FC236}">
              <a16:creationId xmlns:a16="http://schemas.microsoft.com/office/drawing/2014/main" id="{29974A29-A0AE-4DB5-8408-C10129E967E9}"/>
            </a:ext>
          </a:extLst>
        </xdr:cNvPr>
        <xdr:cNvCxnSpPr/>
      </xdr:nvCxnSpPr>
      <xdr:spPr>
        <a:xfrm>
          <a:off x="3289300" y="6373622"/>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75692</xdr:rowOff>
    </xdr:from>
    <xdr:to>
      <xdr:col>11</xdr:col>
      <xdr:colOff>187325</xdr:colOff>
      <xdr:row>33</xdr:row>
      <xdr:rowOff>5842</xdr:rowOff>
    </xdr:to>
    <xdr:sp macro="" textlink="">
      <xdr:nvSpPr>
        <xdr:cNvPr id="91" name="楕円 90">
          <a:extLst>
            <a:ext uri="{FF2B5EF4-FFF2-40B4-BE49-F238E27FC236}">
              <a16:creationId xmlns:a16="http://schemas.microsoft.com/office/drawing/2014/main" id="{5927E5D9-B4CD-43FC-906D-3C561E96A944}"/>
            </a:ext>
          </a:extLst>
        </xdr:cNvPr>
        <xdr:cNvSpPr/>
      </xdr:nvSpPr>
      <xdr:spPr>
        <a:xfrm>
          <a:off x="2476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115697</xdr:rowOff>
    </xdr:from>
    <xdr:to>
      <xdr:col>15</xdr:col>
      <xdr:colOff>136525</xdr:colOff>
      <xdr:row>32</xdr:row>
      <xdr:rowOff>126492</xdr:rowOff>
    </xdr:to>
    <xdr:cxnSp macro="">
      <xdr:nvCxnSpPr>
        <xdr:cNvPr id="92" name="直線コネクタ 91">
          <a:extLst>
            <a:ext uri="{FF2B5EF4-FFF2-40B4-BE49-F238E27FC236}">
              <a16:creationId xmlns:a16="http://schemas.microsoft.com/office/drawing/2014/main" id="{34998E90-C4B6-47EC-A107-4449DF3A4990}"/>
            </a:ext>
          </a:extLst>
        </xdr:cNvPr>
        <xdr:cNvCxnSpPr/>
      </xdr:nvCxnSpPr>
      <xdr:spPr>
        <a:xfrm flipV="1">
          <a:off x="2527300" y="637362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38989</xdr:rowOff>
    </xdr:from>
    <xdr:to>
      <xdr:col>7</xdr:col>
      <xdr:colOff>187325</xdr:colOff>
      <xdr:row>32</xdr:row>
      <xdr:rowOff>140589</xdr:rowOff>
    </xdr:to>
    <xdr:sp macro="" textlink="">
      <xdr:nvSpPr>
        <xdr:cNvPr id="93" name="楕円 92">
          <a:extLst>
            <a:ext uri="{FF2B5EF4-FFF2-40B4-BE49-F238E27FC236}">
              <a16:creationId xmlns:a16="http://schemas.microsoft.com/office/drawing/2014/main" id="{60E8F5DF-36E0-47FF-90BA-FBB41579B335}"/>
            </a:ext>
          </a:extLst>
        </xdr:cNvPr>
        <xdr:cNvSpPr/>
      </xdr:nvSpPr>
      <xdr:spPr>
        <a:xfrm>
          <a:off x="1714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89789</xdr:rowOff>
    </xdr:from>
    <xdr:to>
      <xdr:col>11</xdr:col>
      <xdr:colOff>136525</xdr:colOff>
      <xdr:row>32</xdr:row>
      <xdr:rowOff>126492</xdr:rowOff>
    </xdr:to>
    <xdr:cxnSp macro="">
      <xdr:nvCxnSpPr>
        <xdr:cNvPr id="94" name="直線コネクタ 93">
          <a:extLst>
            <a:ext uri="{FF2B5EF4-FFF2-40B4-BE49-F238E27FC236}">
              <a16:creationId xmlns:a16="http://schemas.microsoft.com/office/drawing/2014/main" id="{17744292-641A-4B38-BB6A-7F2C1799074F}"/>
            </a:ext>
          </a:extLst>
        </xdr:cNvPr>
        <xdr:cNvCxnSpPr/>
      </xdr:nvCxnSpPr>
      <xdr:spPr>
        <a:xfrm>
          <a:off x="1765300" y="634771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5" name="n_1aveValue有形固定資産減価償却率">
          <a:extLst>
            <a:ext uri="{FF2B5EF4-FFF2-40B4-BE49-F238E27FC236}">
              <a16:creationId xmlns:a16="http://schemas.microsoft.com/office/drawing/2014/main" id="{5E2C1214-9EC9-4995-A3DB-AC4C8302BEAF}"/>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6" name="n_2aveValue有形固定資産減価償却率">
          <a:extLst>
            <a:ext uri="{FF2B5EF4-FFF2-40B4-BE49-F238E27FC236}">
              <a16:creationId xmlns:a16="http://schemas.microsoft.com/office/drawing/2014/main" id="{750B8046-E2E2-453D-8D87-3E14980E2B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7" name="n_3aveValue有形固定資産減価償却率">
          <a:extLst>
            <a:ext uri="{FF2B5EF4-FFF2-40B4-BE49-F238E27FC236}">
              <a16:creationId xmlns:a16="http://schemas.microsoft.com/office/drawing/2014/main" id="{C2835302-14A1-42B0-9821-EEB64A107792}"/>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8" name="n_4aveValue有形固定資産減価償却率">
          <a:extLst>
            <a:ext uri="{FF2B5EF4-FFF2-40B4-BE49-F238E27FC236}">
              <a16:creationId xmlns:a16="http://schemas.microsoft.com/office/drawing/2014/main" id="{E627BC7F-E77A-46AB-9825-4218C92BA2DD}"/>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53103</xdr:rowOff>
    </xdr:from>
    <xdr:ext cx="405111" cy="259045"/>
    <xdr:sp macro="" textlink="">
      <xdr:nvSpPr>
        <xdr:cNvPr id="99" name="n_1mainValue有形固定資産減価償却率">
          <a:extLst>
            <a:ext uri="{FF2B5EF4-FFF2-40B4-BE49-F238E27FC236}">
              <a16:creationId xmlns:a16="http://schemas.microsoft.com/office/drawing/2014/main" id="{F0038125-7ACA-4405-A640-34939A4A909D}"/>
            </a:ext>
          </a:extLst>
        </xdr:cNvPr>
        <xdr:cNvSpPr txBox="1"/>
      </xdr:nvSpPr>
      <xdr:spPr>
        <a:xfrm>
          <a:off x="3836044" y="6482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157624</xdr:rowOff>
    </xdr:from>
    <xdr:ext cx="405111" cy="259045"/>
    <xdr:sp macro="" textlink="">
      <xdr:nvSpPr>
        <xdr:cNvPr id="100" name="n_2mainValue有形固定資産減価償却率">
          <a:extLst>
            <a:ext uri="{FF2B5EF4-FFF2-40B4-BE49-F238E27FC236}">
              <a16:creationId xmlns:a16="http://schemas.microsoft.com/office/drawing/2014/main" id="{6452A068-1C5E-44BF-80F5-3029855F1754}"/>
            </a:ext>
          </a:extLst>
        </xdr:cNvPr>
        <xdr:cNvSpPr txBox="1"/>
      </xdr:nvSpPr>
      <xdr:spPr>
        <a:xfrm>
          <a:off x="3086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168419</xdr:rowOff>
    </xdr:from>
    <xdr:ext cx="405111" cy="259045"/>
    <xdr:sp macro="" textlink="">
      <xdr:nvSpPr>
        <xdr:cNvPr id="101" name="n_3mainValue有形固定資産減価償却率">
          <a:extLst>
            <a:ext uri="{FF2B5EF4-FFF2-40B4-BE49-F238E27FC236}">
              <a16:creationId xmlns:a16="http://schemas.microsoft.com/office/drawing/2014/main" id="{F47F8818-5216-495E-904F-E5111D7295A9}"/>
            </a:ext>
          </a:extLst>
        </xdr:cNvPr>
        <xdr:cNvSpPr txBox="1"/>
      </xdr:nvSpPr>
      <xdr:spPr>
        <a:xfrm>
          <a:off x="2324744" y="642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131716</xdr:rowOff>
    </xdr:from>
    <xdr:ext cx="405111" cy="259045"/>
    <xdr:sp macro="" textlink="">
      <xdr:nvSpPr>
        <xdr:cNvPr id="102" name="n_4mainValue有形固定資産減価償却率">
          <a:extLst>
            <a:ext uri="{FF2B5EF4-FFF2-40B4-BE49-F238E27FC236}">
              <a16:creationId xmlns:a16="http://schemas.microsoft.com/office/drawing/2014/main" id="{6B0BD35B-7E05-405E-AEA2-365E34AFC591}"/>
            </a:ext>
          </a:extLst>
        </xdr:cNvPr>
        <xdr:cNvSpPr txBox="1"/>
      </xdr:nvSpPr>
      <xdr:spPr>
        <a:xfrm>
          <a:off x="15627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3164D95-A30A-4140-A5F7-5B1A2BE907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36006961-6D89-4046-9251-0DD9875FD08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a:extLst>
            <a:ext uri="{FF2B5EF4-FFF2-40B4-BE49-F238E27FC236}">
              <a16:creationId xmlns:a16="http://schemas.microsoft.com/office/drawing/2014/main" id="{E1C928D3-D6E1-4B6C-9D7C-123520CEEDDF}"/>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477EDEA-1D0F-4EDA-9EB3-BBF2217BAA6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F6AC666F-8C10-4845-A22A-97CBD5DE9BE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C56E3A1C-0326-4614-8177-9224BEB91FB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857830B-ECAF-4792-8B6A-AEF5B3AAD4D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1F0AAE94-0523-47DC-A7EF-3A93A9F21EC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FF4ADD5-B95A-4826-94CC-13B38604D23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7E2DD25-F175-4C4A-AFA7-F60A3B93EA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5DFC038-EEF6-4169-B402-5B6EA5D2AAE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F37E663-E9C5-4AB6-ADF0-665CD88F36D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38786B3-9CF4-4EBB-91D3-ED2674F76F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債務償還比率は算出されず。</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4045852A-96DF-4719-BA3C-1841EF028C7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081979E-7903-4502-9D4D-62671AA445E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143FCED-C8C7-43D7-B564-8DF6040248E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410C2C01-6ACC-425F-BECB-F53A75205FF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69975C47-D6E8-4365-8AE2-27FDC29C2B5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8D9A7149-5D09-4DBD-AF1B-B27C0712CE3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41814279-B963-45BD-8218-A0421EFC945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D1CF0D79-19B6-4D58-A198-CA3074A2602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616F41E-CB3F-4FAF-83C9-18E63CE2C7E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0F94027-DB78-472E-B39B-7728F946BC2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742DB22D-D7E7-451C-B2D0-47589D95768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FFFB3E99-5DF4-43BF-92A1-C69DE397B93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C483DB80-66EB-4644-AC11-A049578AD76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F2E89D82-61C7-4605-9A8F-E2C76EE2075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1A9CFD58-D42C-4203-A0EB-68F02CBE172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46B632D-5428-48C9-B8C8-0A163D9CBA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916D1E5-2B21-4822-A4F0-3A6F42C0959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3" name="直線コネクタ 132">
          <a:extLst>
            <a:ext uri="{FF2B5EF4-FFF2-40B4-BE49-F238E27FC236}">
              <a16:creationId xmlns:a16="http://schemas.microsoft.com/office/drawing/2014/main" id="{AA571E46-7639-4320-8380-15D1897CBCF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4" name="債務償還比率最小値テキスト">
          <a:extLst>
            <a:ext uri="{FF2B5EF4-FFF2-40B4-BE49-F238E27FC236}">
              <a16:creationId xmlns:a16="http://schemas.microsoft.com/office/drawing/2014/main" id="{FA440ABF-23F5-4CA1-ABBB-D6F1B10DB819}"/>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5" name="直線コネクタ 134">
          <a:extLst>
            <a:ext uri="{FF2B5EF4-FFF2-40B4-BE49-F238E27FC236}">
              <a16:creationId xmlns:a16="http://schemas.microsoft.com/office/drawing/2014/main" id="{F9DDD759-C15E-40FF-A220-023E36CCD22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DE7653A2-71E8-4506-8880-0D6CF2A818C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1D49339-5C0F-4F45-8015-F2C615EE09B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38" name="債務償還比率平均値テキスト">
          <a:extLst>
            <a:ext uri="{FF2B5EF4-FFF2-40B4-BE49-F238E27FC236}">
              <a16:creationId xmlns:a16="http://schemas.microsoft.com/office/drawing/2014/main" id="{E5545CED-FA3E-4E10-8AB3-665155D042E3}"/>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9" name="フローチャート: 判断 138">
          <a:extLst>
            <a:ext uri="{FF2B5EF4-FFF2-40B4-BE49-F238E27FC236}">
              <a16:creationId xmlns:a16="http://schemas.microsoft.com/office/drawing/2014/main" id="{E294E27E-B893-4D76-8375-5D4269D722DB}"/>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0" name="フローチャート: 判断 139">
          <a:extLst>
            <a:ext uri="{FF2B5EF4-FFF2-40B4-BE49-F238E27FC236}">
              <a16:creationId xmlns:a16="http://schemas.microsoft.com/office/drawing/2014/main" id="{706A033F-284D-43A8-93B6-E53D5F2F389E}"/>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1" name="フローチャート: 判断 140">
          <a:extLst>
            <a:ext uri="{FF2B5EF4-FFF2-40B4-BE49-F238E27FC236}">
              <a16:creationId xmlns:a16="http://schemas.microsoft.com/office/drawing/2014/main" id="{D9E4E99F-BACC-486D-AA80-8D936F739297}"/>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2" name="フローチャート: 判断 141">
          <a:extLst>
            <a:ext uri="{FF2B5EF4-FFF2-40B4-BE49-F238E27FC236}">
              <a16:creationId xmlns:a16="http://schemas.microsoft.com/office/drawing/2014/main" id="{186931C8-364F-48B6-A55D-3BC02FC9A11D}"/>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3" name="フローチャート: 判断 142">
          <a:extLst>
            <a:ext uri="{FF2B5EF4-FFF2-40B4-BE49-F238E27FC236}">
              <a16:creationId xmlns:a16="http://schemas.microsoft.com/office/drawing/2014/main" id="{EB4E8D7D-6B90-4828-9A2C-4E7CDF1DCF0F}"/>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503639C-AE02-486C-AFFA-5CEDA576692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93BF6A1-F4AC-450E-A8BE-D445C4258AA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2AC0276-D932-4A60-B639-B253FF0A78D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7458F7F-0B4E-4A29-85B2-B0F09422A2D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35E24D2-8F14-4A09-B5F0-704D8643029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49" name="n_1aveValue債務償還比率">
          <a:extLst>
            <a:ext uri="{FF2B5EF4-FFF2-40B4-BE49-F238E27FC236}">
              <a16:creationId xmlns:a16="http://schemas.microsoft.com/office/drawing/2014/main" id="{0DD0625F-96A2-4715-BEAB-1F589BD33DAF}"/>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0" name="n_2aveValue債務償還比率">
          <a:extLst>
            <a:ext uri="{FF2B5EF4-FFF2-40B4-BE49-F238E27FC236}">
              <a16:creationId xmlns:a16="http://schemas.microsoft.com/office/drawing/2014/main" id="{2CB7AE3D-4226-46EB-B4E7-BEA5B2A99348}"/>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1" name="n_3aveValue債務償還比率">
          <a:extLst>
            <a:ext uri="{FF2B5EF4-FFF2-40B4-BE49-F238E27FC236}">
              <a16:creationId xmlns:a16="http://schemas.microsoft.com/office/drawing/2014/main" id="{763FF8E4-46CE-49FE-9E75-CD2D3399FF46}"/>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2" name="n_4aveValue債務償還比率">
          <a:extLst>
            <a:ext uri="{FF2B5EF4-FFF2-40B4-BE49-F238E27FC236}">
              <a16:creationId xmlns:a16="http://schemas.microsoft.com/office/drawing/2014/main" id="{CAD25348-867D-4278-80F8-981EAC6905F6}"/>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BF6D830E-E4FB-42A7-9ACD-1B3AFABD27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BBE401BF-BC3C-453E-B0ED-5FE6D6B4EA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726A7BBE-4305-435F-8E9C-8F329BE66D6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62FEF738-B221-4BD4-BD3B-8F9D9AC10FA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5159FD96-24B7-4EFA-8C4B-79AAEA564D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40A4CB7E-C78E-4326-8A04-2285EF53FC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4CCC08-C351-4FFB-B930-AC778CB802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0D272B-761C-48A8-A865-4A7CE7769F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EE1D70-8DED-4D6B-8CF5-5EF1A0E28C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C0FCB5-7907-4E99-89EB-5766B684E5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886412-8A60-40A6-A53D-B42A2540F8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888DE3-31A6-41D9-B344-33588380B3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3A1AC4-04BC-4E0C-9D68-C37D48A6BF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EE9C69-C921-4B71-9685-CA3CF3E238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B8137D-4D1E-4804-85E1-87ED4D6FDA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DF85E4-F1CE-42F9-975A-5E69A8569C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63B702-0143-4E3C-B49D-BF0F948936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A4D9A8-C818-4449-879F-70BCC97505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81B028-AFA2-45DF-BBFD-C58465C3E0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472827-FD58-4E59-93D8-36AD3573B7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CDCE0C-3803-41F4-8CAD-54CB4CCE20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F1DC4EA-6ADD-4615-A3AD-C5F4ED7BEA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E12BBF-7B25-4B70-A2F2-9EBEA73A8B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60D498-0DF3-4C06-BE47-CDE4612982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819177-3B51-4BC4-B5BC-E279064FAF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7203BA-B829-4862-8AFC-AF0C4259BC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F0AF7F-1A73-4B23-89DA-23B4A0B198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0709CF-50B4-4A48-82F4-DEEC7425D7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F83EF3-514B-41F0-91A6-436FF162CD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4D6088-F639-468B-8820-A18BDE2425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974245-860E-4DC9-849E-D127612B4E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43108B-C037-486D-9A28-F0AF983E4F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D7DF8C-E4D0-4D1C-B1C1-E982D699FF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E6A4D5-65B2-4409-9D6D-B3D3ABC806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C3EC29-275E-49F2-928A-2E840D5CBE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40FE9A-6354-4BAB-A5DC-50CBA7388A2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BBEC00-78BE-4DAE-9331-A5457FE86A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1A7ABF-54FE-4742-B4C6-4BD5C6D1E4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D53D7F-9165-4963-B5EF-FF5BE20A20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4626E7-E334-49C2-B895-F29E7745B1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02B6EF-9618-464D-9BE1-BE59995B4C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F30E83-5449-4DBE-92C1-78E8F0EFCD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68F1F4-4200-492C-B107-2CBCED6E13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24B314-C76D-40AE-97CA-CC48636220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8A9263-F065-4609-A008-6117C6E87E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D265663-8539-422A-AE8B-049F7C0F70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80B8B0-292D-4642-91D9-D64FA71D64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EB0F3D-CD7E-4450-B09F-2B9E399EBF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E98373D-43A9-407C-951E-10AECDFFDF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6BED8E-121D-4EE3-A813-A780147D2F7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609587B-7592-46C3-9C99-C24BC180C7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04A7716-D385-483A-8AA7-9A375B2550F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4F8CEE2-3A47-4141-8247-F427D4A32F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BFF9CD8-4ABC-4F47-8FA9-5DBECC8688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2127F87-5A8D-4621-9320-2ED6FE5B3C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52CFB9A-4DD3-457B-BBD2-633DB4F88C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708A42B-DC54-47E1-83EE-D8319ECB2E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AB2C46-2F7E-4617-842D-8B17689251F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7303E7-EA17-4451-B88E-4E684DB7B06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C583532-9CB5-41C0-A9F8-B5DEF3A08BB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D0AF69-0713-4473-9C8F-CA6AF774B8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138AA57-F64F-4F21-B53A-556B9607439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4F86C5ED-1DA4-4CB2-A448-F66E3DA9809A}"/>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C15983CE-DAAF-470A-BBA9-B66A3C4A90C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72172E4-0DDD-44C5-A418-BBC12377494D}"/>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90D1E3A-9FCD-440E-8FC3-BAF002A600D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30E17FF-DEE6-4F05-A9D9-422B82BC389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19BE7D2C-E76F-4E54-9918-BA46D0D8C529}"/>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0FF0732-49DF-4C58-9B0C-A5675451AE94}"/>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BDC3900-C5A1-4E27-B311-CBC2C56A6F54}"/>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9FE5F406-B75F-4D55-835F-F2DDDF92C1B2}"/>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68AD1B1C-04E5-4B78-B134-35BC0B63DAAF}"/>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5F1B23A-D364-4DC4-A65B-D4C60A74277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BE0B8D-1562-41F3-B180-36DA4881A4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3E7627-A292-48FC-89A2-D47B4FF4F1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B4959F-5A0D-42EE-B42A-FA22476C2A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F1852D7-BB0A-4520-AB03-8D7720E972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95C775C-4628-453D-B7C6-37AD99D206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4" name="楕円 73">
          <a:extLst>
            <a:ext uri="{FF2B5EF4-FFF2-40B4-BE49-F238E27FC236}">
              <a16:creationId xmlns:a16="http://schemas.microsoft.com/office/drawing/2014/main" id="{3A1FCFD4-2D8A-40ED-B580-0E04B0BB91C4}"/>
            </a:ext>
          </a:extLst>
        </xdr:cNvPr>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69487</xdr:rowOff>
    </xdr:from>
    <xdr:to>
      <xdr:col>15</xdr:col>
      <xdr:colOff>101600</xdr:colOff>
      <xdr:row>38</xdr:row>
      <xdr:rowOff>171087</xdr:rowOff>
    </xdr:to>
    <xdr:sp macro="" textlink="">
      <xdr:nvSpPr>
        <xdr:cNvPr id="75" name="楕円 74">
          <a:extLst>
            <a:ext uri="{FF2B5EF4-FFF2-40B4-BE49-F238E27FC236}">
              <a16:creationId xmlns:a16="http://schemas.microsoft.com/office/drawing/2014/main" id="{32E1E6D3-B01C-4C37-9C89-ADEB8BD13831}"/>
            </a:ext>
          </a:extLst>
        </xdr:cNvPr>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151312</xdr:rowOff>
    </xdr:to>
    <xdr:cxnSp macro="">
      <xdr:nvCxnSpPr>
        <xdr:cNvPr id="76" name="直線コネクタ 75">
          <a:extLst>
            <a:ext uri="{FF2B5EF4-FFF2-40B4-BE49-F238E27FC236}">
              <a16:creationId xmlns:a16="http://schemas.microsoft.com/office/drawing/2014/main" id="{8FAA50FA-6A6E-409C-B959-822DAB7A6BD1}"/>
            </a:ext>
          </a:extLst>
        </xdr:cNvPr>
        <xdr:cNvCxnSpPr/>
      </xdr:nvCxnSpPr>
      <xdr:spPr>
        <a:xfrm>
          <a:off x="2908300" y="66353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77" name="楕円 76">
          <a:extLst>
            <a:ext uri="{FF2B5EF4-FFF2-40B4-BE49-F238E27FC236}">
              <a16:creationId xmlns:a16="http://schemas.microsoft.com/office/drawing/2014/main" id="{11F9A942-7818-460A-9172-4C22F0D1C10A}"/>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120287</xdr:rowOff>
    </xdr:to>
    <xdr:cxnSp macro="">
      <xdr:nvCxnSpPr>
        <xdr:cNvPr id="78" name="直線コネクタ 77">
          <a:extLst>
            <a:ext uri="{FF2B5EF4-FFF2-40B4-BE49-F238E27FC236}">
              <a16:creationId xmlns:a16="http://schemas.microsoft.com/office/drawing/2014/main" id="{FE891F48-5AFD-43A0-B8A4-8F7DBDCC3368}"/>
            </a:ext>
          </a:extLst>
        </xdr:cNvPr>
        <xdr:cNvCxnSpPr/>
      </xdr:nvCxnSpPr>
      <xdr:spPr>
        <a:xfrm>
          <a:off x="2019300" y="66043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79" name="楕円 78">
          <a:extLst>
            <a:ext uri="{FF2B5EF4-FFF2-40B4-BE49-F238E27FC236}">
              <a16:creationId xmlns:a16="http://schemas.microsoft.com/office/drawing/2014/main" id="{D328BB0A-3B08-494E-BA98-01A5C8E14570}"/>
            </a:ext>
          </a:extLst>
        </xdr:cNvPr>
        <xdr:cNvSpPr/>
      </xdr:nvSpPr>
      <xdr:spPr>
        <a:xfrm>
          <a:off x="1079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89263</xdr:rowOff>
    </xdr:to>
    <xdr:cxnSp macro="">
      <xdr:nvCxnSpPr>
        <xdr:cNvPr id="80" name="直線コネクタ 79">
          <a:extLst>
            <a:ext uri="{FF2B5EF4-FFF2-40B4-BE49-F238E27FC236}">
              <a16:creationId xmlns:a16="http://schemas.microsoft.com/office/drawing/2014/main" id="{A10FE081-E0C9-4ACD-ACB5-744A265DD7BD}"/>
            </a:ext>
          </a:extLst>
        </xdr:cNvPr>
        <xdr:cNvCxnSpPr/>
      </xdr:nvCxnSpPr>
      <xdr:spPr>
        <a:xfrm>
          <a:off x="1130300" y="657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1" name="n_1aveValue【道路】&#10;有形固定資産減価償却率">
          <a:extLst>
            <a:ext uri="{FF2B5EF4-FFF2-40B4-BE49-F238E27FC236}">
              <a16:creationId xmlns:a16="http://schemas.microsoft.com/office/drawing/2014/main" id="{BFA1294D-F33C-4FEF-A372-0B6143EB6FF4}"/>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2" name="n_2aveValue【道路】&#10;有形固定資産減価償却率">
          <a:extLst>
            <a:ext uri="{FF2B5EF4-FFF2-40B4-BE49-F238E27FC236}">
              <a16:creationId xmlns:a16="http://schemas.microsoft.com/office/drawing/2014/main" id="{D1353E4A-48AB-4C52-8BF7-6B1CA041985E}"/>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3" name="n_3aveValue【道路】&#10;有形固定資産減価償却率">
          <a:extLst>
            <a:ext uri="{FF2B5EF4-FFF2-40B4-BE49-F238E27FC236}">
              <a16:creationId xmlns:a16="http://schemas.microsoft.com/office/drawing/2014/main" id="{B3336152-5160-462A-B02C-B657234F2CF1}"/>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4" name="n_4aveValue【道路】&#10;有形固定資産減価償却率">
          <a:extLst>
            <a:ext uri="{FF2B5EF4-FFF2-40B4-BE49-F238E27FC236}">
              <a16:creationId xmlns:a16="http://schemas.microsoft.com/office/drawing/2014/main" id="{FAE3878C-5D25-4FC2-B53E-0D223E611AFA}"/>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47188</xdr:rowOff>
    </xdr:from>
    <xdr:ext cx="405111" cy="259045"/>
    <xdr:sp macro="" textlink="">
      <xdr:nvSpPr>
        <xdr:cNvPr id="85" name="n_1mainValue【道路】&#10;有形固定資産減価償却率">
          <a:extLst>
            <a:ext uri="{FF2B5EF4-FFF2-40B4-BE49-F238E27FC236}">
              <a16:creationId xmlns:a16="http://schemas.microsoft.com/office/drawing/2014/main" id="{AF535C79-AEE2-49D0-9E50-AB028556EB68}"/>
            </a:ext>
          </a:extLst>
        </xdr:cNvPr>
        <xdr:cNvSpPr txBox="1"/>
      </xdr:nvSpPr>
      <xdr:spPr>
        <a:xfrm>
          <a:off x="35820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6" name="n_2mainValue【道路】&#10;有形固定資産減価償却率">
          <a:extLst>
            <a:ext uri="{FF2B5EF4-FFF2-40B4-BE49-F238E27FC236}">
              <a16:creationId xmlns:a16="http://schemas.microsoft.com/office/drawing/2014/main" id="{ABA08547-FC85-4515-BE75-A7E4D256BA83}"/>
            </a:ext>
          </a:extLst>
        </xdr:cNvPr>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156590</xdr:rowOff>
    </xdr:from>
    <xdr:ext cx="405111" cy="259045"/>
    <xdr:sp macro="" textlink="">
      <xdr:nvSpPr>
        <xdr:cNvPr id="87" name="n_3mainValue【道路】&#10;有形固定資産減価償却率">
          <a:extLst>
            <a:ext uri="{FF2B5EF4-FFF2-40B4-BE49-F238E27FC236}">
              <a16:creationId xmlns:a16="http://schemas.microsoft.com/office/drawing/2014/main" id="{61F93612-5833-4E6B-BFBF-FD95A443FB59}"/>
            </a:ext>
          </a:extLst>
        </xdr:cNvPr>
        <xdr:cNvSpPr txBox="1"/>
      </xdr:nvSpPr>
      <xdr:spPr>
        <a:xfrm>
          <a:off x="1816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mainValue【道路】&#10;有形固定資産減価償却率">
          <a:extLst>
            <a:ext uri="{FF2B5EF4-FFF2-40B4-BE49-F238E27FC236}">
              <a16:creationId xmlns:a16="http://schemas.microsoft.com/office/drawing/2014/main" id="{A339D6FE-196D-4787-890D-52E23EFC0476}"/>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40F2FD-E5FF-4B44-9D66-85F621623C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E620A87-0886-486E-BB88-13434689CE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6CE413F-D00E-472C-9ED8-DCB93E1C4C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BAE7A86-C05B-42C9-863C-9093B975B9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C2CEF87-AE31-41CF-8FF5-89A5855E20D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6E20C3F-D2DE-4BB2-B4C2-3C7C660430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05937AC-BE97-45B7-B75E-5ADC336CAF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616D146-ADC8-4858-B8AB-DCFC4B8CA7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50761E8-7BD5-4925-8674-1747ABA5923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0C6611A-2117-4616-83B2-E25F02A9B1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7057A9D-EC0B-462B-9856-31A3DD6302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6C9096A-4713-4851-BF9D-4D1C12CA69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76BAC8E-F3FC-4063-B869-7ED2E996C81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6E532F90-CB9E-47D4-BAF6-722891287E9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B84E4A4-AD6B-4D4D-B0A3-38575747DD5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58AFC4C7-63E0-4D1D-88B2-A28A0A31772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5150AC9-FC79-4000-86AA-3158BD65C6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811A1848-33C3-41C6-8FDD-8A8B1AC63CB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867EB26B-B25D-401E-B3CD-68BABD5A4F5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73AFB438-4FA1-454F-94F5-8B5765FCDDC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682F11D-D816-4555-A968-7758D2C6BC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1F6ECC8A-C179-46A5-A27C-FDE7F06A7E2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9BA21DC-B9F4-44B9-ABE4-BA7A4D9C7F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2" name="直線コネクタ 111">
          <a:extLst>
            <a:ext uri="{FF2B5EF4-FFF2-40B4-BE49-F238E27FC236}">
              <a16:creationId xmlns:a16="http://schemas.microsoft.com/office/drawing/2014/main" id="{1C7388EC-88B8-4F9C-8DED-D001B55E6901}"/>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3" name="【道路】&#10;一人当たり延長最小値テキスト">
          <a:extLst>
            <a:ext uri="{FF2B5EF4-FFF2-40B4-BE49-F238E27FC236}">
              <a16:creationId xmlns:a16="http://schemas.microsoft.com/office/drawing/2014/main" id="{87522C04-D42C-4370-AAFD-485DD468323B}"/>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4" name="直線コネクタ 113">
          <a:extLst>
            <a:ext uri="{FF2B5EF4-FFF2-40B4-BE49-F238E27FC236}">
              <a16:creationId xmlns:a16="http://schemas.microsoft.com/office/drawing/2014/main" id="{680791E7-B74E-432A-8275-2DF7627E2061}"/>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5" name="【道路】&#10;一人当たり延長最大値テキスト">
          <a:extLst>
            <a:ext uri="{FF2B5EF4-FFF2-40B4-BE49-F238E27FC236}">
              <a16:creationId xmlns:a16="http://schemas.microsoft.com/office/drawing/2014/main" id="{360E385D-E7E8-4CC5-BE4F-39C338719C7A}"/>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6" name="直線コネクタ 115">
          <a:extLst>
            <a:ext uri="{FF2B5EF4-FFF2-40B4-BE49-F238E27FC236}">
              <a16:creationId xmlns:a16="http://schemas.microsoft.com/office/drawing/2014/main" id="{554640FC-85B6-4D9F-9164-3D73468D1C7F}"/>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17" name="【道路】&#10;一人当たり延長平均値テキスト">
          <a:extLst>
            <a:ext uri="{FF2B5EF4-FFF2-40B4-BE49-F238E27FC236}">
              <a16:creationId xmlns:a16="http://schemas.microsoft.com/office/drawing/2014/main" id="{38DB7C64-8C6A-48E6-AFC2-692FAB12B821}"/>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8" name="フローチャート: 判断 117">
          <a:extLst>
            <a:ext uri="{FF2B5EF4-FFF2-40B4-BE49-F238E27FC236}">
              <a16:creationId xmlns:a16="http://schemas.microsoft.com/office/drawing/2014/main" id="{D17DF1BF-74A7-49C2-9194-4ADDF8866509}"/>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9" name="フローチャート: 判断 118">
          <a:extLst>
            <a:ext uri="{FF2B5EF4-FFF2-40B4-BE49-F238E27FC236}">
              <a16:creationId xmlns:a16="http://schemas.microsoft.com/office/drawing/2014/main" id="{8B5281CF-628C-4260-A9B2-83795CD20E7A}"/>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0" name="フローチャート: 判断 119">
          <a:extLst>
            <a:ext uri="{FF2B5EF4-FFF2-40B4-BE49-F238E27FC236}">
              <a16:creationId xmlns:a16="http://schemas.microsoft.com/office/drawing/2014/main" id="{37094D32-267F-4C31-8F3D-2442ABFB75BB}"/>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1" name="フローチャート: 判断 120">
          <a:extLst>
            <a:ext uri="{FF2B5EF4-FFF2-40B4-BE49-F238E27FC236}">
              <a16:creationId xmlns:a16="http://schemas.microsoft.com/office/drawing/2014/main" id="{30958331-65F7-4781-BE5F-665678B13B5C}"/>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2" name="フローチャート: 判断 121">
          <a:extLst>
            <a:ext uri="{FF2B5EF4-FFF2-40B4-BE49-F238E27FC236}">
              <a16:creationId xmlns:a16="http://schemas.microsoft.com/office/drawing/2014/main" id="{91C61B25-C2AD-4A8B-8C16-9A79D0A547B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46ACC23-4928-41DB-B361-2A4E5452E6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A2135D2-BB07-4D4C-B922-1A01B1E8B5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A4B72B-AEE1-424D-9059-DB846A69826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7F9B25-BC90-4338-9B2B-7F1CC10329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1A3DD9-4D77-4BFC-816C-58DAFB431D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95827</xdr:rowOff>
    </xdr:from>
    <xdr:to>
      <xdr:col>50</xdr:col>
      <xdr:colOff>165100</xdr:colOff>
      <xdr:row>42</xdr:row>
      <xdr:rowOff>25977</xdr:rowOff>
    </xdr:to>
    <xdr:sp macro="" textlink="">
      <xdr:nvSpPr>
        <xdr:cNvPr id="128" name="楕円 127">
          <a:extLst>
            <a:ext uri="{FF2B5EF4-FFF2-40B4-BE49-F238E27FC236}">
              <a16:creationId xmlns:a16="http://schemas.microsoft.com/office/drawing/2014/main" id="{12E4E654-22CA-4FD7-AC42-E5B198EA9E7D}"/>
            </a:ext>
          </a:extLst>
        </xdr:cNvPr>
        <xdr:cNvSpPr/>
      </xdr:nvSpPr>
      <xdr:spPr>
        <a:xfrm>
          <a:off x="9588500" y="7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97018</xdr:rowOff>
    </xdr:from>
    <xdr:to>
      <xdr:col>46</xdr:col>
      <xdr:colOff>38100</xdr:colOff>
      <xdr:row>42</xdr:row>
      <xdr:rowOff>27168</xdr:rowOff>
    </xdr:to>
    <xdr:sp macro="" textlink="">
      <xdr:nvSpPr>
        <xdr:cNvPr id="129" name="楕円 128">
          <a:extLst>
            <a:ext uri="{FF2B5EF4-FFF2-40B4-BE49-F238E27FC236}">
              <a16:creationId xmlns:a16="http://schemas.microsoft.com/office/drawing/2014/main" id="{115161D3-86C8-4086-9058-A4CD083922FF}"/>
            </a:ext>
          </a:extLst>
        </xdr:cNvPr>
        <xdr:cNvSpPr/>
      </xdr:nvSpPr>
      <xdr:spPr>
        <a:xfrm>
          <a:off x="8699500" y="71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146627</xdr:rowOff>
    </xdr:from>
    <xdr:to>
      <xdr:col>50</xdr:col>
      <xdr:colOff>114300</xdr:colOff>
      <xdr:row>41</xdr:row>
      <xdr:rowOff>147818</xdr:rowOff>
    </xdr:to>
    <xdr:cxnSp macro="">
      <xdr:nvCxnSpPr>
        <xdr:cNvPr id="130" name="直線コネクタ 129">
          <a:extLst>
            <a:ext uri="{FF2B5EF4-FFF2-40B4-BE49-F238E27FC236}">
              <a16:creationId xmlns:a16="http://schemas.microsoft.com/office/drawing/2014/main" id="{EA8F80D9-0A2F-4A36-B965-7CBFB8D684A3}"/>
            </a:ext>
          </a:extLst>
        </xdr:cNvPr>
        <xdr:cNvCxnSpPr/>
      </xdr:nvCxnSpPr>
      <xdr:spPr>
        <a:xfrm flipV="1">
          <a:off x="8750300" y="717607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100640</xdr:rowOff>
    </xdr:from>
    <xdr:to>
      <xdr:col>41</xdr:col>
      <xdr:colOff>101600</xdr:colOff>
      <xdr:row>42</xdr:row>
      <xdr:rowOff>30790</xdr:rowOff>
    </xdr:to>
    <xdr:sp macro="" textlink="">
      <xdr:nvSpPr>
        <xdr:cNvPr id="131" name="楕円 130">
          <a:extLst>
            <a:ext uri="{FF2B5EF4-FFF2-40B4-BE49-F238E27FC236}">
              <a16:creationId xmlns:a16="http://schemas.microsoft.com/office/drawing/2014/main" id="{2BDE2D0A-96DB-4FCA-8412-10645C4A0AC1}"/>
            </a:ext>
          </a:extLst>
        </xdr:cNvPr>
        <xdr:cNvSpPr/>
      </xdr:nvSpPr>
      <xdr:spPr>
        <a:xfrm>
          <a:off x="78105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147818</xdr:rowOff>
    </xdr:from>
    <xdr:to>
      <xdr:col>45</xdr:col>
      <xdr:colOff>177800</xdr:colOff>
      <xdr:row>41</xdr:row>
      <xdr:rowOff>151440</xdr:rowOff>
    </xdr:to>
    <xdr:cxnSp macro="">
      <xdr:nvCxnSpPr>
        <xdr:cNvPr id="132" name="直線コネクタ 131">
          <a:extLst>
            <a:ext uri="{FF2B5EF4-FFF2-40B4-BE49-F238E27FC236}">
              <a16:creationId xmlns:a16="http://schemas.microsoft.com/office/drawing/2014/main" id="{F6A310CB-4706-493B-9319-AE2379594F4B}"/>
            </a:ext>
          </a:extLst>
        </xdr:cNvPr>
        <xdr:cNvCxnSpPr/>
      </xdr:nvCxnSpPr>
      <xdr:spPr>
        <a:xfrm flipV="1">
          <a:off x="7861300" y="717726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101468</xdr:rowOff>
    </xdr:from>
    <xdr:to>
      <xdr:col>36</xdr:col>
      <xdr:colOff>165100</xdr:colOff>
      <xdr:row>42</xdr:row>
      <xdr:rowOff>31618</xdr:rowOff>
    </xdr:to>
    <xdr:sp macro="" textlink="">
      <xdr:nvSpPr>
        <xdr:cNvPr id="133" name="楕円 132">
          <a:extLst>
            <a:ext uri="{FF2B5EF4-FFF2-40B4-BE49-F238E27FC236}">
              <a16:creationId xmlns:a16="http://schemas.microsoft.com/office/drawing/2014/main" id="{93D0AF65-1FDA-4D9B-BC70-6C518E0C06B4}"/>
            </a:ext>
          </a:extLst>
        </xdr:cNvPr>
        <xdr:cNvSpPr/>
      </xdr:nvSpPr>
      <xdr:spPr>
        <a:xfrm>
          <a:off x="6921500" y="71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151440</xdr:rowOff>
    </xdr:from>
    <xdr:to>
      <xdr:col>41</xdr:col>
      <xdr:colOff>50800</xdr:colOff>
      <xdr:row>41</xdr:row>
      <xdr:rowOff>152268</xdr:rowOff>
    </xdr:to>
    <xdr:cxnSp macro="">
      <xdr:nvCxnSpPr>
        <xdr:cNvPr id="134" name="直線コネクタ 133">
          <a:extLst>
            <a:ext uri="{FF2B5EF4-FFF2-40B4-BE49-F238E27FC236}">
              <a16:creationId xmlns:a16="http://schemas.microsoft.com/office/drawing/2014/main" id="{56B8F182-7CDA-48CF-91DE-D1DD589E0155}"/>
            </a:ext>
          </a:extLst>
        </xdr:cNvPr>
        <xdr:cNvCxnSpPr/>
      </xdr:nvCxnSpPr>
      <xdr:spPr>
        <a:xfrm flipV="1">
          <a:off x="6972300" y="7180890"/>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35" name="n_1aveValue【道路】&#10;一人当たり延長">
          <a:extLst>
            <a:ext uri="{FF2B5EF4-FFF2-40B4-BE49-F238E27FC236}">
              <a16:creationId xmlns:a16="http://schemas.microsoft.com/office/drawing/2014/main" id="{97ED5552-735B-4190-B3B8-DD824C896C71}"/>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36" name="n_2aveValue【道路】&#10;一人当たり延長">
          <a:extLst>
            <a:ext uri="{FF2B5EF4-FFF2-40B4-BE49-F238E27FC236}">
              <a16:creationId xmlns:a16="http://schemas.microsoft.com/office/drawing/2014/main" id="{96D5A65D-B8A5-4966-B956-53759F1326A4}"/>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37" name="n_3aveValue【道路】&#10;一人当たり延長">
          <a:extLst>
            <a:ext uri="{FF2B5EF4-FFF2-40B4-BE49-F238E27FC236}">
              <a16:creationId xmlns:a16="http://schemas.microsoft.com/office/drawing/2014/main" id="{17382AE3-150A-4FF0-A807-9FEB69380B97}"/>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38" name="n_4aveValue【道路】&#10;一人当たり延長">
          <a:extLst>
            <a:ext uri="{FF2B5EF4-FFF2-40B4-BE49-F238E27FC236}">
              <a16:creationId xmlns:a16="http://schemas.microsoft.com/office/drawing/2014/main" id="{E482C430-B4F9-49D2-8883-864837620FD2}"/>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17104</xdr:rowOff>
    </xdr:from>
    <xdr:ext cx="534377" cy="259045"/>
    <xdr:sp macro="" textlink="">
      <xdr:nvSpPr>
        <xdr:cNvPr id="139" name="n_1mainValue【道路】&#10;一人当たり延長">
          <a:extLst>
            <a:ext uri="{FF2B5EF4-FFF2-40B4-BE49-F238E27FC236}">
              <a16:creationId xmlns:a16="http://schemas.microsoft.com/office/drawing/2014/main" id="{7D3B1693-D102-4C44-84A6-26D88CC56395}"/>
            </a:ext>
          </a:extLst>
        </xdr:cNvPr>
        <xdr:cNvSpPr txBox="1"/>
      </xdr:nvSpPr>
      <xdr:spPr>
        <a:xfrm>
          <a:off x="9359411" y="72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18295</xdr:rowOff>
    </xdr:from>
    <xdr:ext cx="534377" cy="259045"/>
    <xdr:sp macro="" textlink="">
      <xdr:nvSpPr>
        <xdr:cNvPr id="140" name="n_2mainValue【道路】&#10;一人当たり延長">
          <a:extLst>
            <a:ext uri="{FF2B5EF4-FFF2-40B4-BE49-F238E27FC236}">
              <a16:creationId xmlns:a16="http://schemas.microsoft.com/office/drawing/2014/main" id="{1794EEEE-EE29-4A81-B86D-3E3A28324B37}"/>
            </a:ext>
          </a:extLst>
        </xdr:cNvPr>
        <xdr:cNvSpPr txBox="1"/>
      </xdr:nvSpPr>
      <xdr:spPr>
        <a:xfrm>
          <a:off x="8483111" y="72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21917</xdr:rowOff>
    </xdr:from>
    <xdr:ext cx="534377" cy="259045"/>
    <xdr:sp macro="" textlink="">
      <xdr:nvSpPr>
        <xdr:cNvPr id="141" name="n_3mainValue【道路】&#10;一人当たり延長">
          <a:extLst>
            <a:ext uri="{FF2B5EF4-FFF2-40B4-BE49-F238E27FC236}">
              <a16:creationId xmlns:a16="http://schemas.microsoft.com/office/drawing/2014/main" id="{8B22DC6F-A79C-47BE-B3A4-5B534A4A23D7}"/>
            </a:ext>
          </a:extLst>
        </xdr:cNvPr>
        <xdr:cNvSpPr txBox="1"/>
      </xdr:nvSpPr>
      <xdr:spPr>
        <a:xfrm>
          <a:off x="7594111" y="72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22745</xdr:rowOff>
    </xdr:from>
    <xdr:ext cx="534377" cy="259045"/>
    <xdr:sp macro="" textlink="">
      <xdr:nvSpPr>
        <xdr:cNvPr id="142" name="n_4mainValue【道路】&#10;一人当たり延長">
          <a:extLst>
            <a:ext uri="{FF2B5EF4-FFF2-40B4-BE49-F238E27FC236}">
              <a16:creationId xmlns:a16="http://schemas.microsoft.com/office/drawing/2014/main" id="{E5C88B3E-6C28-470D-8443-032F33F646AD}"/>
            </a:ext>
          </a:extLst>
        </xdr:cNvPr>
        <xdr:cNvSpPr txBox="1"/>
      </xdr:nvSpPr>
      <xdr:spPr>
        <a:xfrm>
          <a:off x="6705111" y="72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3832BA06-5261-4D38-B27C-24FE1ED211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D082F00-28B3-4FD3-A19C-231E3A77C5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3FBD8A7D-BE02-46E8-9E40-1F95437DF0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45318E5-D582-43E2-9A08-16F7D19182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497F9F4C-7DE8-4E61-9DF4-A8B0DF2312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1913E4A-0212-4DD7-B1DE-6FFDA5D0F2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DF060321-7F97-4E9C-9FA5-A0803DBF0C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12456C2-7984-4024-883B-7DED944CF4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EF2EB96-A52C-498B-BAE2-75318C5F73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35415189-45F8-4A25-8095-883BAE2203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5C1ADE0-0CBA-4949-A5C2-701D0783A1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B891B5CD-A7F0-43CE-80FB-C6C50EC8BC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C7E84958-CA11-4392-871A-56B14CCC1C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643229DF-8376-4370-8475-3579A7130B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CB71042C-3B50-4310-96B5-C8E3B06EB7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3629D155-F557-4A77-90EE-EF6A50A708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6E85E405-0511-48DD-AA4A-77AE18533E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98FAF000-D210-41B8-9EB4-F928E12FB98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5B8C1546-E43C-4119-B702-5D1779FEDD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C95993B5-60A4-4F5C-8B3F-D931EB493E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714106B2-48CA-4D15-862A-CAE17861449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BF495CB5-B30E-4D1D-AE32-8F03AF9A69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5B945C4F-7CAF-4F16-866E-714FF9B8BE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71067F7-6A4C-4683-BA6B-3B7856934EE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AFCCD596-4170-4529-9B2A-356BFC6F1D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68" name="直線コネクタ 167">
          <a:extLst>
            <a:ext uri="{FF2B5EF4-FFF2-40B4-BE49-F238E27FC236}">
              <a16:creationId xmlns:a16="http://schemas.microsoft.com/office/drawing/2014/main" id="{64C0FF63-7249-4A34-B2F3-714C60DF8816}"/>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6530BEA5-F91B-404D-92A5-E915C43B6788}"/>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0" name="直線コネクタ 169">
          <a:extLst>
            <a:ext uri="{FF2B5EF4-FFF2-40B4-BE49-F238E27FC236}">
              <a16:creationId xmlns:a16="http://schemas.microsoft.com/office/drawing/2014/main" id="{B76A4C4F-67CE-47B5-AEDD-6DACEE5EEAE4}"/>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2909BEF2-6893-407B-BC4B-D6A794E76A3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2" name="直線コネクタ 171">
          <a:extLst>
            <a:ext uri="{FF2B5EF4-FFF2-40B4-BE49-F238E27FC236}">
              <a16:creationId xmlns:a16="http://schemas.microsoft.com/office/drawing/2014/main" id="{033DBBD0-6F81-497E-8785-739025162167}"/>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ED787565-CF89-4DA7-AC35-060829369374}"/>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4" name="フローチャート: 判断 173">
          <a:extLst>
            <a:ext uri="{FF2B5EF4-FFF2-40B4-BE49-F238E27FC236}">
              <a16:creationId xmlns:a16="http://schemas.microsoft.com/office/drawing/2014/main" id="{A8B9262D-CB54-498A-9525-E4AFA5BEF35D}"/>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5" name="フローチャート: 判断 174">
          <a:extLst>
            <a:ext uri="{FF2B5EF4-FFF2-40B4-BE49-F238E27FC236}">
              <a16:creationId xmlns:a16="http://schemas.microsoft.com/office/drawing/2014/main" id="{E4CEDF19-6B09-44DC-9A06-64855D7E3791}"/>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6" name="フローチャート: 判断 175">
          <a:extLst>
            <a:ext uri="{FF2B5EF4-FFF2-40B4-BE49-F238E27FC236}">
              <a16:creationId xmlns:a16="http://schemas.microsoft.com/office/drawing/2014/main" id="{47B39FBB-E621-44DD-AD4A-AAFE6749E361}"/>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7" name="フローチャート: 判断 176">
          <a:extLst>
            <a:ext uri="{FF2B5EF4-FFF2-40B4-BE49-F238E27FC236}">
              <a16:creationId xmlns:a16="http://schemas.microsoft.com/office/drawing/2014/main" id="{66B05193-B93D-45F4-AB62-E777439605F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78" name="フローチャート: 判断 177">
          <a:extLst>
            <a:ext uri="{FF2B5EF4-FFF2-40B4-BE49-F238E27FC236}">
              <a16:creationId xmlns:a16="http://schemas.microsoft.com/office/drawing/2014/main" id="{FBCD4651-BC4F-4BE8-B4AD-4A2CFDD83E03}"/>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096BD75-D20C-4E1C-9218-81A6641462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061B526-346A-4196-8D5C-D246A22BF2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76BD791-A56A-44A7-92A3-B479100668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D6116C3-4E85-4B3B-B256-878FA18CDD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08E6CA6-7FAE-4A76-8CDC-B353348E97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84" name="楕円 183">
          <a:extLst>
            <a:ext uri="{FF2B5EF4-FFF2-40B4-BE49-F238E27FC236}">
              <a16:creationId xmlns:a16="http://schemas.microsoft.com/office/drawing/2014/main" id="{9EE9B4B3-C030-41B8-A118-4200F1324909}"/>
            </a:ext>
          </a:extLst>
        </xdr:cNvPr>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135346</xdr:rowOff>
    </xdr:from>
    <xdr:to>
      <xdr:col>15</xdr:col>
      <xdr:colOff>101600</xdr:colOff>
      <xdr:row>63</xdr:row>
      <xdr:rowOff>65496</xdr:rowOff>
    </xdr:to>
    <xdr:sp macro="" textlink="">
      <xdr:nvSpPr>
        <xdr:cNvPr id="185" name="楕円 184">
          <a:extLst>
            <a:ext uri="{FF2B5EF4-FFF2-40B4-BE49-F238E27FC236}">
              <a16:creationId xmlns:a16="http://schemas.microsoft.com/office/drawing/2014/main" id="{D3760BF7-3DB9-4775-8AF8-933B400AA242}"/>
            </a:ext>
          </a:extLst>
        </xdr:cNvPr>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14696</xdr:rowOff>
    </xdr:from>
    <xdr:to>
      <xdr:col>19</xdr:col>
      <xdr:colOff>177800</xdr:colOff>
      <xdr:row>63</xdr:row>
      <xdr:rowOff>26126</xdr:rowOff>
    </xdr:to>
    <xdr:cxnSp macro="">
      <xdr:nvCxnSpPr>
        <xdr:cNvPr id="186" name="直線コネクタ 185">
          <a:extLst>
            <a:ext uri="{FF2B5EF4-FFF2-40B4-BE49-F238E27FC236}">
              <a16:creationId xmlns:a16="http://schemas.microsoft.com/office/drawing/2014/main" id="{5AF0863A-1A18-4244-8B78-2ABF0921D092}"/>
            </a:ext>
          </a:extLst>
        </xdr:cNvPr>
        <xdr:cNvCxnSpPr/>
      </xdr:nvCxnSpPr>
      <xdr:spPr>
        <a:xfrm>
          <a:off x="2908300" y="108160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87" name="楕円 186">
          <a:extLst>
            <a:ext uri="{FF2B5EF4-FFF2-40B4-BE49-F238E27FC236}">
              <a16:creationId xmlns:a16="http://schemas.microsoft.com/office/drawing/2014/main" id="{89A88B56-E9DF-44C5-BA64-2F7340362FDB}"/>
            </a:ext>
          </a:extLst>
        </xdr:cNvPr>
        <xdr:cNvSpPr/>
      </xdr:nvSpPr>
      <xdr:spPr>
        <a:xfrm>
          <a:off x="196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14696</xdr:rowOff>
    </xdr:to>
    <xdr:cxnSp macro="">
      <xdr:nvCxnSpPr>
        <xdr:cNvPr id="188" name="直線コネクタ 187">
          <a:extLst>
            <a:ext uri="{FF2B5EF4-FFF2-40B4-BE49-F238E27FC236}">
              <a16:creationId xmlns:a16="http://schemas.microsoft.com/office/drawing/2014/main" id="{5E3679BE-AEA6-4376-9689-3C557D7134E2}"/>
            </a:ext>
          </a:extLst>
        </xdr:cNvPr>
        <xdr:cNvCxnSpPr/>
      </xdr:nvCxnSpPr>
      <xdr:spPr>
        <a:xfrm>
          <a:off x="2019300" y="108029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89" name="楕円 188">
          <a:extLst>
            <a:ext uri="{FF2B5EF4-FFF2-40B4-BE49-F238E27FC236}">
              <a16:creationId xmlns:a16="http://schemas.microsoft.com/office/drawing/2014/main" id="{27953104-57D0-425C-A14C-312871566562}"/>
            </a:ext>
          </a:extLst>
        </xdr:cNvPr>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63</xdr:row>
      <xdr:rowOff>1633</xdr:rowOff>
    </xdr:to>
    <xdr:cxnSp macro="">
      <xdr:nvCxnSpPr>
        <xdr:cNvPr id="190" name="直線コネクタ 189">
          <a:extLst>
            <a:ext uri="{FF2B5EF4-FFF2-40B4-BE49-F238E27FC236}">
              <a16:creationId xmlns:a16="http://schemas.microsoft.com/office/drawing/2014/main" id="{A071CCA4-C4E0-4769-88C8-D17EC629D4DA}"/>
            </a:ext>
          </a:extLst>
        </xdr:cNvPr>
        <xdr:cNvCxnSpPr/>
      </xdr:nvCxnSpPr>
      <xdr:spPr>
        <a:xfrm>
          <a:off x="1130300" y="107899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A5143E9F-CC65-4D1C-BBA4-429FF250A708}"/>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2A34193B-E812-4017-A6F4-FDA4E8020477}"/>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4416F055-04FC-45D2-8675-8AE117251BE1}"/>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AD74CDFE-E3B1-4A6E-B95E-1F1482FE02A6}"/>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92117201-3372-4C2F-B9FE-EC4ACA251563}"/>
            </a:ext>
          </a:extLst>
        </xdr:cNvPr>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EEF419E4-FED5-4B95-95A7-C4723F17EE88}"/>
            </a:ext>
          </a:extLst>
        </xdr:cNvPr>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D7243112-CB84-4A17-8DB9-DFC4239541CE}"/>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FF733230-C3E3-41F1-8DE5-52763C9AC679}"/>
            </a:ext>
          </a:extLst>
        </xdr:cNvPr>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4D0A38A7-034F-46FB-83BD-42F38743CA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E7F49E0E-71A4-4D42-9B09-F270570964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68D1D596-6C51-404C-88F9-DA75C3ED2A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128586FB-A320-4250-B9B0-D1DCD81E99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30D3CB84-FC37-4696-8324-0F493116D0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7D428263-DBF8-47DC-BA71-3913D46E53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D9650913-37EB-4E4F-B519-0FD6DEE1AF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2BB2E6F7-0C1F-4FD8-8202-4B2226DF42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58A6A1-82F8-4598-A2EF-8F09AED4AE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27E78D1-682C-4C3E-A04F-218E2903D6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CB2BFDA8-D50C-487A-8A5E-D447C3B70FF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1FE2B2DC-83E1-43DF-86AA-DCF956C8D06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1E38FF9A-45F7-4257-93CD-666C9065B23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957482E1-6571-44C2-AF85-895287B71BA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B2330C38-042B-45ED-B387-36E2B855A38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E6E9D2A4-A108-42D7-BF5F-C10797B0DF2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1F18BF49-5911-46A0-97C0-3D970C8DECE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50A10210-8992-4E17-B591-2E5181BF578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7C4EEB0F-8415-476C-8943-29A4228EC6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358F0B05-9EA7-46BA-B490-48F4E80E3E2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E909C871-16FA-4059-AE9D-2C4F702148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0" name="直線コネクタ 219">
          <a:extLst>
            <a:ext uri="{FF2B5EF4-FFF2-40B4-BE49-F238E27FC236}">
              <a16:creationId xmlns:a16="http://schemas.microsoft.com/office/drawing/2014/main" id="{9A94B930-CFA9-42F5-B83E-BC9ACC1AF65F}"/>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2334F03D-D4F4-42D1-9F54-7A8A417EA5D8}"/>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2" name="直線コネクタ 221">
          <a:extLst>
            <a:ext uri="{FF2B5EF4-FFF2-40B4-BE49-F238E27FC236}">
              <a16:creationId xmlns:a16="http://schemas.microsoft.com/office/drawing/2014/main" id="{004ACA4F-00FB-4021-822A-622511172712}"/>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94760114-8A85-40F1-AC88-B644138E7BF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4" name="直線コネクタ 223">
          <a:extLst>
            <a:ext uri="{FF2B5EF4-FFF2-40B4-BE49-F238E27FC236}">
              <a16:creationId xmlns:a16="http://schemas.microsoft.com/office/drawing/2014/main" id="{A25BFDFD-FE19-4EAA-A786-E4B4947F57A1}"/>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082F7CA9-F869-4E34-907F-6C0F63ABC399}"/>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6" name="フローチャート: 判断 225">
          <a:extLst>
            <a:ext uri="{FF2B5EF4-FFF2-40B4-BE49-F238E27FC236}">
              <a16:creationId xmlns:a16="http://schemas.microsoft.com/office/drawing/2014/main" id="{6FDAE774-895A-46C1-99A2-70774A1DA2BB}"/>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27" name="フローチャート: 判断 226">
          <a:extLst>
            <a:ext uri="{FF2B5EF4-FFF2-40B4-BE49-F238E27FC236}">
              <a16:creationId xmlns:a16="http://schemas.microsoft.com/office/drawing/2014/main" id="{135AACC4-0BA5-495B-9163-96F35AAE094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28" name="フローチャート: 判断 227">
          <a:extLst>
            <a:ext uri="{FF2B5EF4-FFF2-40B4-BE49-F238E27FC236}">
              <a16:creationId xmlns:a16="http://schemas.microsoft.com/office/drawing/2014/main" id="{1A6C4ABC-19E2-457C-A863-A74649DCAF2C}"/>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9" name="フローチャート: 判断 228">
          <a:extLst>
            <a:ext uri="{FF2B5EF4-FFF2-40B4-BE49-F238E27FC236}">
              <a16:creationId xmlns:a16="http://schemas.microsoft.com/office/drawing/2014/main" id="{E29E79F9-7266-4520-B175-6E0A167D0DFC}"/>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0" name="フローチャート: 判断 229">
          <a:extLst>
            <a:ext uri="{FF2B5EF4-FFF2-40B4-BE49-F238E27FC236}">
              <a16:creationId xmlns:a16="http://schemas.microsoft.com/office/drawing/2014/main" id="{FBD56D13-9E86-47D6-8863-65F34B672494}"/>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5816AF9-2525-4D63-BAF9-06AEE79DB23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C3803B5-9D08-4BAF-A46B-2E97146176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09BD00E-7932-46C8-8893-27FFFA2FA9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85CB312-189C-4309-8C6C-7217423CD8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6370574-1242-449F-812E-9F8A4BAD1B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46711</xdr:rowOff>
    </xdr:from>
    <xdr:to>
      <xdr:col>50</xdr:col>
      <xdr:colOff>165100</xdr:colOff>
      <xdr:row>61</xdr:row>
      <xdr:rowOff>148311</xdr:rowOff>
    </xdr:to>
    <xdr:sp macro="" textlink="">
      <xdr:nvSpPr>
        <xdr:cNvPr id="236" name="楕円 235">
          <a:extLst>
            <a:ext uri="{FF2B5EF4-FFF2-40B4-BE49-F238E27FC236}">
              <a16:creationId xmlns:a16="http://schemas.microsoft.com/office/drawing/2014/main" id="{C4E08477-5BF0-4F3C-9C74-57F3E1246AF6}"/>
            </a:ext>
          </a:extLst>
        </xdr:cNvPr>
        <xdr:cNvSpPr/>
      </xdr:nvSpPr>
      <xdr:spPr>
        <a:xfrm>
          <a:off x="9588500" y="105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54598</xdr:rowOff>
    </xdr:from>
    <xdr:to>
      <xdr:col>46</xdr:col>
      <xdr:colOff>38100</xdr:colOff>
      <xdr:row>61</xdr:row>
      <xdr:rowOff>156198</xdr:rowOff>
    </xdr:to>
    <xdr:sp macro="" textlink="">
      <xdr:nvSpPr>
        <xdr:cNvPr id="237" name="楕円 236">
          <a:extLst>
            <a:ext uri="{FF2B5EF4-FFF2-40B4-BE49-F238E27FC236}">
              <a16:creationId xmlns:a16="http://schemas.microsoft.com/office/drawing/2014/main" id="{86E6D611-D462-4DAF-BDC6-E6F5D43F7CCE}"/>
            </a:ext>
          </a:extLst>
        </xdr:cNvPr>
        <xdr:cNvSpPr/>
      </xdr:nvSpPr>
      <xdr:spPr>
        <a:xfrm>
          <a:off x="8699500" y="105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97511</xdr:rowOff>
    </xdr:from>
    <xdr:to>
      <xdr:col>50</xdr:col>
      <xdr:colOff>114300</xdr:colOff>
      <xdr:row>61</xdr:row>
      <xdr:rowOff>105398</xdr:rowOff>
    </xdr:to>
    <xdr:cxnSp macro="">
      <xdr:nvCxnSpPr>
        <xdr:cNvPr id="238" name="直線コネクタ 237">
          <a:extLst>
            <a:ext uri="{FF2B5EF4-FFF2-40B4-BE49-F238E27FC236}">
              <a16:creationId xmlns:a16="http://schemas.microsoft.com/office/drawing/2014/main" id="{0FD79925-BE58-441B-AD12-7FF3DB78E78F}"/>
            </a:ext>
          </a:extLst>
        </xdr:cNvPr>
        <xdr:cNvCxnSpPr/>
      </xdr:nvCxnSpPr>
      <xdr:spPr>
        <a:xfrm flipV="1">
          <a:off x="8750300" y="1055596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58364</xdr:rowOff>
    </xdr:from>
    <xdr:to>
      <xdr:col>41</xdr:col>
      <xdr:colOff>101600</xdr:colOff>
      <xdr:row>61</xdr:row>
      <xdr:rowOff>159964</xdr:rowOff>
    </xdr:to>
    <xdr:sp macro="" textlink="">
      <xdr:nvSpPr>
        <xdr:cNvPr id="239" name="楕円 238">
          <a:extLst>
            <a:ext uri="{FF2B5EF4-FFF2-40B4-BE49-F238E27FC236}">
              <a16:creationId xmlns:a16="http://schemas.microsoft.com/office/drawing/2014/main" id="{DB4D7D63-10EB-4261-A67A-F1A5F8EAB2BF}"/>
            </a:ext>
          </a:extLst>
        </xdr:cNvPr>
        <xdr:cNvSpPr/>
      </xdr:nvSpPr>
      <xdr:spPr>
        <a:xfrm>
          <a:off x="7810500" y="10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105398</xdr:rowOff>
    </xdr:from>
    <xdr:to>
      <xdr:col>45</xdr:col>
      <xdr:colOff>177800</xdr:colOff>
      <xdr:row>61</xdr:row>
      <xdr:rowOff>109164</xdr:rowOff>
    </xdr:to>
    <xdr:cxnSp macro="">
      <xdr:nvCxnSpPr>
        <xdr:cNvPr id="240" name="直線コネクタ 239">
          <a:extLst>
            <a:ext uri="{FF2B5EF4-FFF2-40B4-BE49-F238E27FC236}">
              <a16:creationId xmlns:a16="http://schemas.microsoft.com/office/drawing/2014/main" id="{9BA3120E-968B-4FC9-9EC8-213904499743}"/>
            </a:ext>
          </a:extLst>
        </xdr:cNvPr>
        <xdr:cNvCxnSpPr/>
      </xdr:nvCxnSpPr>
      <xdr:spPr>
        <a:xfrm flipV="1">
          <a:off x="7861300" y="10563848"/>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64144</xdr:rowOff>
    </xdr:from>
    <xdr:to>
      <xdr:col>36</xdr:col>
      <xdr:colOff>165100</xdr:colOff>
      <xdr:row>61</xdr:row>
      <xdr:rowOff>165744</xdr:rowOff>
    </xdr:to>
    <xdr:sp macro="" textlink="">
      <xdr:nvSpPr>
        <xdr:cNvPr id="241" name="楕円 240">
          <a:extLst>
            <a:ext uri="{FF2B5EF4-FFF2-40B4-BE49-F238E27FC236}">
              <a16:creationId xmlns:a16="http://schemas.microsoft.com/office/drawing/2014/main" id="{713E5724-949D-4B06-B24B-2649A76C5D8A}"/>
            </a:ext>
          </a:extLst>
        </xdr:cNvPr>
        <xdr:cNvSpPr/>
      </xdr:nvSpPr>
      <xdr:spPr>
        <a:xfrm>
          <a:off x="6921500" y="105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109164</xdr:rowOff>
    </xdr:from>
    <xdr:to>
      <xdr:col>41</xdr:col>
      <xdr:colOff>50800</xdr:colOff>
      <xdr:row>61</xdr:row>
      <xdr:rowOff>114944</xdr:rowOff>
    </xdr:to>
    <xdr:cxnSp macro="">
      <xdr:nvCxnSpPr>
        <xdr:cNvPr id="242" name="直線コネクタ 241">
          <a:extLst>
            <a:ext uri="{FF2B5EF4-FFF2-40B4-BE49-F238E27FC236}">
              <a16:creationId xmlns:a16="http://schemas.microsoft.com/office/drawing/2014/main" id="{FDEDA77A-EF8C-4F37-B155-5830BAC2CB25}"/>
            </a:ext>
          </a:extLst>
        </xdr:cNvPr>
        <xdr:cNvCxnSpPr/>
      </xdr:nvCxnSpPr>
      <xdr:spPr>
        <a:xfrm flipV="1">
          <a:off x="6972300" y="10567614"/>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1EB8634D-9C07-462C-AF10-A382CD122707}"/>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8CB1C046-635F-4CEE-9B03-98686748BB5E}"/>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6E1C82D8-5AB1-4C9C-A0D4-3EA43A9A323A}"/>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916D6415-D6A8-4E51-B0E3-478382CC71BF}"/>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164838</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A4DA428F-C7D1-4564-AF84-C61D99303730}"/>
            </a:ext>
          </a:extLst>
        </xdr:cNvPr>
        <xdr:cNvSpPr txBox="1"/>
      </xdr:nvSpPr>
      <xdr:spPr>
        <a:xfrm>
          <a:off x="9281505" y="10280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1275</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834E29AC-D8F4-4A31-82D0-35F933F27DE1}"/>
            </a:ext>
          </a:extLst>
        </xdr:cNvPr>
        <xdr:cNvSpPr txBox="1"/>
      </xdr:nvSpPr>
      <xdr:spPr>
        <a:xfrm>
          <a:off x="8405205" y="10288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5041</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669EE18F-0C98-4B2C-9976-0706A2128532}"/>
            </a:ext>
          </a:extLst>
        </xdr:cNvPr>
        <xdr:cNvSpPr txBox="1"/>
      </xdr:nvSpPr>
      <xdr:spPr>
        <a:xfrm>
          <a:off x="7516205" y="1029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10821</xdr:rowOff>
    </xdr:from>
    <xdr:ext cx="690189" cy="259045"/>
    <xdr:sp macro="" textlink="">
      <xdr:nvSpPr>
        <xdr:cNvPr id="250" name="n_4mainValue【橋りょう・トンネル】&#10;一人当たり有形固定資産（償却資産）額">
          <a:extLst>
            <a:ext uri="{FF2B5EF4-FFF2-40B4-BE49-F238E27FC236}">
              <a16:creationId xmlns:a16="http://schemas.microsoft.com/office/drawing/2014/main" id="{0DAB7C0C-1F1A-45AF-BFBA-0A7AC7543BDB}"/>
            </a:ext>
          </a:extLst>
        </xdr:cNvPr>
        <xdr:cNvSpPr txBox="1"/>
      </xdr:nvSpPr>
      <xdr:spPr>
        <a:xfrm>
          <a:off x="6627205" y="1029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138499A4-5ACE-48AA-B912-B9DC444EE7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3F8A5604-15B4-41C6-8D84-FD42C3CB44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5C3A9210-6803-4123-BE8F-249A08B46A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16366C74-41F5-4460-8818-355E4A434B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379225DE-48CA-4071-8026-69E3C23662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D0B5E6CD-12B9-4A89-9EFE-A51F659286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10F60E0F-C913-4D89-AB49-77AB5AED7B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4B618A6A-5965-4206-AF39-44172E15A0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3543726D-DB11-4777-B5C3-43974F62D8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22DD1D9D-CFDB-4FC8-A1B3-F2B7565CC03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4D30AF17-7BE0-4896-A40D-BE910DA53D9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5F3ACAB8-2B4C-4664-96A4-D2C7EEB6906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8B792847-4BDB-4007-9C98-6033BAB9DEE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C17B2D93-49BD-47DF-B1A8-A8C8691F9E2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526CD47D-E845-41FF-B786-E66C27CE9F8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95D7E86F-586C-416C-A130-F7B30B990DC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29F381C2-213A-45F9-A985-747D3A607E0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814F9F0A-FDE3-4631-B1CF-A3D832F2D9B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C7D0899-1FEA-45A7-B81F-2A90F580E9E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DE277740-7BEB-49BC-8455-7BD57553CC4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BA69451D-3AF9-4479-B54D-48D8FBC144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D00ECAEA-486E-4B12-8DA4-060FF32736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70717BCE-882E-4AE1-8C8D-D5B82DD3713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628A42B-8F89-462C-A557-E8EF2B8D93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846BA401-CD67-4849-8A50-ACDD94FC3A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DAB7D8A7-5084-4252-9F3A-DCCBF6A360AE}"/>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E616ABDB-5296-4762-9673-018B9803AEA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37ECB8F9-D648-4CE7-9FFF-2037F2D5FAE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162D8F00-8480-4214-8416-729E7BAEEE24}"/>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0" name="直線コネクタ 279">
          <a:extLst>
            <a:ext uri="{FF2B5EF4-FFF2-40B4-BE49-F238E27FC236}">
              <a16:creationId xmlns:a16="http://schemas.microsoft.com/office/drawing/2014/main" id="{7762B665-A6DA-4463-B6E6-2031F02DDA6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32B69AED-EE13-490A-9695-B3BA4FFB5D9A}"/>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82" name="フローチャート: 判断 281">
          <a:extLst>
            <a:ext uri="{FF2B5EF4-FFF2-40B4-BE49-F238E27FC236}">
              <a16:creationId xmlns:a16="http://schemas.microsoft.com/office/drawing/2014/main" id="{DDA5150F-76A5-4D95-A87F-ED65EA418A14}"/>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83" name="フローチャート: 判断 282">
          <a:extLst>
            <a:ext uri="{FF2B5EF4-FFF2-40B4-BE49-F238E27FC236}">
              <a16:creationId xmlns:a16="http://schemas.microsoft.com/office/drawing/2014/main" id="{C9F304D7-C9E5-4D88-9379-BC0608C5877D}"/>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84" name="フローチャート: 判断 283">
          <a:extLst>
            <a:ext uri="{FF2B5EF4-FFF2-40B4-BE49-F238E27FC236}">
              <a16:creationId xmlns:a16="http://schemas.microsoft.com/office/drawing/2014/main" id="{CCCFBCB1-AD98-4E19-B306-ADE939C2ECF1}"/>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5" name="フローチャート: 判断 284">
          <a:extLst>
            <a:ext uri="{FF2B5EF4-FFF2-40B4-BE49-F238E27FC236}">
              <a16:creationId xmlns:a16="http://schemas.microsoft.com/office/drawing/2014/main" id="{187A02F4-F00F-4262-922D-C0284A10913E}"/>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86" name="フローチャート: 判断 285">
          <a:extLst>
            <a:ext uri="{FF2B5EF4-FFF2-40B4-BE49-F238E27FC236}">
              <a16:creationId xmlns:a16="http://schemas.microsoft.com/office/drawing/2014/main" id="{E3FF23E2-CC2F-49F0-B77A-0AB8B63C7D32}"/>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88F3B92-7670-44E6-884D-D322BD69C5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5FE9BCA-F49B-459A-BB88-D198EF6AAC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3A93AF8-E464-4D75-A8A9-F8A1D1E40A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E6692E9-2E0C-4E39-9986-370D7C58D9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4660C2D-315F-4390-8BD4-79A208DDF6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153851</xdr:rowOff>
    </xdr:from>
    <xdr:to>
      <xdr:col>20</xdr:col>
      <xdr:colOff>38100</xdr:colOff>
      <xdr:row>86</xdr:row>
      <xdr:rowOff>84001</xdr:rowOff>
    </xdr:to>
    <xdr:sp macro="" textlink="">
      <xdr:nvSpPr>
        <xdr:cNvPr id="292" name="楕円 291">
          <a:extLst>
            <a:ext uri="{FF2B5EF4-FFF2-40B4-BE49-F238E27FC236}">
              <a16:creationId xmlns:a16="http://schemas.microsoft.com/office/drawing/2014/main" id="{06197345-8A84-4076-8314-312F7F00F037}"/>
            </a:ext>
          </a:extLst>
        </xdr:cNvPr>
        <xdr:cNvSpPr/>
      </xdr:nvSpPr>
      <xdr:spPr>
        <a:xfrm>
          <a:off x="37465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139156</xdr:rowOff>
    </xdr:from>
    <xdr:to>
      <xdr:col>15</xdr:col>
      <xdr:colOff>101600</xdr:colOff>
      <xdr:row>86</xdr:row>
      <xdr:rowOff>69306</xdr:rowOff>
    </xdr:to>
    <xdr:sp macro="" textlink="">
      <xdr:nvSpPr>
        <xdr:cNvPr id="293" name="楕円 292">
          <a:extLst>
            <a:ext uri="{FF2B5EF4-FFF2-40B4-BE49-F238E27FC236}">
              <a16:creationId xmlns:a16="http://schemas.microsoft.com/office/drawing/2014/main" id="{F0AA46D5-DED4-4295-ABCE-56C0DBDDC54D}"/>
            </a:ext>
          </a:extLst>
        </xdr:cNvPr>
        <xdr:cNvSpPr/>
      </xdr:nvSpPr>
      <xdr:spPr>
        <a:xfrm>
          <a:off x="2857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18506</xdr:rowOff>
    </xdr:from>
    <xdr:to>
      <xdr:col>19</xdr:col>
      <xdr:colOff>177800</xdr:colOff>
      <xdr:row>86</xdr:row>
      <xdr:rowOff>33201</xdr:rowOff>
    </xdr:to>
    <xdr:cxnSp macro="">
      <xdr:nvCxnSpPr>
        <xdr:cNvPr id="294" name="直線コネクタ 293">
          <a:extLst>
            <a:ext uri="{FF2B5EF4-FFF2-40B4-BE49-F238E27FC236}">
              <a16:creationId xmlns:a16="http://schemas.microsoft.com/office/drawing/2014/main" id="{41DB46D7-DDC0-4C4D-832D-06ED591CA051}"/>
            </a:ext>
          </a:extLst>
        </xdr:cNvPr>
        <xdr:cNvCxnSpPr/>
      </xdr:nvCxnSpPr>
      <xdr:spPr>
        <a:xfrm>
          <a:off x="2908300" y="147632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122827</xdr:rowOff>
    </xdr:from>
    <xdr:to>
      <xdr:col>10</xdr:col>
      <xdr:colOff>165100</xdr:colOff>
      <xdr:row>86</xdr:row>
      <xdr:rowOff>52977</xdr:rowOff>
    </xdr:to>
    <xdr:sp macro="" textlink="">
      <xdr:nvSpPr>
        <xdr:cNvPr id="295" name="楕円 294">
          <a:extLst>
            <a:ext uri="{FF2B5EF4-FFF2-40B4-BE49-F238E27FC236}">
              <a16:creationId xmlns:a16="http://schemas.microsoft.com/office/drawing/2014/main" id="{BA21E23D-01C6-4BF1-AD68-C09763DB68BF}"/>
            </a:ext>
          </a:extLst>
        </xdr:cNvPr>
        <xdr:cNvSpPr/>
      </xdr:nvSpPr>
      <xdr:spPr>
        <a:xfrm>
          <a:off x="196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2177</xdr:rowOff>
    </xdr:from>
    <xdr:to>
      <xdr:col>15</xdr:col>
      <xdr:colOff>50800</xdr:colOff>
      <xdr:row>86</xdr:row>
      <xdr:rowOff>18506</xdr:rowOff>
    </xdr:to>
    <xdr:cxnSp macro="">
      <xdr:nvCxnSpPr>
        <xdr:cNvPr id="296" name="直線コネクタ 295">
          <a:extLst>
            <a:ext uri="{FF2B5EF4-FFF2-40B4-BE49-F238E27FC236}">
              <a16:creationId xmlns:a16="http://schemas.microsoft.com/office/drawing/2014/main" id="{7375559D-75DD-47D4-A50C-22D9AB004E38}"/>
            </a:ext>
          </a:extLst>
        </xdr:cNvPr>
        <xdr:cNvCxnSpPr/>
      </xdr:nvCxnSpPr>
      <xdr:spPr>
        <a:xfrm>
          <a:off x="2019300" y="147468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99968</xdr:rowOff>
    </xdr:from>
    <xdr:to>
      <xdr:col>6</xdr:col>
      <xdr:colOff>38100</xdr:colOff>
      <xdr:row>86</xdr:row>
      <xdr:rowOff>30118</xdr:rowOff>
    </xdr:to>
    <xdr:sp macro="" textlink="">
      <xdr:nvSpPr>
        <xdr:cNvPr id="297" name="楕円 296">
          <a:extLst>
            <a:ext uri="{FF2B5EF4-FFF2-40B4-BE49-F238E27FC236}">
              <a16:creationId xmlns:a16="http://schemas.microsoft.com/office/drawing/2014/main" id="{7927CB04-0B4F-46F7-8E82-37C5917396CA}"/>
            </a:ext>
          </a:extLst>
        </xdr:cNvPr>
        <xdr:cNvSpPr/>
      </xdr:nvSpPr>
      <xdr:spPr>
        <a:xfrm>
          <a:off x="1079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150768</xdr:rowOff>
    </xdr:from>
    <xdr:to>
      <xdr:col>10</xdr:col>
      <xdr:colOff>114300</xdr:colOff>
      <xdr:row>86</xdr:row>
      <xdr:rowOff>2177</xdr:rowOff>
    </xdr:to>
    <xdr:cxnSp macro="">
      <xdr:nvCxnSpPr>
        <xdr:cNvPr id="298" name="直線コネクタ 297">
          <a:extLst>
            <a:ext uri="{FF2B5EF4-FFF2-40B4-BE49-F238E27FC236}">
              <a16:creationId xmlns:a16="http://schemas.microsoft.com/office/drawing/2014/main" id="{A78B4C6F-9B3A-4CC0-86AE-AE9B3508B133}"/>
            </a:ext>
          </a:extLst>
        </xdr:cNvPr>
        <xdr:cNvCxnSpPr/>
      </xdr:nvCxnSpPr>
      <xdr:spPr>
        <a:xfrm>
          <a:off x="1130300" y="147240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299" name="n_1aveValue【公営住宅】&#10;有形固定資産減価償却率">
          <a:extLst>
            <a:ext uri="{FF2B5EF4-FFF2-40B4-BE49-F238E27FC236}">
              <a16:creationId xmlns:a16="http://schemas.microsoft.com/office/drawing/2014/main" id="{84B2D0AB-C77F-48CF-B580-503579EF60CF}"/>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00" name="n_2aveValue【公営住宅】&#10;有形固定資産減価償却率">
          <a:extLst>
            <a:ext uri="{FF2B5EF4-FFF2-40B4-BE49-F238E27FC236}">
              <a16:creationId xmlns:a16="http://schemas.microsoft.com/office/drawing/2014/main" id="{B042DFD3-CF19-4E91-B71D-6B880445533D}"/>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01" name="n_3aveValue【公営住宅】&#10;有形固定資産減価償却率">
          <a:extLst>
            <a:ext uri="{FF2B5EF4-FFF2-40B4-BE49-F238E27FC236}">
              <a16:creationId xmlns:a16="http://schemas.microsoft.com/office/drawing/2014/main" id="{C6C1EE14-C92B-463E-A02E-C9A02238FBA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02" name="n_4aveValue【公営住宅】&#10;有形固定資産減価償却率">
          <a:extLst>
            <a:ext uri="{FF2B5EF4-FFF2-40B4-BE49-F238E27FC236}">
              <a16:creationId xmlns:a16="http://schemas.microsoft.com/office/drawing/2014/main" id="{C61D049A-EA19-4B80-B1D5-775A12A496E5}"/>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75128</xdr:rowOff>
    </xdr:from>
    <xdr:ext cx="405111" cy="259045"/>
    <xdr:sp macro="" textlink="">
      <xdr:nvSpPr>
        <xdr:cNvPr id="303" name="n_1mainValue【公営住宅】&#10;有形固定資産減価償却率">
          <a:extLst>
            <a:ext uri="{FF2B5EF4-FFF2-40B4-BE49-F238E27FC236}">
              <a16:creationId xmlns:a16="http://schemas.microsoft.com/office/drawing/2014/main" id="{775DE2AC-17A7-4C38-B335-BCBA4BCC01CC}"/>
            </a:ext>
          </a:extLst>
        </xdr:cNvPr>
        <xdr:cNvSpPr txBox="1"/>
      </xdr:nvSpPr>
      <xdr:spPr>
        <a:xfrm>
          <a:off x="3582044" y="148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60433</xdr:rowOff>
    </xdr:from>
    <xdr:ext cx="405111" cy="259045"/>
    <xdr:sp macro="" textlink="">
      <xdr:nvSpPr>
        <xdr:cNvPr id="304" name="n_2mainValue【公営住宅】&#10;有形固定資産減価償却率">
          <a:extLst>
            <a:ext uri="{FF2B5EF4-FFF2-40B4-BE49-F238E27FC236}">
              <a16:creationId xmlns:a16="http://schemas.microsoft.com/office/drawing/2014/main" id="{E4A598C7-67EB-4659-BEB4-6668007A752A}"/>
            </a:ext>
          </a:extLst>
        </xdr:cNvPr>
        <xdr:cNvSpPr txBox="1"/>
      </xdr:nvSpPr>
      <xdr:spPr>
        <a:xfrm>
          <a:off x="2705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44104</xdr:rowOff>
    </xdr:from>
    <xdr:ext cx="405111" cy="259045"/>
    <xdr:sp macro="" textlink="">
      <xdr:nvSpPr>
        <xdr:cNvPr id="305" name="n_3mainValue【公営住宅】&#10;有形固定資産減価償却率">
          <a:extLst>
            <a:ext uri="{FF2B5EF4-FFF2-40B4-BE49-F238E27FC236}">
              <a16:creationId xmlns:a16="http://schemas.microsoft.com/office/drawing/2014/main" id="{FFA65A42-F23F-4AF4-AB0C-0DA4CE36742F}"/>
            </a:ext>
          </a:extLst>
        </xdr:cNvPr>
        <xdr:cNvSpPr txBox="1"/>
      </xdr:nvSpPr>
      <xdr:spPr>
        <a:xfrm>
          <a:off x="18167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21245</xdr:rowOff>
    </xdr:from>
    <xdr:ext cx="405111" cy="259045"/>
    <xdr:sp macro="" textlink="">
      <xdr:nvSpPr>
        <xdr:cNvPr id="306" name="n_4mainValue【公営住宅】&#10;有形固定資産減価償却率">
          <a:extLst>
            <a:ext uri="{FF2B5EF4-FFF2-40B4-BE49-F238E27FC236}">
              <a16:creationId xmlns:a16="http://schemas.microsoft.com/office/drawing/2014/main" id="{4B09479B-2ECE-4ED9-A99E-5ADE4B4D6C1E}"/>
            </a:ext>
          </a:extLst>
        </xdr:cNvPr>
        <xdr:cNvSpPr txBox="1"/>
      </xdr:nvSpPr>
      <xdr:spPr>
        <a:xfrm>
          <a:off x="927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7F58182-5BBE-4762-9A98-A3240D765C0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8EECB470-EDCF-4512-A4FF-2D5A544DD8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C8893BC9-D3E5-4999-9F2B-9D0232A271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87CBA49B-3BDC-4484-BFB5-ECA8E0BD74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5383C8AF-EDE8-4DC7-B210-F9EC40FB27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120A56AE-DFA8-4639-93C2-71F519B656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7C3CF353-2AD0-4983-82A1-426BDBE18A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D3EA8014-8F4B-42EE-AF91-1DEC68E5CA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FF914B8C-F00A-4AE2-ABDA-DA3D64EC86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47BBD4E7-E1A9-4089-AD33-6005ACF940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370DB2C4-8B57-4420-BB72-E9CBAD6E57E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7E75A266-07DE-4008-87B1-734BD5DC259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EC3DC7D1-7FED-4359-8831-AE6D97D5982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0" name="テキスト ボックス 319">
          <a:extLst>
            <a:ext uri="{FF2B5EF4-FFF2-40B4-BE49-F238E27FC236}">
              <a16:creationId xmlns:a16="http://schemas.microsoft.com/office/drawing/2014/main" id="{BEE8780B-7352-4248-9065-50EF382184C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7C5881FF-BBC0-4128-A105-3B22FFAAF0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2" name="テキスト ボックス 321">
          <a:extLst>
            <a:ext uri="{FF2B5EF4-FFF2-40B4-BE49-F238E27FC236}">
              <a16:creationId xmlns:a16="http://schemas.microsoft.com/office/drawing/2014/main" id="{C3685CD8-8C78-45F7-88A0-9DED65A19E7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9547C52-33E3-440B-86EC-2FECBB61D2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4" name="テキスト ボックス 323">
          <a:extLst>
            <a:ext uri="{FF2B5EF4-FFF2-40B4-BE49-F238E27FC236}">
              <a16:creationId xmlns:a16="http://schemas.microsoft.com/office/drawing/2014/main" id="{28DA0F63-7565-44A1-817B-C8DD66ED106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6F145581-0849-4B51-ABBB-1E58425521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599572BB-ABB7-40B0-AEE9-B4D5B65A853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C97CF880-4398-4B33-8D9F-F26B7532C5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E663C9BE-3AB4-4233-A7B5-6C02831EB29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2C239D92-10B5-40A5-B7B6-C29D548FB3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30" name="直線コネクタ 329">
          <a:extLst>
            <a:ext uri="{FF2B5EF4-FFF2-40B4-BE49-F238E27FC236}">
              <a16:creationId xmlns:a16="http://schemas.microsoft.com/office/drawing/2014/main" id="{484B34E1-13BF-4808-8217-BB1DD459E858}"/>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31" name="【公営住宅】&#10;一人当たり面積最小値テキスト">
          <a:extLst>
            <a:ext uri="{FF2B5EF4-FFF2-40B4-BE49-F238E27FC236}">
              <a16:creationId xmlns:a16="http://schemas.microsoft.com/office/drawing/2014/main" id="{CD9913E2-189D-4BC8-B8A4-35F37D0BB9A6}"/>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32" name="直線コネクタ 331">
          <a:extLst>
            <a:ext uri="{FF2B5EF4-FFF2-40B4-BE49-F238E27FC236}">
              <a16:creationId xmlns:a16="http://schemas.microsoft.com/office/drawing/2014/main" id="{F8C6F94E-C79C-4454-8C3C-DFD7B5C216B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33" name="【公営住宅】&#10;一人当たり面積最大値テキスト">
          <a:extLst>
            <a:ext uri="{FF2B5EF4-FFF2-40B4-BE49-F238E27FC236}">
              <a16:creationId xmlns:a16="http://schemas.microsoft.com/office/drawing/2014/main" id="{D4B16206-30FB-4B49-A020-CA9F65A51BE5}"/>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34" name="直線コネクタ 333">
          <a:extLst>
            <a:ext uri="{FF2B5EF4-FFF2-40B4-BE49-F238E27FC236}">
              <a16:creationId xmlns:a16="http://schemas.microsoft.com/office/drawing/2014/main" id="{C159FBBF-089F-411E-8CEF-CF82120DB9CE}"/>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35" name="【公営住宅】&#10;一人当たり面積平均値テキスト">
          <a:extLst>
            <a:ext uri="{FF2B5EF4-FFF2-40B4-BE49-F238E27FC236}">
              <a16:creationId xmlns:a16="http://schemas.microsoft.com/office/drawing/2014/main" id="{1E521A22-FC8D-4918-9AB2-1E8AF54C8E29}"/>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36" name="フローチャート: 判断 335">
          <a:extLst>
            <a:ext uri="{FF2B5EF4-FFF2-40B4-BE49-F238E27FC236}">
              <a16:creationId xmlns:a16="http://schemas.microsoft.com/office/drawing/2014/main" id="{C3EBC0C6-53EB-416C-8893-C37B6FE3880E}"/>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37" name="フローチャート: 判断 336">
          <a:extLst>
            <a:ext uri="{FF2B5EF4-FFF2-40B4-BE49-F238E27FC236}">
              <a16:creationId xmlns:a16="http://schemas.microsoft.com/office/drawing/2014/main" id="{95A2D199-50BE-4344-AECC-BAFA46EF37C3}"/>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38" name="フローチャート: 判断 337">
          <a:extLst>
            <a:ext uri="{FF2B5EF4-FFF2-40B4-BE49-F238E27FC236}">
              <a16:creationId xmlns:a16="http://schemas.microsoft.com/office/drawing/2014/main" id="{54486E36-543B-4378-8F6E-F0DDFA2A3FEB}"/>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39" name="フローチャート: 判断 338">
          <a:extLst>
            <a:ext uri="{FF2B5EF4-FFF2-40B4-BE49-F238E27FC236}">
              <a16:creationId xmlns:a16="http://schemas.microsoft.com/office/drawing/2014/main" id="{A99336FE-4B17-43FC-A86E-204FD0826A02}"/>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40" name="フローチャート: 判断 339">
          <a:extLst>
            <a:ext uri="{FF2B5EF4-FFF2-40B4-BE49-F238E27FC236}">
              <a16:creationId xmlns:a16="http://schemas.microsoft.com/office/drawing/2014/main" id="{00E94BB2-00DA-42D7-9ACA-E536D2FC7997}"/>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583B62C-F3AB-4ED6-85B5-CF98857A01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8AA99E4-DC80-4D27-B2BB-BDB22D124D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65D0DF2-B658-4108-9382-833B63336E0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966D4A5-51F5-439E-9B0B-92CB270A03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BC4CC4D-FCE9-4A57-A1FD-25F5F388B3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149186</xdr:rowOff>
    </xdr:from>
    <xdr:to>
      <xdr:col>50</xdr:col>
      <xdr:colOff>165100</xdr:colOff>
      <xdr:row>86</xdr:row>
      <xdr:rowOff>79336</xdr:rowOff>
    </xdr:to>
    <xdr:sp macro="" textlink="">
      <xdr:nvSpPr>
        <xdr:cNvPr id="346" name="楕円 345">
          <a:extLst>
            <a:ext uri="{FF2B5EF4-FFF2-40B4-BE49-F238E27FC236}">
              <a16:creationId xmlns:a16="http://schemas.microsoft.com/office/drawing/2014/main" id="{99C8D12C-BBD2-4061-AF21-EF4C49D55B2A}"/>
            </a:ext>
          </a:extLst>
        </xdr:cNvPr>
        <xdr:cNvSpPr/>
      </xdr:nvSpPr>
      <xdr:spPr>
        <a:xfrm>
          <a:off x="9588500" y="147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148082</xdr:rowOff>
    </xdr:from>
    <xdr:to>
      <xdr:col>46</xdr:col>
      <xdr:colOff>38100</xdr:colOff>
      <xdr:row>86</xdr:row>
      <xdr:rowOff>78232</xdr:rowOff>
    </xdr:to>
    <xdr:sp macro="" textlink="">
      <xdr:nvSpPr>
        <xdr:cNvPr id="347" name="楕円 346">
          <a:extLst>
            <a:ext uri="{FF2B5EF4-FFF2-40B4-BE49-F238E27FC236}">
              <a16:creationId xmlns:a16="http://schemas.microsoft.com/office/drawing/2014/main" id="{542AA020-435A-4015-AAE6-1BF3F30019AC}"/>
            </a:ext>
          </a:extLst>
        </xdr:cNvPr>
        <xdr:cNvSpPr/>
      </xdr:nvSpPr>
      <xdr:spPr>
        <a:xfrm>
          <a:off x="8699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27432</xdr:rowOff>
    </xdr:from>
    <xdr:to>
      <xdr:col>50</xdr:col>
      <xdr:colOff>114300</xdr:colOff>
      <xdr:row>86</xdr:row>
      <xdr:rowOff>28536</xdr:rowOff>
    </xdr:to>
    <xdr:cxnSp macro="">
      <xdr:nvCxnSpPr>
        <xdr:cNvPr id="348" name="直線コネクタ 347">
          <a:extLst>
            <a:ext uri="{FF2B5EF4-FFF2-40B4-BE49-F238E27FC236}">
              <a16:creationId xmlns:a16="http://schemas.microsoft.com/office/drawing/2014/main" id="{4EED32A1-0B7F-4301-B363-565D1E569D82}"/>
            </a:ext>
          </a:extLst>
        </xdr:cNvPr>
        <xdr:cNvCxnSpPr/>
      </xdr:nvCxnSpPr>
      <xdr:spPr>
        <a:xfrm>
          <a:off x="8750300" y="1477213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143890</xdr:rowOff>
    </xdr:from>
    <xdr:to>
      <xdr:col>41</xdr:col>
      <xdr:colOff>101600</xdr:colOff>
      <xdr:row>86</xdr:row>
      <xdr:rowOff>74040</xdr:rowOff>
    </xdr:to>
    <xdr:sp macro="" textlink="">
      <xdr:nvSpPr>
        <xdr:cNvPr id="349" name="楕円 348">
          <a:extLst>
            <a:ext uri="{FF2B5EF4-FFF2-40B4-BE49-F238E27FC236}">
              <a16:creationId xmlns:a16="http://schemas.microsoft.com/office/drawing/2014/main" id="{AAD893D7-F8A2-4A3D-8D2A-9293269481F3}"/>
            </a:ext>
          </a:extLst>
        </xdr:cNvPr>
        <xdr:cNvSpPr/>
      </xdr:nvSpPr>
      <xdr:spPr>
        <a:xfrm>
          <a:off x="7810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23240</xdr:rowOff>
    </xdr:from>
    <xdr:to>
      <xdr:col>45</xdr:col>
      <xdr:colOff>177800</xdr:colOff>
      <xdr:row>86</xdr:row>
      <xdr:rowOff>27432</xdr:rowOff>
    </xdr:to>
    <xdr:cxnSp macro="">
      <xdr:nvCxnSpPr>
        <xdr:cNvPr id="350" name="直線コネクタ 349">
          <a:extLst>
            <a:ext uri="{FF2B5EF4-FFF2-40B4-BE49-F238E27FC236}">
              <a16:creationId xmlns:a16="http://schemas.microsoft.com/office/drawing/2014/main" id="{2FB7DED0-0398-499D-B74B-C705A02B6D6F}"/>
            </a:ext>
          </a:extLst>
        </xdr:cNvPr>
        <xdr:cNvCxnSpPr/>
      </xdr:nvCxnSpPr>
      <xdr:spPr>
        <a:xfrm>
          <a:off x="7861300" y="1476794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145186</xdr:rowOff>
    </xdr:from>
    <xdr:to>
      <xdr:col>36</xdr:col>
      <xdr:colOff>165100</xdr:colOff>
      <xdr:row>86</xdr:row>
      <xdr:rowOff>75336</xdr:rowOff>
    </xdr:to>
    <xdr:sp macro="" textlink="">
      <xdr:nvSpPr>
        <xdr:cNvPr id="351" name="楕円 350">
          <a:extLst>
            <a:ext uri="{FF2B5EF4-FFF2-40B4-BE49-F238E27FC236}">
              <a16:creationId xmlns:a16="http://schemas.microsoft.com/office/drawing/2014/main" id="{A402314F-AFB6-4321-8F89-AFADBE994246}"/>
            </a:ext>
          </a:extLst>
        </xdr:cNvPr>
        <xdr:cNvSpPr/>
      </xdr:nvSpPr>
      <xdr:spPr>
        <a:xfrm>
          <a:off x="6921500" y="147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23240</xdr:rowOff>
    </xdr:from>
    <xdr:to>
      <xdr:col>41</xdr:col>
      <xdr:colOff>50800</xdr:colOff>
      <xdr:row>86</xdr:row>
      <xdr:rowOff>24536</xdr:rowOff>
    </xdr:to>
    <xdr:cxnSp macro="">
      <xdr:nvCxnSpPr>
        <xdr:cNvPr id="352" name="直線コネクタ 351">
          <a:extLst>
            <a:ext uri="{FF2B5EF4-FFF2-40B4-BE49-F238E27FC236}">
              <a16:creationId xmlns:a16="http://schemas.microsoft.com/office/drawing/2014/main" id="{567159D6-5C34-4F31-9206-AFEA8EC2ED94}"/>
            </a:ext>
          </a:extLst>
        </xdr:cNvPr>
        <xdr:cNvCxnSpPr/>
      </xdr:nvCxnSpPr>
      <xdr:spPr>
        <a:xfrm flipV="1">
          <a:off x="6972300" y="1476794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53" name="n_1aveValue【公営住宅】&#10;一人当たり面積">
          <a:extLst>
            <a:ext uri="{FF2B5EF4-FFF2-40B4-BE49-F238E27FC236}">
              <a16:creationId xmlns:a16="http://schemas.microsoft.com/office/drawing/2014/main" id="{A4B40D2D-CA04-47A2-9A10-A438594A2F97}"/>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54" name="n_2aveValue【公営住宅】&#10;一人当たり面積">
          <a:extLst>
            <a:ext uri="{FF2B5EF4-FFF2-40B4-BE49-F238E27FC236}">
              <a16:creationId xmlns:a16="http://schemas.microsoft.com/office/drawing/2014/main" id="{B703FBD2-767D-4F03-9824-78A27479DD8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55" name="n_3aveValue【公営住宅】&#10;一人当たり面積">
          <a:extLst>
            <a:ext uri="{FF2B5EF4-FFF2-40B4-BE49-F238E27FC236}">
              <a16:creationId xmlns:a16="http://schemas.microsoft.com/office/drawing/2014/main" id="{1742B77E-51BE-4AEC-A8BD-20429B3DF79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56" name="n_4aveValue【公営住宅】&#10;一人当たり面積">
          <a:extLst>
            <a:ext uri="{FF2B5EF4-FFF2-40B4-BE49-F238E27FC236}">
              <a16:creationId xmlns:a16="http://schemas.microsoft.com/office/drawing/2014/main" id="{48B7AB39-23AE-4338-8432-76C3052C87A1}"/>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70463</xdr:rowOff>
    </xdr:from>
    <xdr:ext cx="469744" cy="259045"/>
    <xdr:sp macro="" textlink="">
      <xdr:nvSpPr>
        <xdr:cNvPr id="357" name="n_1mainValue【公営住宅】&#10;一人当たり面積">
          <a:extLst>
            <a:ext uri="{FF2B5EF4-FFF2-40B4-BE49-F238E27FC236}">
              <a16:creationId xmlns:a16="http://schemas.microsoft.com/office/drawing/2014/main" id="{AC7A0173-0FE3-40E8-81C6-AE398C918B64}"/>
            </a:ext>
          </a:extLst>
        </xdr:cNvPr>
        <xdr:cNvSpPr txBox="1"/>
      </xdr:nvSpPr>
      <xdr:spPr>
        <a:xfrm>
          <a:off x="9391727" y="148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69359</xdr:rowOff>
    </xdr:from>
    <xdr:ext cx="469744" cy="259045"/>
    <xdr:sp macro="" textlink="">
      <xdr:nvSpPr>
        <xdr:cNvPr id="358" name="n_2mainValue【公営住宅】&#10;一人当たり面積">
          <a:extLst>
            <a:ext uri="{FF2B5EF4-FFF2-40B4-BE49-F238E27FC236}">
              <a16:creationId xmlns:a16="http://schemas.microsoft.com/office/drawing/2014/main" id="{386F9129-CA82-4D29-85D8-83609442BAA2}"/>
            </a:ext>
          </a:extLst>
        </xdr:cNvPr>
        <xdr:cNvSpPr txBox="1"/>
      </xdr:nvSpPr>
      <xdr:spPr>
        <a:xfrm>
          <a:off x="85154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65167</xdr:rowOff>
    </xdr:from>
    <xdr:ext cx="469744" cy="259045"/>
    <xdr:sp macro="" textlink="">
      <xdr:nvSpPr>
        <xdr:cNvPr id="359" name="n_3mainValue【公営住宅】&#10;一人当たり面積">
          <a:extLst>
            <a:ext uri="{FF2B5EF4-FFF2-40B4-BE49-F238E27FC236}">
              <a16:creationId xmlns:a16="http://schemas.microsoft.com/office/drawing/2014/main" id="{E7C9948C-F4C5-4A28-91B1-5FB4C14CE91F}"/>
            </a:ext>
          </a:extLst>
        </xdr:cNvPr>
        <xdr:cNvSpPr txBox="1"/>
      </xdr:nvSpPr>
      <xdr:spPr>
        <a:xfrm>
          <a:off x="7626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66463</xdr:rowOff>
    </xdr:from>
    <xdr:ext cx="469744" cy="259045"/>
    <xdr:sp macro="" textlink="">
      <xdr:nvSpPr>
        <xdr:cNvPr id="360" name="n_4mainValue【公営住宅】&#10;一人当たり面積">
          <a:extLst>
            <a:ext uri="{FF2B5EF4-FFF2-40B4-BE49-F238E27FC236}">
              <a16:creationId xmlns:a16="http://schemas.microsoft.com/office/drawing/2014/main" id="{23772198-EBB0-4783-996A-4183DC8B0733}"/>
            </a:ext>
          </a:extLst>
        </xdr:cNvPr>
        <xdr:cNvSpPr txBox="1"/>
      </xdr:nvSpPr>
      <xdr:spPr>
        <a:xfrm>
          <a:off x="6737427" y="148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1539F113-0EE3-4D28-B1AB-B4F33D40AE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8E316F16-1A7A-4132-AB1C-052885C862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F8E38E32-0652-4AFE-8B2A-DFDFA2D7AD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12FFE9F7-D83C-4636-BABC-0938456C4A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D1BD6B3E-4A59-4C14-B1D7-D515C4B6E5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11E64AE-865D-4448-8D94-C5A9869DEA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A47F2E15-6152-4FEC-953F-0C9F098C30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7814231-59DE-4F8D-98A6-396DC71365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DB9DEC33-CFC9-4CB4-B8A3-185B2A5F1D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C3714538-1C49-4F19-97F2-6168280E80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DCBE4308-9BB9-4611-B633-7DE3831A6E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A2C45AAB-FAFC-4E2F-BC82-0E85CA2059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E2A0101E-B7B3-4F0B-87BB-428F0CBD72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28CD2D3C-6DDD-4BEC-B0B3-A53F4A85BF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72A105DD-DCC1-4E3E-AB6C-0C2B8D9885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427E38E9-81FD-46A6-9336-159B1D7C637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3BF5DAE-5B54-4241-9FE0-4E01CCF7C1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F0DBAAAC-D7F3-4AFA-8D13-5755D81014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524518F3-B1A3-488B-85AB-9DA2F1B42E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6198C2E1-E1CA-4799-A65A-F3AAAF5A94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259B466D-0C2F-400C-8AD0-D6A5A9EFCC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B66434FB-9EE9-4A18-A64B-1DFB1BF9FA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F6612826-8A5F-4506-B0DA-6015ADEE7A9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F7D55334-56A7-43AE-899A-A19490BDF7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39BC1207-ECF9-48E6-AA98-27E4E8A0D7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A1334837-BD3F-4943-8E5A-33DA7FF939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528B8176-89C3-488E-BB93-97BEABC6DE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A22DE712-F54B-4D75-8A29-A4172BD84D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B7D0A932-2C5B-4E81-8674-6EDF06A4D54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1D4E3ADC-0974-46B6-BCCC-E79675657A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6C253177-111F-4573-B643-C507310E422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A66C2AF3-764F-4F9A-A9F3-45FEEB291F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BA6CA347-9F65-460B-90BF-67F26B534DB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D3A1C0A0-334D-4155-8721-347353BD09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EAAD5084-A3C3-4EDD-9522-6CDFDB1DAC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4924541C-F5C4-4F2C-8740-BE9E9644AB8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7" name="テキスト ボックス 396">
          <a:extLst>
            <a:ext uri="{FF2B5EF4-FFF2-40B4-BE49-F238E27FC236}">
              <a16:creationId xmlns:a16="http://schemas.microsoft.com/office/drawing/2014/main" id="{4FB91CA2-5FA4-48F3-AE4F-7FE7AA56785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F6C5E27F-4751-4197-B09F-AA7B2EB518F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0A09392E-DC54-47A7-9F3C-70CADDA7DA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0" name="直線コネクタ 399">
          <a:extLst>
            <a:ext uri="{FF2B5EF4-FFF2-40B4-BE49-F238E27FC236}">
              <a16:creationId xmlns:a16="http://schemas.microsoft.com/office/drawing/2014/main" id="{17CD310D-0146-4242-B6B2-2FD10D856C9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7759CB9A-FFA8-4918-9B4D-0D222A5FBD0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2" name="直線コネクタ 401">
          <a:extLst>
            <a:ext uri="{FF2B5EF4-FFF2-40B4-BE49-F238E27FC236}">
              <a16:creationId xmlns:a16="http://schemas.microsoft.com/office/drawing/2014/main" id="{E74FCCF5-1810-48CA-861E-52024E88636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3" name="【認定こども園・幼稚園・保育所】&#10;有形固定資産減価償却率最大値テキスト">
          <a:extLst>
            <a:ext uri="{FF2B5EF4-FFF2-40B4-BE49-F238E27FC236}">
              <a16:creationId xmlns:a16="http://schemas.microsoft.com/office/drawing/2014/main" id="{024775FC-DFC1-4DAF-9189-C1D0E379434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4" name="直線コネクタ 403">
          <a:extLst>
            <a:ext uri="{FF2B5EF4-FFF2-40B4-BE49-F238E27FC236}">
              <a16:creationId xmlns:a16="http://schemas.microsoft.com/office/drawing/2014/main" id="{3395C7A5-9C93-4DE0-B3A4-F01AF99975C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C0077B39-FCDB-4072-B05E-81C81C6A49CE}"/>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06" name="フローチャート: 判断 405">
          <a:extLst>
            <a:ext uri="{FF2B5EF4-FFF2-40B4-BE49-F238E27FC236}">
              <a16:creationId xmlns:a16="http://schemas.microsoft.com/office/drawing/2014/main" id="{28A607A5-A075-4092-9E40-1DDA27A21EA2}"/>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07" name="フローチャート: 判断 406">
          <a:extLst>
            <a:ext uri="{FF2B5EF4-FFF2-40B4-BE49-F238E27FC236}">
              <a16:creationId xmlns:a16="http://schemas.microsoft.com/office/drawing/2014/main" id="{F4103382-DDB4-4980-94E1-E4A2E6B4DB4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08" name="フローチャート: 判断 407">
          <a:extLst>
            <a:ext uri="{FF2B5EF4-FFF2-40B4-BE49-F238E27FC236}">
              <a16:creationId xmlns:a16="http://schemas.microsoft.com/office/drawing/2014/main" id="{1AA2CF20-CD47-4737-B700-1270FF1D78C5}"/>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09" name="フローチャート: 判断 408">
          <a:extLst>
            <a:ext uri="{FF2B5EF4-FFF2-40B4-BE49-F238E27FC236}">
              <a16:creationId xmlns:a16="http://schemas.microsoft.com/office/drawing/2014/main" id="{F1F9D542-571E-471C-A733-FBAB0DC2F8ED}"/>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10" name="フローチャート: 判断 409">
          <a:extLst>
            <a:ext uri="{FF2B5EF4-FFF2-40B4-BE49-F238E27FC236}">
              <a16:creationId xmlns:a16="http://schemas.microsoft.com/office/drawing/2014/main" id="{8B09EF71-AD84-4315-88EF-F64F8135DE6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16C33819-DD04-49C8-8884-0567EF36FF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6988A27-A264-4850-8F3F-11171E2F31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58BF69E8-2173-4744-B917-331EEA2FAB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72123B2-DF15-479F-B87A-2DD238D11D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633ECC7-8409-45D8-ACD7-E28C4E5ACD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16" name="楕円 415">
          <a:extLst>
            <a:ext uri="{FF2B5EF4-FFF2-40B4-BE49-F238E27FC236}">
              <a16:creationId xmlns:a16="http://schemas.microsoft.com/office/drawing/2014/main" id="{AC359ADB-D3FF-4871-AA68-A0E21A9B3E47}"/>
            </a:ext>
          </a:extLst>
        </xdr:cNvPr>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19050</xdr:rowOff>
    </xdr:from>
    <xdr:to>
      <xdr:col>76</xdr:col>
      <xdr:colOff>165100</xdr:colOff>
      <xdr:row>38</xdr:row>
      <xdr:rowOff>120650</xdr:rowOff>
    </xdr:to>
    <xdr:sp macro="" textlink="">
      <xdr:nvSpPr>
        <xdr:cNvPr id="417" name="楕円 416">
          <a:extLst>
            <a:ext uri="{FF2B5EF4-FFF2-40B4-BE49-F238E27FC236}">
              <a16:creationId xmlns:a16="http://schemas.microsoft.com/office/drawing/2014/main" id="{6CD2780D-3C16-406B-AAAB-A74F5D0E504F}"/>
            </a:ext>
          </a:extLst>
        </xdr:cNvPr>
        <xdr:cNvSpPr/>
      </xdr:nvSpPr>
      <xdr:spPr>
        <a:xfrm>
          <a:off x="1454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69850</xdr:rowOff>
    </xdr:from>
    <xdr:to>
      <xdr:col>81</xdr:col>
      <xdr:colOff>50800</xdr:colOff>
      <xdr:row>38</xdr:row>
      <xdr:rowOff>106680</xdr:rowOff>
    </xdr:to>
    <xdr:cxnSp macro="">
      <xdr:nvCxnSpPr>
        <xdr:cNvPr id="418" name="直線コネクタ 417">
          <a:extLst>
            <a:ext uri="{FF2B5EF4-FFF2-40B4-BE49-F238E27FC236}">
              <a16:creationId xmlns:a16="http://schemas.microsoft.com/office/drawing/2014/main" id="{CFF3EDAD-8A9C-4CF2-97C5-AAD52BA99C08}"/>
            </a:ext>
          </a:extLst>
        </xdr:cNvPr>
        <xdr:cNvCxnSpPr/>
      </xdr:nvCxnSpPr>
      <xdr:spPr>
        <a:xfrm>
          <a:off x="14592300" y="65849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153670</xdr:rowOff>
    </xdr:from>
    <xdr:to>
      <xdr:col>72</xdr:col>
      <xdr:colOff>38100</xdr:colOff>
      <xdr:row>38</xdr:row>
      <xdr:rowOff>83820</xdr:rowOff>
    </xdr:to>
    <xdr:sp macro="" textlink="">
      <xdr:nvSpPr>
        <xdr:cNvPr id="419" name="楕円 418">
          <a:extLst>
            <a:ext uri="{FF2B5EF4-FFF2-40B4-BE49-F238E27FC236}">
              <a16:creationId xmlns:a16="http://schemas.microsoft.com/office/drawing/2014/main" id="{3D12AE11-4E5B-4E5A-8DF3-8ACEE2F24979}"/>
            </a:ext>
          </a:extLst>
        </xdr:cNvPr>
        <xdr:cNvSpPr/>
      </xdr:nvSpPr>
      <xdr:spPr>
        <a:xfrm>
          <a:off x="13652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33020</xdr:rowOff>
    </xdr:from>
    <xdr:to>
      <xdr:col>76</xdr:col>
      <xdr:colOff>114300</xdr:colOff>
      <xdr:row>38</xdr:row>
      <xdr:rowOff>69850</xdr:rowOff>
    </xdr:to>
    <xdr:cxnSp macro="">
      <xdr:nvCxnSpPr>
        <xdr:cNvPr id="420" name="直線コネクタ 419">
          <a:extLst>
            <a:ext uri="{FF2B5EF4-FFF2-40B4-BE49-F238E27FC236}">
              <a16:creationId xmlns:a16="http://schemas.microsoft.com/office/drawing/2014/main" id="{FC39F3C9-ACFE-42D8-8692-7B179BC4B22C}"/>
            </a:ext>
          </a:extLst>
        </xdr:cNvPr>
        <xdr:cNvCxnSpPr/>
      </xdr:nvCxnSpPr>
      <xdr:spPr>
        <a:xfrm>
          <a:off x="13703300" y="654812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21" name="楕円 420">
          <a:extLst>
            <a:ext uri="{FF2B5EF4-FFF2-40B4-BE49-F238E27FC236}">
              <a16:creationId xmlns:a16="http://schemas.microsoft.com/office/drawing/2014/main" id="{D54C94F8-F38D-4195-A33E-1D4F17B46AF1}"/>
            </a:ext>
          </a:extLst>
        </xdr:cNvPr>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33020</xdr:rowOff>
    </xdr:to>
    <xdr:cxnSp macro="">
      <xdr:nvCxnSpPr>
        <xdr:cNvPr id="422" name="直線コネクタ 421">
          <a:extLst>
            <a:ext uri="{FF2B5EF4-FFF2-40B4-BE49-F238E27FC236}">
              <a16:creationId xmlns:a16="http://schemas.microsoft.com/office/drawing/2014/main" id="{DEBDAB25-F321-4E09-A7B6-4482B6289937}"/>
            </a:ext>
          </a:extLst>
        </xdr:cNvPr>
        <xdr:cNvCxnSpPr/>
      </xdr:nvCxnSpPr>
      <xdr:spPr>
        <a:xfrm>
          <a:off x="12814300" y="65112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98012F78-4DA3-495E-A8D2-2FE89899B205}"/>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5F4B2D46-9A4D-4A35-9370-A8EB76D10006}"/>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F600C757-EB05-46DE-88CA-83396BFF3AF2}"/>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AA7D2A6B-D58B-4E8C-A0E8-97F8D650B115}"/>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CB76A44C-2FA5-47BF-9A23-EAECEF4F0B7A}"/>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111777</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1ACAD7B3-CD19-4A66-A421-0C993AE1D63C}"/>
            </a:ext>
          </a:extLst>
        </xdr:cNvPr>
        <xdr:cNvSpPr txBox="1"/>
      </xdr:nvSpPr>
      <xdr:spPr>
        <a:xfrm>
          <a:off x="14389744" y="662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74947</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CD1EF480-86DA-4FDF-9AFA-79312926A159}"/>
            </a:ext>
          </a:extLst>
        </xdr:cNvPr>
        <xdr:cNvSpPr txBox="1"/>
      </xdr:nvSpPr>
      <xdr:spPr>
        <a:xfrm>
          <a:off x="13500744"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30" name="n_4mainValue【認定こども園・幼稚園・保育所】&#10;有形固定資産減価償却率">
          <a:extLst>
            <a:ext uri="{FF2B5EF4-FFF2-40B4-BE49-F238E27FC236}">
              <a16:creationId xmlns:a16="http://schemas.microsoft.com/office/drawing/2014/main" id="{66EA2455-82F3-441E-BC96-05FDC36D34DA}"/>
            </a:ext>
          </a:extLst>
        </xdr:cNvPr>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3456F1E8-0A14-4962-AC42-836CE2F9DB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7043A73A-3029-46FA-9067-438F48FBE8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82DB617E-4018-4106-8259-B898B83315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4B2C6BEB-C84B-4CD1-ADF1-96D8D1B791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FDF3F944-FE27-4117-A410-D567EE0931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72F5C672-47DE-4EFC-BCC0-0374CB2462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2F957F43-2083-448E-9A88-AABB76E500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3140FE8-6B0F-4B68-9A8A-3A57CCD448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095C5476-FDD8-48BE-87CE-AFA82CA8AE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FABCDC69-F3F4-48D7-B4A9-0DBE5CCA54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D9F4AD49-B991-4B3C-9BDC-9A2ABD5087B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6C2E75BB-CB78-46F2-9805-52F1170B901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98B69CAF-112F-4EC6-A34E-0C52591447F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90D7AD95-05AF-4258-95F7-B6D10F3F44E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76EAFE94-14B5-4848-8021-4DBB5D5D9D7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23EA4127-A2C7-4687-9FB1-046824610E5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2E7F7605-0045-4D3B-AF67-C6999EE3DA8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A2426791-6045-4F7F-9F52-B7722A5C25D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DF164245-A87D-4B66-8F9C-91B4DA50CE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A1AA6899-8B54-457F-9AEB-2A66CE97A69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BD5B48D6-9140-4DDB-AE47-9C002E5234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52" name="直線コネクタ 451">
          <a:extLst>
            <a:ext uri="{FF2B5EF4-FFF2-40B4-BE49-F238E27FC236}">
              <a16:creationId xmlns:a16="http://schemas.microsoft.com/office/drawing/2014/main" id="{DDB71AC6-4198-47B6-8C91-366CAA2430E3}"/>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159DE1EB-1EA2-4D89-9D0F-8E6377E28A0D}"/>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4" name="直線コネクタ 453">
          <a:extLst>
            <a:ext uri="{FF2B5EF4-FFF2-40B4-BE49-F238E27FC236}">
              <a16:creationId xmlns:a16="http://schemas.microsoft.com/office/drawing/2014/main" id="{FB93EAD2-9F5B-44B5-AFCC-B5EED3DF0F2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EF943D39-16F6-42EF-8E9A-64EAF67C5653}"/>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56" name="直線コネクタ 455">
          <a:extLst>
            <a:ext uri="{FF2B5EF4-FFF2-40B4-BE49-F238E27FC236}">
              <a16:creationId xmlns:a16="http://schemas.microsoft.com/office/drawing/2014/main" id="{F4B8E7B3-1AE6-4277-BB6A-3B9AB8066FC5}"/>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BCA03904-9B5F-4C83-87EB-33E7A62A864F}"/>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58" name="フローチャート: 判断 457">
          <a:extLst>
            <a:ext uri="{FF2B5EF4-FFF2-40B4-BE49-F238E27FC236}">
              <a16:creationId xmlns:a16="http://schemas.microsoft.com/office/drawing/2014/main" id="{FDB7E4F9-39FD-49EB-8BE4-9E8A756D4174}"/>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59" name="フローチャート: 判断 458">
          <a:extLst>
            <a:ext uri="{FF2B5EF4-FFF2-40B4-BE49-F238E27FC236}">
              <a16:creationId xmlns:a16="http://schemas.microsoft.com/office/drawing/2014/main" id="{D5DFEABB-380C-4521-9F63-F024522DC1A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0" name="フローチャート: 判断 459">
          <a:extLst>
            <a:ext uri="{FF2B5EF4-FFF2-40B4-BE49-F238E27FC236}">
              <a16:creationId xmlns:a16="http://schemas.microsoft.com/office/drawing/2014/main" id="{0043F9D9-EF84-46F0-8C41-563C942FC312}"/>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61" name="フローチャート: 判断 460">
          <a:extLst>
            <a:ext uri="{FF2B5EF4-FFF2-40B4-BE49-F238E27FC236}">
              <a16:creationId xmlns:a16="http://schemas.microsoft.com/office/drawing/2014/main" id="{72E3EE90-EFC8-4E45-8656-2C05361BCDB9}"/>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62" name="フローチャート: 判断 461">
          <a:extLst>
            <a:ext uri="{FF2B5EF4-FFF2-40B4-BE49-F238E27FC236}">
              <a16:creationId xmlns:a16="http://schemas.microsoft.com/office/drawing/2014/main" id="{A423C079-AC34-4527-9A43-CA0A9B43ECA6}"/>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1080AC7-C59B-4F8A-AC21-8E15AF7336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5F63170-5C71-43AA-9A11-C41B8F0148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04707F1-EB74-449D-8124-49FC3D2CB5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58EFC252-2D8B-48DD-9D91-ACF113DAFD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78292A4-C3B5-4E5E-AF04-7772261A58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68" name="楕円 467">
          <a:extLst>
            <a:ext uri="{FF2B5EF4-FFF2-40B4-BE49-F238E27FC236}">
              <a16:creationId xmlns:a16="http://schemas.microsoft.com/office/drawing/2014/main" id="{8D884260-64CE-40B1-9BD1-0CE3B165871A}"/>
            </a:ext>
          </a:extLst>
        </xdr:cNvPr>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16256</xdr:rowOff>
    </xdr:from>
    <xdr:to>
      <xdr:col>107</xdr:col>
      <xdr:colOff>101600</xdr:colOff>
      <xdr:row>40</xdr:row>
      <xdr:rowOff>117856</xdr:rowOff>
    </xdr:to>
    <xdr:sp macro="" textlink="">
      <xdr:nvSpPr>
        <xdr:cNvPr id="469" name="楕円 468">
          <a:extLst>
            <a:ext uri="{FF2B5EF4-FFF2-40B4-BE49-F238E27FC236}">
              <a16:creationId xmlns:a16="http://schemas.microsoft.com/office/drawing/2014/main" id="{D07AB068-98EC-4DFD-B440-27FB4168936E}"/>
            </a:ext>
          </a:extLst>
        </xdr:cNvPr>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67056</xdr:rowOff>
    </xdr:to>
    <xdr:cxnSp macro="">
      <xdr:nvCxnSpPr>
        <xdr:cNvPr id="470" name="直線コネクタ 469">
          <a:extLst>
            <a:ext uri="{FF2B5EF4-FFF2-40B4-BE49-F238E27FC236}">
              <a16:creationId xmlns:a16="http://schemas.microsoft.com/office/drawing/2014/main" id="{641B10F6-455C-41CC-95CA-BE1F469BF66B}"/>
            </a:ext>
          </a:extLst>
        </xdr:cNvPr>
        <xdr:cNvCxnSpPr/>
      </xdr:nvCxnSpPr>
      <xdr:spPr>
        <a:xfrm flipV="1">
          <a:off x="20434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18999</xdr:rowOff>
    </xdr:from>
    <xdr:to>
      <xdr:col>102</xdr:col>
      <xdr:colOff>165100</xdr:colOff>
      <xdr:row>40</xdr:row>
      <xdr:rowOff>120599</xdr:rowOff>
    </xdr:to>
    <xdr:sp macro="" textlink="">
      <xdr:nvSpPr>
        <xdr:cNvPr id="471" name="楕円 470">
          <a:extLst>
            <a:ext uri="{FF2B5EF4-FFF2-40B4-BE49-F238E27FC236}">
              <a16:creationId xmlns:a16="http://schemas.microsoft.com/office/drawing/2014/main" id="{E41D3844-BBCA-4884-96E5-4F89727EB90E}"/>
            </a:ext>
          </a:extLst>
        </xdr:cNvPr>
        <xdr:cNvSpPr/>
      </xdr:nvSpPr>
      <xdr:spPr>
        <a:xfrm>
          <a:off x="19494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40</xdr:row>
      <xdr:rowOff>69799</xdr:rowOff>
    </xdr:to>
    <xdr:cxnSp macro="">
      <xdr:nvCxnSpPr>
        <xdr:cNvPr id="472" name="直線コネクタ 471">
          <a:extLst>
            <a:ext uri="{FF2B5EF4-FFF2-40B4-BE49-F238E27FC236}">
              <a16:creationId xmlns:a16="http://schemas.microsoft.com/office/drawing/2014/main" id="{D12A13D6-86E8-4984-B102-AE6276784931}"/>
            </a:ext>
          </a:extLst>
        </xdr:cNvPr>
        <xdr:cNvCxnSpPr/>
      </xdr:nvCxnSpPr>
      <xdr:spPr>
        <a:xfrm flipV="1">
          <a:off x="19545300" y="69250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21742</xdr:rowOff>
    </xdr:from>
    <xdr:to>
      <xdr:col>98</xdr:col>
      <xdr:colOff>38100</xdr:colOff>
      <xdr:row>40</xdr:row>
      <xdr:rowOff>123342</xdr:rowOff>
    </xdr:to>
    <xdr:sp macro="" textlink="">
      <xdr:nvSpPr>
        <xdr:cNvPr id="473" name="楕円 472">
          <a:extLst>
            <a:ext uri="{FF2B5EF4-FFF2-40B4-BE49-F238E27FC236}">
              <a16:creationId xmlns:a16="http://schemas.microsoft.com/office/drawing/2014/main" id="{2065CED7-E56F-4B26-91C5-13156A260B14}"/>
            </a:ext>
          </a:extLst>
        </xdr:cNvPr>
        <xdr:cNvSpPr/>
      </xdr:nvSpPr>
      <xdr:spPr>
        <a:xfrm>
          <a:off x="18605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69799</xdr:rowOff>
    </xdr:from>
    <xdr:to>
      <xdr:col>102</xdr:col>
      <xdr:colOff>114300</xdr:colOff>
      <xdr:row>40</xdr:row>
      <xdr:rowOff>72542</xdr:rowOff>
    </xdr:to>
    <xdr:cxnSp macro="">
      <xdr:nvCxnSpPr>
        <xdr:cNvPr id="474" name="直線コネクタ 473">
          <a:extLst>
            <a:ext uri="{FF2B5EF4-FFF2-40B4-BE49-F238E27FC236}">
              <a16:creationId xmlns:a16="http://schemas.microsoft.com/office/drawing/2014/main" id="{8A30A132-DB17-46D6-88F2-353F4E3FEA2F}"/>
            </a:ext>
          </a:extLst>
        </xdr:cNvPr>
        <xdr:cNvCxnSpPr/>
      </xdr:nvCxnSpPr>
      <xdr:spPr>
        <a:xfrm flipV="1">
          <a:off x="18656300" y="69277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F1F078A0-1AC2-4B22-AD0B-D7A3EF749AB5}"/>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11618D9F-9987-4953-8C11-9B5AA2E6EE1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D611590D-6D64-4695-9B0F-424CB8FB9753}"/>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D98C42AF-719A-4497-846F-B16F720FA931}"/>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75614ABA-0D64-48E4-9C00-3B955F9B9973}"/>
            </a:ext>
          </a:extLst>
        </xdr:cNvPr>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EE26800F-5952-42FB-B78D-0E0163C3DC93}"/>
            </a:ext>
          </a:extLst>
        </xdr:cNvPr>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111726</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5F6B3E51-7965-4F9B-A9C0-013AAF00AF7B}"/>
            </a:ext>
          </a:extLst>
        </xdr:cNvPr>
        <xdr:cNvSpPr txBox="1"/>
      </xdr:nvSpPr>
      <xdr:spPr>
        <a:xfrm>
          <a:off x="19310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114469</xdr:rowOff>
    </xdr:from>
    <xdr:ext cx="469744" cy="259045"/>
    <xdr:sp macro="" textlink="">
      <xdr:nvSpPr>
        <xdr:cNvPr id="482" name="n_4mainValue【認定こども園・幼稚園・保育所】&#10;一人当たり面積">
          <a:extLst>
            <a:ext uri="{FF2B5EF4-FFF2-40B4-BE49-F238E27FC236}">
              <a16:creationId xmlns:a16="http://schemas.microsoft.com/office/drawing/2014/main" id="{F91F9078-9201-44D6-AFA6-5444E05872EA}"/>
            </a:ext>
          </a:extLst>
        </xdr:cNvPr>
        <xdr:cNvSpPr txBox="1"/>
      </xdr:nvSpPr>
      <xdr:spPr>
        <a:xfrm>
          <a:off x="18421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3AC91C-2164-456A-8F90-3BA7740009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5207EEEC-B4BA-4B03-9346-A3BD4C31C6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A02F2913-EFA5-47FE-99AE-6CF64FAF45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CB8BA6A7-CA7E-4EAD-8CB0-A232275C03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82617CE8-D72D-4999-8C65-BB94D94995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AD2D6358-62D0-4295-AD0A-11AD80849E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28EBBA88-7F47-4D60-8822-082690DFA6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6D25416F-AF32-4C6A-A14B-9795EB9303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8A2E865-42CE-4E6F-BAE5-7F290B1C4F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658F2A23-4FBB-490B-AD71-0C7E891ABD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68657721-D17C-4BFD-8891-4AADA583E4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CFC0672F-AABB-4B16-B681-07C3BA0C0D0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60AD169B-5E6A-44D2-AA6E-2576C52B36D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61295F6F-E922-41C3-88FA-9E040A9B807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1DF6B703-FF4F-4F36-857A-3BA52244ADB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6581F60A-9FA1-4380-8789-1C137BFA7C5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8EBDFE16-5030-4198-9FE1-1C5642B298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9267BDB9-41C1-4598-8581-C99DBA60AB8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A1FAEFDF-9379-4746-9BE0-B61EA0617A8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E4EBD994-FB44-4224-A9AB-9B420A64E1A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3B485101-324D-4899-9BEB-2137BCF35C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0A5BAE66-B99E-4A8E-ACDE-FE47519FD1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D8B3CD42-6224-4F3D-9B29-17E433D46E1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8009FF0D-95BE-4D48-A048-5DA28B5685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55821CF7-5567-4AAC-BB51-74B21E2814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8" name="直線コネクタ 507">
          <a:extLst>
            <a:ext uri="{FF2B5EF4-FFF2-40B4-BE49-F238E27FC236}">
              <a16:creationId xmlns:a16="http://schemas.microsoft.com/office/drawing/2014/main" id="{4FE9F2E8-7133-472E-80F1-8823571B05C6}"/>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学校施設】&#10;有形固定資産減価償却率最小値テキスト">
          <a:extLst>
            <a:ext uri="{FF2B5EF4-FFF2-40B4-BE49-F238E27FC236}">
              <a16:creationId xmlns:a16="http://schemas.microsoft.com/office/drawing/2014/main" id="{342B0EE8-0DBA-4DE0-A953-5BBC47AC16F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a:extLst>
            <a:ext uri="{FF2B5EF4-FFF2-40B4-BE49-F238E27FC236}">
              <a16:creationId xmlns:a16="http://schemas.microsoft.com/office/drawing/2014/main" id="{BAF30B14-F7AD-4214-869F-4D518489493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ED35278D-D3B3-4AAD-8236-D3011BC82216}"/>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2" name="直線コネクタ 511">
          <a:extLst>
            <a:ext uri="{FF2B5EF4-FFF2-40B4-BE49-F238E27FC236}">
              <a16:creationId xmlns:a16="http://schemas.microsoft.com/office/drawing/2014/main" id="{C663F9BF-A618-4DFD-AFEB-03EACBA4DCC9}"/>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8D12E7F7-6EB6-4D59-975C-3257B7B8A4AB}"/>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a:extLst>
            <a:ext uri="{FF2B5EF4-FFF2-40B4-BE49-F238E27FC236}">
              <a16:creationId xmlns:a16="http://schemas.microsoft.com/office/drawing/2014/main" id="{C3227475-C354-4928-87FB-163BFA6E7BCD}"/>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15" name="フローチャート: 判断 514">
          <a:extLst>
            <a:ext uri="{FF2B5EF4-FFF2-40B4-BE49-F238E27FC236}">
              <a16:creationId xmlns:a16="http://schemas.microsoft.com/office/drawing/2014/main" id="{DB12F766-D1F3-4CC5-AE3E-CB1ACE46CBDC}"/>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16" name="フローチャート: 判断 515">
          <a:extLst>
            <a:ext uri="{FF2B5EF4-FFF2-40B4-BE49-F238E27FC236}">
              <a16:creationId xmlns:a16="http://schemas.microsoft.com/office/drawing/2014/main" id="{15846C39-0D60-47F0-8E7A-DB242C0E521F}"/>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17" name="フローチャート: 判断 516">
          <a:extLst>
            <a:ext uri="{FF2B5EF4-FFF2-40B4-BE49-F238E27FC236}">
              <a16:creationId xmlns:a16="http://schemas.microsoft.com/office/drawing/2014/main" id="{EA92054F-0EDE-4F52-BC59-01392D9DA689}"/>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18" name="フローチャート: 判断 517">
          <a:extLst>
            <a:ext uri="{FF2B5EF4-FFF2-40B4-BE49-F238E27FC236}">
              <a16:creationId xmlns:a16="http://schemas.microsoft.com/office/drawing/2014/main" id="{3A9CBA18-E4BF-48A2-873F-A357C7C75837}"/>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373BCC4A-3775-48C8-8CC7-A519CBF2935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A5B87166-DAD3-4F21-9DE1-494FE4CB45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A1AE427E-A8C7-47AE-A659-24485E19E44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136BBEE8-A1E5-49BA-BAED-435ABCFBE0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85C260F7-CF0A-43CF-8BB9-3C61453AE6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524" name="楕円 523">
          <a:extLst>
            <a:ext uri="{FF2B5EF4-FFF2-40B4-BE49-F238E27FC236}">
              <a16:creationId xmlns:a16="http://schemas.microsoft.com/office/drawing/2014/main" id="{2E8E973E-36A3-4351-9BB0-0037502BA3AC}"/>
            </a:ext>
          </a:extLst>
        </xdr:cNvPr>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25" name="楕円 524">
          <a:extLst>
            <a:ext uri="{FF2B5EF4-FFF2-40B4-BE49-F238E27FC236}">
              <a16:creationId xmlns:a16="http://schemas.microsoft.com/office/drawing/2014/main" id="{1FF6DBAF-0F8D-468A-B071-B88A7549BD97}"/>
            </a:ext>
          </a:extLst>
        </xdr:cNvPr>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83276</xdr:rowOff>
    </xdr:to>
    <xdr:cxnSp macro="">
      <xdr:nvCxnSpPr>
        <xdr:cNvPr id="526" name="直線コネクタ 525">
          <a:extLst>
            <a:ext uri="{FF2B5EF4-FFF2-40B4-BE49-F238E27FC236}">
              <a16:creationId xmlns:a16="http://schemas.microsoft.com/office/drawing/2014/main" id="{4C391B62-6861-4CEB-8F52-F482263B2486}"/>
            </a:ext>
          </a:extLst>
        </xdr:cNvPr>
        <xdr:cNvCxnSpPr/>
      </xdr:nvCxnSpPr>
      <xdr:spPr>
        <a:xfrm>
          <a:off x="14592300" y="103294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123916</xdr:rowOff>
    </xdr:from>
    <xdr:to>
      <xdr:col>72</xdr:col>
      <xdr:colOff>38100</xdr:colOff>
      <xdr:row>60</xdr:row>
      <xdr:rowOff>54066</xdr:rowOff>
    </xdr:to>
    <xdr:sp macro="" textlink="">
      <xdr:nvSpPr>
        <xdr:cNvPr id="527" name="楕円 526">
          <a:extLst>
            <a:ext uri="{FF2B5EF4-FFF2-40B4-BE49-F238E27FC236}">
              <a16:creationId xmlns:a16="http://schemas.microsoft.com/office/drawing/2014/main" id="{FC395716-FD56-4DBF-BFBD-4CF2E5779E56}"/>
            </a:ext>
          </a:extLst>
        </xdr:cNvPr>
        <xdr:cNvSpPr/>
      </xdr:nvSpPr>
      <xdr:spPr>
        <a:xfrm>
          <a:off x="13652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42454</xdr:rowOff>
    </xdr:to>
    <xdr:cxnSp macro="">
      <xdr:nvCxnSpPr>
        <xdr:cNvPr id="528" name="直線コネクタ 527">
          <a:extLst>
            <a:ext uri="{FF2B5EF4-FFF2-40B4-BE49-F238E27FC236}">
              <a16:creationId xmlns:a16="http://schemas.microsoft.com/office/drawing/2014/main" id="{506C89D3-2BB8-4284-8D0D-19F4042E100D}"/>
            </a:ext>
          </a:extLst>
        </xdr:cNvPr>
        <xdr:cNvCxnSpPr/>
      </xdr:nvCxnSpPr>
      <xdr:spPr>
        <a:xfrm>
          <a:off x="13703300" y="10290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83094</xdr:rowOff>
    </xdr:from>
    <xdr:to>
      <xdr:col>67</xdr:col>
      <xdr:colOff>101600</xdr:colOff>
      <xdr:row>60</xdr:row>
      <xdr:rowOff>13244</xdr:rowOff>
    </xdr:to>
    <xdr:sp macro="" textlink="">
      <xdr:nvSpPr>
        <xdr:cNvPr id="529" name="楕円 528">
          <a:extLst>
            <a:ext uri="{FF2B5EF4-FFF2-40B4-BE49-F238E27FC236}">
              <a16:creationId xmlns:a16="http://schemas.microsoft.com/office/drawing/2014/main" id="{837AC6F8-C620-4535-960E-D2A1B8FBD804}"/>
            </a:ext>
          </a:extLst>
        </xdr:cNvPr>
        <xdr:cNvSpPr/>
      </xdr:nvSpPr>
      <xdr:spPr>
        <a:xfrm>
          <a:off x="12763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133894</xdr:rowOff>
    </xdr:from>
    <xdr:to>
      <xdr:col>71</xdr:col>
      <xdr:colOff>177800</xdr:colOff>
      <xdr:row>60</xdr:row>
      <xdr:rowOff>3266</xdr:rowOff>
    </xdr:to>
    <xdr:cxnSp macro="">
      <xdr:nvCxnSpPr>
        <xdr:cNvPr id="530" name="直線コネクタ 529">
          <a:extLst>
            <a:ext uri="{FF2B5EF4-FFF2-40B4-BE49-F238E27FC236}">
              <a16:creationId xmlns:a16="http://schemas.microsoft.com/office/drawing/2014/main" id="{DFBA1D1C-673E-494C-BD25-AB8E875DE080}"/>
            </a:ext>
          </a:extLst>
        </xdr:cNvPr>
        <xdr:cNvCxnSpPr/>
      </xdr:nvCxnSpPr>
      <xdr:spPr>
        <a:xfrm>
          <a:off x="12814300" y="1024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31" name="n_1aveValue【学校施設】&#10;有形固定資産減価償却率">
          <a:extLst>
            <a:ext uri="{FF2B5EF4-FFF2-40B4-BE49-F238E27FC236}">
              <a16:creationId xmlns:a16="http://schemas.microsoft.com/office/drawing/2014/main" id="{198788F6-31F6-4459-99BE-B6D80546CE23}"/>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32" name="n_2aveValue【学校施設】&#10;有形固定資産減価償却率">
          <a:extLst>
            <a:ext uri="{FF2B5EF4-FFF2-40B4-BE49-F238E27FC236}">
              <a16:creationId xmlns:a16="http://schemas.microsoft.com/office/drawing/2014/main" id="{A7FFCF08-37FF-4C82-89EA-E1D26A888A08}"/>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33" name="n_3aveValue【学校施設】&#10;有形固定資産減価償却率">
          <a:extLst>
            <a:ext uri="{FF2B5EF4-FFF2-40B4-BE49-F238E27FC236}">
              <a16:creationId xmlns:a16="http://schemas.microsoft.com/office/drawing/2014/main" id="{51138D0B-EE66-4720-97BD-EBDC1AED63EB}"/>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34" name="n_4aveValue【学校施設】&#10;有形固定資産減価償却率">
          <a:extLst>
            <a:ext uri="{FF2B5EF4-FFF2-40B4-BE49-F238E27FC236}">
              <a16:creationId xmlns:a16="http://schemas.microsoft.com/office/drawing/2014/main" id="{A3628682-9801-4A01-B59E-60FA39C9DEA2}"/>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150603</xdr:rowOff>
    </xdr:from>
    <xdr:ext cx="405111" cy="259045"/>
    <xdr:sp macro="" textlink="">
      <xdr:nvSpPr>
        <xdr:cNvPr id="535" name="n_1mainValue【学校施設】&#10;有形固定資産減価償却率">
          <a:extLst>
            <a:ext uri="{FF2B5EF4-FFF2-40B4-BE49-F238E27FC236}">
              <a16:creationId xmlns:a16="http://schemas.microsoft.com/office/drawing/2014/main" id="{9EB2F321-FCB7-42AD-AD31-3B22C3AF179F}"/>
            </a:ext>
          </a:extLst>
        </xdr:cNvPr>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36" name="n_2mainValue【学校施設】&#10;有形固定資産減価償却率">
          <a:extLst>
            <a:ext uri="{FF2B5EF4-FFF2-40B4-BE49-F238E27FC236}">
              <a16:creationId xmlns:a16="http://schemas.microsoft.com/office/drawing/2014/main" id="{E8A517CA-911A-4E25-B765-30122E3DC2A4}"/>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70593</xdr:rowOff>
    </xdr:from>
    <xdr:ext cx="405111" cy="259045"/>
    <xdr:sp macro="" textlink="">
      <xdr:nvSpPr>
        <xdr:cNvPr id="537" name="n_3mainValue【学校施設】&#10;有形固定資産減価償却率">
          <a:extLst>
            <a:ext uri="{FF2B5EF4-FFF2-40B4-BE49-F238E27FC236}">
              <a16:creationId xmlns:a16="http://schemas.microsoft.com/office/drawing/2014/main" id="{CBE46AA3-9A77-486D-A88B-3F5810D6FEF7}"/>
            </a:ext>
          </a:extLst>
        </xdr:cNvPr>
        <xdr:cNvSpPr txBox="1"/>
      </xdr:nvSpPr>
      <xdr:spPr>
        <a:xfrm>
          <a:off x="13500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29771</xdr:rowOff>
    </xdr:from>
    <xdr:ext cx="405111" cy="259045"/>
    <xdr:sp macro="" textlink="">
      <xdr:nvSpPr>
        <xdr:cNvPr id="538" name="n_4mainValue【学校施設】&#10;有形固定資産減価償却率">
          <a:extLst>
            <a:ext uri="{FF2B5EF4-FFF2-40B4-BE49-F238E27FC236}">
              <a16:creationId xmlns:a16="http://schemas.microsoft.com/office/drawing/2014/main" id="{8190ECBD-8A06-48F5-A8BF-699C9F6E72D6}"/>
            </a:ext>
          </a:extLst>
        </xdr:cNvPr>
        <xdr:cNvSpPr txBox="1"/>
      </xdr:nvSpPr>
      <xdr:spPr>
        <a:xfrm>
          <a:off x="12611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A9660AE6-F7B7-40C6-BA3A-D20E74F6C6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A4255704-F7A5-4DE6-80F5-74916B1ED8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65237D02-65C0-487B-8F32-712DAD42E9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B282CAD9-45C7-4976-ADB7-292416150F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5C025416-F199-4FC8-B937-EA42CA450C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F31BC18D-DA37-4FC1-9C3A-3951E4CBA4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FFA22B0-092E-490F-A14F-F05661E2A2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884120BA-7EC2-4310-BE3A-014F09F719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4E3075C0-38CD-44AA-84C2-C69E5EAB51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C181B80B-6A9A-48D3-93E4-F489A322B2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a:extLst>
            <a:ext uri="{FF2B5EF4-FFF2-40B4-BE49-F238E27FC236}">
              <a16:creationId xmlns:a16="http://schemas.microsoft.com/office/drawing/2014/main" id="{0D847359-8C41-47F5-B2C3-52F1CB32716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a:extLst>
            <a:ext uri="{FF2B5EF4-FFF2-40B4-BE49-F238E27FC236}">
              <a16:creationId xmlns:a16="http://schemas.microsoft.com/office/drawing/2014/main" id="{AA19A735-79C2-4411-A8A2-4D238C4616D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a:extLst>
            <a:ext uri="{FF2B5EF4-FFF2-40B4-BE49-F238E27FC236}">
              <a16:creationId xmlns:a16="http://schemas.microsoft.com/office/drawing/2014/main" id="{8363C433-28B9-47E8-890B-6A2245A0450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2" name="テキスト ボックス 551">
          <a:extLst>
            <a:ext uri="{FF2B5EF4-FFF2-40B4-BE49-F238E27FC236}">
              <a16:creationId xmlns:a16="http://schemas.microsoft.com/office/drawing/2014/main" id="{522877C9-1D49-488D-A9A3-2D290DCE6E9F}"/>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a:extLst>
            <a:ext uri="{FF2B5EF4-FFF2-40B4-BE49-F238E27FC236}">
              <a16:creationId xmlns:a16="http://schemas.microsoft.com/office/drawing/2014/main" id="{A83FADD6-96C9-4C0D-BE0C-B460FD1FB05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4" name="テキスト ボックス 553">
          <a:extLst>
            <a:ext uri="{FF2B5EF4-FFF2-40B4-BE49-F238E27FC236}">
              <a16:creationId xmlns:a16="http://schemas.microsoft.com/office/drawing/2014/main" id="{0FECE6CF-7F16-45FD-A775-EB7064D1B065}"/>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a:extLst>
            <a:ext uri="{FF2B5EF4-FFF2-40B4-BE49-F238E27FC236}">
              <a16:creationId xmlns:a16="http://schemas.microsoft.com/office/drawing/2014/main" id="{65C15FB0-1CFC-4E38-A001-740AC374A89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6" name="テキスト ボックス 555">
          <a:extLst>
            <a:ext uri="{FF2B5EF4-FFF2-40B4-BE49-F238E27FC236}">
              <a16:creationId xmlns:a16="http://schemas.microsoft.com/office/drawing/2014/main" id="{9C31FA98-34D1-4EA5-A5A4-28B00277F41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30F4A3A0-AAEF-4278-BB26-ABCF403FE2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3CF1A1BC-CF07-4E89-8496-7132147B8D9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9D284D06-195C-4357-A0A2-C81EB7ACFD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60" name="直線コネクタ 559">
          <a:extLst>
            <a:ext uri="{FF2B5EF4-FFF2-40B4-BE49-F238E27FC236}">
              <a16:creationId xmlns:a16="http://schemas.microsoft.com/office/drawing/2014/main" id="{F3E4DDA8-DEE4-49D6-B5A6-30DC9DB9CC62}"/>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61" name="【学校施設】&#10;一人当たり面積最小値テキスト">
          <a:extLst>
            <a:ext uri="{FF2B5EF4-FFF2-40B4-BE49-F238E27FC236}">
              <a16:creationId xmlns:a16="http://schemas.microsoft.com/office/drawing/2014/main" id="{A4433689-C1C9-4D5D-A63B-7E05017B73D8}"/>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62" name="直線コネクタ 561">
          <a:extLst>
            <a:ext uri="{FF2B5EF4-FFF2-40B4-BE49-F238E27FC236}">
              <a16:creationId xmlns:a16="http://schemas.microsoft.com/office/drawing/2014/main" id="{CF0CEF52-1A69-4AE9-B8EC-1E68B43BBD73}"/>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63" name="【学校施設】&#10;一人当たり面積最大値テキスト">
          <a:extLst>
            <a:ext uri="{FF2B5EF4-FFF2-40B4-BE49-F238E27FC236}">
              <a16:creationId xmlns:a16="http://schemas.microsoft.com/office/drawing/2014/main" id="{DEF8C9FF-4952-4AB5-AC99-75B7ECFE7EA7}"/>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64" name="直線コネクタ 563">
          <a:extLst>
            <a:ext uri="{FF2B5EF4-FFF2-40B4-BE49-F238E27FC236}">
              <a16:creationId xmlns:a16="http://schemas.microsoft.com/office/drawing/2014/main" id="{9320F111-073E-447E-864D-A24794384A67}"/>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65" name="【学校施設】&#10;一人当たり面積平均値テキスト">
          <a:extLst>
            <a:ext uri="{FF2B5EF4-FFF2-40B4-BE49-F238E27FC236}">
              <a16:creationId xmlns:a16="http://schemas.microsoft.com/office/drawing/2014/main" id="{3D24E52D-6F79-40F3-B6A4-3941C98AEE8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66" name="フローチャート: 判断 565">
          <a:extLst>
            <a:ext uri="{FF2B5EF4-FFF2-40B4-BE49-F238E27FC236}">
              <a16:creationId xmlns:a16="http://schemas.microsoft.com/office/drawing/2014/main" id="{EC6B3A24-23F2-4914-B813-2158B34A3E45}"/>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67" name="フローチャート: 判断 566">
          <a:extLst>
            <a:ext uri="{FF2B5EF4-FFF2-40B4-BE49-F238E27FC236}">
              <a16:creationId xmlns:a16="http://schemas.microsoft.com/office/drawing/2014/main" id="{A8F0CB03-EEA9-4D29-B554-0DDE96B95C4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68" name="フローチャート: 判断 567">
          <a:extLst>
            <a:ext uri="{FF2B5EF4-FFF2-40B4-BE49-F238E27FC236}">
              <a16:creationId xmlns:a16="http://schemas.microsoft.com/office/drawing/2014/main" id="{402FBE0B-2BE6-4FCB-8881-E0F3FC6F3D97}"/>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69" name="フローチャート: 判断 568">
          <a:extLst>
            <a:ext uri="{FF2B5EF4-FFF2-40B4-BE49-F238E27FC236}">
              <a16:creationId xmlns:a16="http://schemas.microsoft.com/office/drawing/2014/main" id="{C8ECF389-8B90-43DB-9B89-51FB75879A6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70" name="フローチャート: 判断 569">
          <a:extLst>
            <a:ext uri="{FF2B5EF4-FFF2-40B4-BE49-F238E27FC236}">
              <a16:creationId xmlns:a16="http://schemas.microsoft.com/office/drawing/2014/main" id="{B59240C2-EA04-4835-B102-9FA5279F746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BF4332C4-3671-477D-AA98-2DB91842991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3C3FFBC2-6C38-4F0D-9536-57EBCDA01D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C4FEC803-2837-4B38-A517-D9436A4A66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FC64F065-F2A0-42C0-AEED-7F5703ACAC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EFDF8165-AF0C-4553-8141-92B8AFF6DB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8499</xdr:rowOff>
    </xdr:from>
    <xdr:to>
      <xdr:col>112</xdr:col>
      <xdr:colOff>38100</xdr:colOff>
      <xdr:row>62</xdr:row>
      <xdr:rowOff>110099</xdr:rowOff>
    </xdr:to>
    <xdr:sp macro="" textlink="">
      <xdr:nvSpPr>
        <xdr:cNvPr id="576" name="楕円 575">
          <a:extLst>
            <a:ext uri="{FF2B5EF4-FFF2-40B4-BE49-F238E27FC236}">
              <a16:creationId xmlns:a16="http://schemas.microsoft.com/office/drawing/2014/main" id="{374D77A1-3081-477D-8FB4-0757137226A2}"/>
            </a:ext>
          </a:extLst>
        </xdr:cNvPr>
        <xdr:cNvSpPr/>
      </xdr:nvSpPr>
      <xdr:spPr>
        <a:xfrm>
          <a:off x="21272500" y="106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13894</xdr:rowOff>
    </xdr:from>
    <xdr:to>
      <xdr:col>107</xdr:col>
      <xdr:colOff>101600</xdr:colOff>
      <xdr:row>62</xdr:row>
      <xdr:rowOff>115494</xdr:rowOff>
    </xdr:to>
    <xdr:sp macro="" textlink="">
      <xdr:nvSpPr>
        <xdr:cNvPr id="577" name="楕円 576">
          <a:extLst>
            <a:ext uri="{FF2B5EF4-FFF2-40B4-BE49-F238E27FC236}">
              <a16:creationId xmlns:a16="http://schemas.microsoft.com/office/drawing/2014/main" id="{880C567E-7894-4615-961E-6C261F8512BF}"/>
            </a:ext>
          </a:extLst>
        </xdr:cNvPr>
        <xdr:cNvSpPr/>
      </xdr:nvSpPr>
      <xdr:spPr>
        <a:xfrm>
          <a:off x="20383500" y="10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59299</xdr:rowOff>
    </xdr:from>
    <xdr:to>
      <xdr:col>111</xdr:col>
      <xdr:colOff>177800</xdr:colOff>
      <xdr:row>62</xdr:row>
      <xdr:rowOff>64694</xdr:rowOff>
    </xdr:to>
    <xdr:cxnSp macro="">
      <xdr:nvCxnSpPr>
        <xdr:cNvPr id="578" name="直線コネクタ 577">
          <a:extLst>
            <a:ext uri="{FF2B5EF4-FFF2-40B4-BE49-F238E27FC236}">
              <a16:creationId xmlns:a16="http://schemas.microsoft.com/office/drawing/2014/main" id="{83A6FBF1-D987-4C84-B59C-A9613850C7F7}"/>
            </a:ext>
          </a:extLst>
        </xdr:cNvPr>
        <xdr:cNvCxnSpPr/>
      </xdr:nvCxnSpPr>
      <xdr:spPr>
        <a:xfrm flipV="1">
          <a:off x="20434300" y="10689199"/>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16454</xdr:rowOff>
    </xdr:from>
    <xdr:to>
      <xdr:col>102</xdr:col>
      <xdr:colOff>165100</xdr:colOff>
      <xdr:row>62</xdr:row>
      <xdr:rowOff>118054</xdr:rowOff>
    </xdr:to>
    <xdr:sp macro="" textlink="">
      <xdr:nvSpPr>
        <xdr:cNvPr id="579" name="楕円 578">
          <a:extLst>
            <a:ext uri="{FF2B5EF4-FFF2-40B4-BE49-F238E27FC236}">
              <a16:creationId xmlns:a16="http://schemas.microsoft.com/office/drawing/2014/main" id="{D03655F8-C495-4783-8802-C34CC73B05C4}"/>
            </a:ext>
          </a:extLst>
        </xdr:cNvPr>
        <xdr:cNvSpPr/>
      </xdr:nvSpPr>
      <xdr:spPr>
        <a:xfrm>
          <a:off x="19494500" y="106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64694</xdr:rowOff>
    </xdr:from>
    <xdr:to>
      <xdr:col>107</xdr:col>
      <xdr:colOff>50800</xdr:colOff>
      <xdr:row>62</xdr:row>
      <xdr:rowOff>67254</xdr:rowOff>
    </xdr:to>
    <xdr:cxnSp macro="">
      <xdr:nvCxnSpPr>
        <xdr:cNvPr id="580" name="直線コネクタ 579">
          <a:extLst>
            <a:ext uri="{FF2B5EF4-FFF2-40B4-BE49-F238E27FC236}">
              <a16:creationId xmlns:a16="http://schemas.microsoft.com/office/drawing/2014/main" id="{77A1BF75-7711-4C34-A42F-20ADD0DE3170}"/>
            </a:ext>
          </a:extLst>
        </xdr:cNvPr>
        <xdr:cNvCxnSpPr/>
      </xdr:nvCxnSpPr>
      <xdr:spPr>
        <a:xfrm flipV="1">
          <a:off x="19545300" y="1069459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20386</xdr:rowOff>
    </xdr:from>
    <xdr:to>
      <xdr:col>98</xdr:col>
      <xdr:colOff>38100</xdr:colOff>
      <xdr:row>62</xdr:row>
      <xdr:rowOff>121986</xdr:rowOff>
    </xdr:to>
    <xdr:sp macro="" textlink="">
      <xdr:nvSpPr>
        <xdr:cNvPr id="581" name="楕円 580">
          <a:extLst>
            <a:ext uri="{FF2B5EF4-FFF2-40B4-BE49-F238E27FC236}">
              <a16:creationId xmlns:a16="http://schemas.microsoft.com/office/drawing/2014/main" id="{EEDEB714-0534-4B96-91A3-C0F3F2B18871}"/>
            </a:ext>
          </a:extLst>
        </xdr:cNvPr>
        <xdr:cNvSpPr/>
      </xdr:nvSpPr>
      <xdr:spPr>
        <a:xfrm>
          <a:off x="18605500" y="1065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67254</xdr:rowOff>
    </xdr:from>
    <xdr:to>
      <xdr:col>102</xdr:col>
      <xdr:colOff>114300</xdr:colOff>
      <xdr:row>62</xdr:row>
      <xdr:rowOff>71186</xdr:rowOff>
    </xdr:to>
    <xdr:cxnSp macro="">
      <xdr:nvCxnSpPr>
        <xdr:cNvPr id="582" name="直線コネクタ 581">
          <a:extLst>
            <a:ext uri="{FF2B5EF4-FFF2-40B4-BE49-F238E27FC236}">
              <a16:creationId xmlns:a16="http://schemas.microsoft.com/office/drawing/2014/main" id="{04DE46CC-04CD-40CE-88AC-4FA938D9A06C}"/>
            </a:ext>
          </a:extLst>
        </xdr:cNvPr>
        <xdr:cNvCxnSpPr/>
      </xdr:nvCxnSpPr>
      <xdr:spPr>
        <a:xfrm flipV="1">
          <a:off x="18656300" y="10697154"/>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583" name="n_1aveValue【学校施設】&#10;一人当たり面積">
          <a:extLst>
            <a:ext uri="{FF2B5EF4-FFF2-40B4-BE49-F238E27FC236}">
              <a16:creationId xmlns:a16="http://schemas.microsoft.com/office/drawing/2014/main" id="{E1BB34ED-19B2-49B8-9861-D65B6FDE825D}"/>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584" name="n_2aveValue【学校施設】&#10;一人当たり面積">
          <a:extLst>
            <a:ext uri="{FF2B5EF4-FFF2-40B4-BE49-F238E27FC236}">
              <a16:creationId xmlns:a16="http://schemas.microsoft.com/office/drawing/2014/main" id="{E2B53262-49EE-490E-8835-47802886DC81}"/>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585" name="n_3aveValue【学校施設】&#10;一人当たり面積">
          <a:extLst>
            <a:ext uri="{FF2B5EF4-FFF2-40B4-BE49-F238E27FC236}">
              <a16:creationId xmlns:a16="http://schemas.microsoft.com/office/drawing/2014/main" id="{E28EC668-783F-4EAF-BC79-0A1723667D2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86" name="n_4aveValue【学校施設】&#10;一人当たり面積">
          <a:extLst>
            <a:ext uri="{FF2B5EF4-FFF2-40B4-BE49-F238E27FC236}">
              <a16:creationId xmlns:a16="http://schemas.microsoft.com/office/drawing/2014/main" id="{ED274BAE-7DF2-4A59-9B07-F5879D6AC5BA}"/>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126626</xdr:rowOff>
    </xdr:from>
    <xdr:ext cx="469744" cy="259045"/>
    <xdr:sp macro="" textlink="">
      <xdr:nvSpPr>
        <xdr:cNvPr id="587" name="n_1mainValue【学校施設】&#10;一人当たり面積">
          <a:extLst>
            <a:ext uri="{FF2B5EF4-FFF2-40B4-BE49-F238E27FC236}">
              <a16:creationId xmlns:a16="http://schemas.microsoft.com/office/drawing/2014/main" id="{091D6D0D-7D83-43A8-901C-0ED12BF34F87}"/>
            </a:ext>
          </a:extLst>
        </xdr:cNvPr>
        <xdr:cNvSpPr txBox="1"/>
      </xdr:nvSpPr>
      <xdr:spPr>
        <a:xfrm>
          <a:off x="21075727" y="1041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132021</xdr:rowOff>
    </xdr:from>
    <xdr:ext cx="469744" cy="259045"/>
    <xdr:sp macro="" textlink="">
      <xdr:nvSpPr>
        <xdr:cNvPr id="588" name="n_2mainValue【学校施設】&#10;一人当たり面積">
          <a:extLst>
            <a:ext uri="{FF2B5EF4-FFF2-40B4-BE49-F238E27FC236}">
              <a16:creationId xmlns:a16="http://schemas.microsoft.com/office/drawing/2014/main" id="{8026C64B-4276-4758-B61C-4BF62A60854F}"/>
            </a:ext>
          </a:extLst>
        </xdr:cNvPr>
        <xdr:cNvSpPr txBox="1"/>
      </xdr:nvSpPr>
      <xdr:spPr>
        <a:xfrm>
          <a:off x="20199427" y="104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134581</xdr:rowOff>
    </xdr:from>
    <xdr:ext cx="469744" cy="259045"/>
    <xdr:sp macro="" textlink="">
      <xdr:nvSpPr>
        <xdr:cNvPr id="589" name="n_3mainValue【学校施設】&#10;一人当たり面積">
          <a:extLst>
            <a:ext uri="{FF2B5EF4-FFF2-40B4-BE49-F238E27FC236}">
              <a16:creationId xmlns:a16="http://schemas.microsoft.com/office/drawing/2014/main" id="{D409CED0-8613-408D-97E9-4FC974D9B371}"/>
            </a:ext>
          </a:extLst>
        </xdr:cNvPr>
        <xdr:cNvSpPr txBox="1"/>
      </xdr:nvSpPr>
      <xdr:spPr>
        <a:xfrm>
          <a:off x="19310427" y="104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138513</xdr:rowOff>
    </xdr:from>
    <xdr:ext cx="469744" cy="259045"/>
    <xdr:sp macro="" textlink="">
      <xdr:nvSpPr>
        <xdr:cNvPr id="590" name="n_4mainValue【学校施設】&#10;一人当たり面積">
          <a:extLst>
            <a:ext uri="{FF2B5EF4-FFF2-40B4-BE49-F238E27FC236}">
              <a16:creationId xmlns:a16="http://schemas.microsoft.com/office/drawing/2014/main" id="{08226FD2-A493-4415-85F1-1C2C0E69DC5D}"/>
            </a:ext>
          </a:extLst>
        </xdr:cNvPr>
        <xdr:cNvSpPr txBox="1"/>
      </xdr:nvSpPr>
      <xdr:spPr>
        <a:xfrm>
          <a:off x="18421427" y="1042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253A79D8-FC47-47AB-8E3E-642AA39073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59A1F459-1A06-4AE4-A634-F094933DAA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FF06539-0DCE-41AC-9946-006BE29372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C0979C5F-9594-4A91-8C00-FB4F57E6BD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1B079EA6-BECC-4ED5-AD88-E354D08304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72E14782-A6AF-4185-AC75-A5A8906825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FA0B2938-1ABD-481E-A3E6-3E9378788A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4491808A-E5C1-4959-B698-EAA4990A96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0A77F3F7-6A97-4DD5-A6A5-1552C37032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76CFDFAA-A464-482B-90DA-A7F1B044DD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952558DD-AF25-46D9-A3F3-7C1CF9ABD3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F4BFE8BC-A029-465D-9A93-8D450484EFA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7ECAF860-676F-4171-85C3-BE09DBA7303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C565A397-E751-4570-9CBC-0E154FDCB41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2AA5A745-1CC3-4139-850B-979976A7796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72137940-DA69-4104-BCA5-7082CB2032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BB895E55-DB91-430B-9DF2-5333E54551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4C0E9DD6-6A03-4273-BDAA-E37940806DA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BF04668A-F49F-4E4C-87E5-297A01E44C2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3DC7B7CF-D4B6-4232-AC7F-CEF4D08573C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ACDACBB4-D3AD-4703-8CE1-4C433CFAD3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FA0CAD1D-61A5-4800-B880-FE57305E67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2D94736E-806F-4E23-9A24-C7AAB2A23B9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69EBF1C8-A4F5-424E-9774-7EA5C00431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DD09DB3A-67D5-453E-9B72-6489BD594A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8273C26C-E133-4284-BE30-42AB4614C1C7}"/>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3F86ABDF-DBB1-4AB5-8192-598535DADC5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C2795B37-B1A6-4D67-918D-26CA048C8A0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19" name="【児童館】&#10;有形固定資産減価償却率最大値テキスト">
          <a:extLst>
            <a:ext uri="{FF2B5EF4-FFF2-40B4-BE49-F238E27FC236}">
              <a16:creationId xmlns:a16="http://schemas.microsoft.com/office/drawing/2014/main" id="{99822373-1062-4E5F-BF3E-C241EC7D875B}"/>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20" name="直線コネクタ 619">
          <a:extLst>
            <a:ext uri="{FF2B5EF4-FFF2-40B4-BE49-F238E27FC236}">
              <a16:creationId xmlns:a16="http://schemas.microsoft.com/office/drawing/2014/main" id="{492BCBD2-F7BE-49C3-BB61-7C74E5EF3F0C}"/>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21" name="【児童館】&#10;有形固定資産減価償却率平均値テキスト">
          <a:extLst>
            <a:ext uri="{FF2B5EF4-FFF2-40B4-BE49-F238E27FC236}">
              <a16:creationId xmlns:a16="http://schemas.microsoft.com/office/drawing/2014/main" id="{BDCA0ADE-255D-4D07-B1EA-672BB5ED6A82}"/>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22" name="フローチャート: 判断 621">
          <a:extLst>
            <a:ext uri="{FF2B5EF4-FFF2-40B4-BE49-F238E27FC236}">
              <a16:creationId xmlns:a16="http://schemas.microsoft.com/office/drawing/2014/main" id="{712340BC-51B9-4596-8072-9390B1AFFB6B}"/>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23" name="フローチャート: 判断 622">
          <a:extLst>
            <a:ext uri="{FF2B5EF4-FFF2-40B4-BE49-F238E27FC236}">
              <a16:creationId xmlns:a16="http://schemas.microsoft.com/office/drawing/2014/main" id="{B5527B58-FC63-4F20-A90D-A3E7AADDD20F}"/>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24" name="フローチャート: 判断 623">
          <a:extLst>
            <a:ext uri="{FF2B5EF4-FFF2-40B4-BE49-F238E27FC236}">
              <a16:creationId xmlns:a16="http://schemas.microsoft.com/office/drawing/2014/main" id="{00655860-C226-46DC-9D9A-38D4BDF08F15}"/>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25" name="フローチャート: 判断 624">
          <a:extLst>
            <a:ext uri="{FF2B5EF4-FFF2-40B4-BE49-F238E27FC236}">
              <a16:creationId xmlns:a16="http://schemas.microsoft.com/office/drawing/2014/main" id="{EBFABE86-813F-497F-852A-EAD3AA138D1C}"/>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26" name="フローチャート: 判断 625">
          <a:extLst>
            <a:ext uri="{FF2B5EF4-FFF2-40B4-BE49-F238E27FC236}">
              <a16:creationId xmlns:a16="http://schemas.microsoft.com/office/drawing/2014/main" id="{D8081437-6157-40EF-A12F-EEC6E0D372CD}"/>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A6D67775-6810-456A-99F2-4C9C2F9E6D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738FE91F-6D32-41C2-9336-CBC39585BD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3AB38DCF-ED09-4C37-B51A-3DD0245DBD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1A29DC0-376B-4987-8DCE-9D167BB27E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949E1A1A-8C5C-4487-B750-44341E37A3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2" name="楕円 631">
          <a:extLst>
            <a:ext uri="{FF2B5EF4-FFF2-40B4-BE49-F238E27FC236}">
              <a16:creationId xmlns:a16="http://schemas.microsoft.com/office/drawing/2014/main" id="{D1C4334F-D77D-4112-988A-AD76138B3443}"/>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3" name="楕円 632">
          <a:extLst>
            <a:ext uri="{FF2B5EF4-FFF2-40B4-BE49-F238E27FC236}">
              <a16:creationId xmlns:a16="http://schemas.microsoft.com/office/drawing/2014/main" id="{E54BCB1E-323C-4C77-854E-19BADBF97702}"/>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34" name="直線コネクタ 633">
          <a:extLst>
            <a:ext uri="{FF2B5EF4-FFF2-40B4-BE49-F238E27FC236}">
              <a16:creationId xmlns:a16="http://schemas.microsoft.com/office/drawing/2014/main" id="{3E2E1D44-209C-43C9-8D78-81571956AC8A}"/>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5" name="楕円 634">
          <a:extLst>
            <a:ext uri="{FF2B5EF4-FFF2-40B4-BE49-F238E27FC236}">
              <a16:creationId xmlns:a16="http://schemas.microsoft.com/office/drawing/2014/main" id="{960B774A-62F5-44A2-8BE6-0A44B727C9EF}"/>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6" name="直線コネクタ 635">
          <a:extLst>
            <a:ext uri="{FF2B5EF4-FFF2-40B4-BE49-F238E27FC236}">
              <a16:creationId xmlns:a16="http://schemas.microsoft.com/office/drawing/2014/main" id="{6C776AAE-99F0-43A0-8D2E-F0AD12DEB123}"/>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37" name="楕円 636">
          <a:extLst>
            <a:ext uri="{FF2B5EF4-FFF2-40B4-BE49-F238E27FC236}">
              <a16:creationId xmlns:a16="http://schemas.microsoft.com/office/drawing/2014/main" id="{293C6BB9-6148-4141-A06F-A199A0B6D34F}"/>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38" name="直線コネクタ 637">
          <a:extLst>
            <a:ext uri="{FF2B5EF4-FFF2-40B4-BE49-F238E27FC236}">
              <a16:creationId xmlns:a16="http://schemas.microsoft.com/office/drawing/2014/main" id="{66AB6093-0AF5-44AE-990C-B28BD0E4E264}"/>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39" name="n_1aveValue【児童館】&#10;有形固定資産減価償却率">
          <a:extLst>
            <a:ext uri="{FF2B5EF4-FFF2-40B4-BE49-F238E27FC236}">
              <a16:creationId xmlns:a16="http://schemas.microsoft.com/office/drawing/2014/main" id="{FB6CBC03-14CB-4C5A-95C9-13FD4B11D291}"/>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40" name="n_2aveValue【児童館】&#10;有形固定資産減価償却率">
          <a:extLst>
            <a:ext uri="{FF2B5EF4-FFF2-40B4-BE49-F238E27FC236}">
              <a16:creationId xmlns:a16="http://schemas.microsoft.com/office/drawing/2014/main" id="{A9427CBC-AC1A-42F9-85E5-905638C1767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41" name="n_3aveValue【児童館】&#10;有形固定資産減価償却率">
          <a:extLst>
            <a:ext uri="{FF2B5EF4-FFF2-40B4-BE49-F238E27FC236}">
              <a16:creationId xmlns:a16="http://schemas.microsoft.com/office/drawing/2014/main" id="{43A024E3-A735-4ABC-9F41-765BF4B6B1A6}"/>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42" name="n_4aveValue【児童館】&#10;有形固定資産減価償却率">
          <a:extLst>
            <a:ext uri="{FF2B5EF4-FFF2-40B4-BE49-F238E27FC236}">
              <a16:creationId xmlns:a16="http://schemas.microsoft.com/office/drawing/2014/main" id="{D5A9AE37-7172-437D-B7D8-70693E8E8172}"/>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3" name="n_1mainValue【児童館】&#10;有形固定資産減価償却率">
          <a:extLst>
            <a:ext uri="{FF2B5EF4-FFF2-40B4-BE49-F238E27FC236}">
              <a16:creationId xmlns:a16="http://schemas.microsoft.com/office/drawing/2014/main" id="{A6A4A3E6-87B6-4685-8871-0CBF366BF7C3}"/>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4" name="n_2mainValue【児童館】&#10;有形固定資産減価償却率">
          <a:extLst>
            <a:ext uri="{FF2B5EF4-FFF2-40B4-BE49-F238E27FC236}">
              <a16:creationId xmlns:a16="http://schemas.microsoft.com/office/drawing/2014/main" id="{5A8C1157-2500-4613-8737-F16C9E8C518D}"/>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5" name="n_3mainValue【児童館】&#10;有形固定資産減価償却率">
          <a:extLst>
            <a:ext uri="{FF2B5EF4-FFF2-40B4-BE49-F238E27FC236}">
              <a16:creationId xmlns:a16="http://schemas.microsoft.com/office/drawing/2014/main" id="{925AC78D-9FEC-4979-B5E1-4028B954CFA1}"/>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46" name="n_4mainValue【児童館】&#10;有形固定資産減価償却率">
          <a:extLst>
            <a:ext uri="{FF2B5EF4-FFF2-40B4-BE49-F238E27FC236}">
              <a16:creationId xmlns:a16="http://schemas.microsoft.com/office/drawing/2014/main" id="{A897FDE1-232B-4BFD-BAA2-873935E37A5B}"/>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EEA66FAC-9468-4220-8446-4FA55F0D26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3A38B6EC-3381-4EA5-818A-6EE96B817E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6D03DFAC-1447-420B-8B9F-0382BB9DA8D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4AA54072-D714-49A0-B4DE-00B89E3D02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FAB2E7D0-7CE3-424C-A065-C3E66F3DD2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3F6ECCFC-41CB-498A-82E4-AF7B725220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711D0ACD-DDBE-4851-A7E9-4A64901C20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260CA677-8E8B-4C16-8BBE-663C145D37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25F6B742-8CA4-4E30-B94B-AC13523E7A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295CF08B-125D-499F-ABAA-F43997D734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DA2AF043-7136-4697-923F-95900898D1B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668E8392-EC4B-49E7-9010-CF2CAE345FC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7BDD89CC-3D44-4DD3-916D-174990C7E73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BE653EF5-8CEF-409B-AD9B-F0E3C58968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1BC4F69D-C364-4934-B917-EB009BA2126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993C1B3F-0AA3-407D-A4AB-63F78807AF4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226E31C1-2B11-4AE8-9BE8-2120F2AEB8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23172B77-1F09-494A-BC9F-47DB9101BC6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462C7ED4-5088-4855-9903-4E589E2940A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CEECD101-CD94-4E64-9A6E-B2979B3E943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AEC635F9-AB4A-40DF-9C9C-44663A879A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29C6F2BC-C5A7-4974-B826-70F77EA4149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A9EDF368-0563-4E3B-8EFE-A5FEF4C5E0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70" name="直線コネクタ 669">
          <a:extLst>
            <a:ext uri="{FF2B5EF4-FFF2-40B4-BE49-F238E27FC236}">
              <a16:creationId xmlns:a16="http://schemas.microsoft.com/office/drawing/2014/main" id="{545AAD4B-5D1D-47F7-9119-7D8A6727C332}"/>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71" name="【児童館】&#10;一人当たり面積最小値テキスト">
          <a:extLst>
            <a:ext uri="{FF2B5EF4-FFF2-40B4-BE49-F238E27FC236}">
              <a16:creationId xmlns:a16="http://schemas.microsoft.com/office/drawing/2014/main" id="{ED846238-8D48-483A-AB0C-43F47270F589}"/>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72" name="直線コネクタ 671">
          <a:extLst>
            <a:ext uri="{FF2B5EF4-FFF2-40B4-BE49-F238E27FC236}">
              <a16:creationId xmlns:a16="http://schemas.microsoft.com/office/drawing/2014/main" id="{F3590C5F-F2EB-43FF-B4B8-4917DEC650DD}"/>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73" name="【児童館】&#10;一人当たり面積最大値テキスト">
          <a:extLst>
            <a:ext uri="{FF2B5EF4-FFF2-40B4-BE49-F238E27FC236}">
              <a16:creationId xmlns:a16="http://schemas.microsoft.com/office/drawing/2014/main" id="{4199D7D6-D0E4-46E5-804D-7CC0C2167777}"/>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74" name="直線コネクタ 673">
          <a:extLst>
            <a:ext uri="{FF2B5EF4-FFF2-40B4-BE49-F238E27FC236}">
              <a16:creationId xmlns:a16="http://schemas.microsoft.com/office/drawing/2014/main" id="{3D09EDF3-0B4D-4A24-B1D5-76E725F6DBAA}"/>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75" name="【児童館】&#10;一人当たり面積平均値テキスト">
          <a:extLst>
            <a:ext uri="{FF2B5EF4-FFF2-40B4-BE49-F238E27FC236}">
              <a16:creationId xmlns:a16="http://schemas.microsoft.com/office/drawing/2014/main" id="{796EB54A-7641-4DA6-8B37-1EE4D621AEEF}"/>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76" name="フローチャート: 判断 675">
          <a:extLst>
            <a:ext uri="{FF2B5EF4-FFF2-40B4-BE49-F238E27FC236}">
              <a16:creationId xmlns:a16="http://schemas.microsoft.com/office/drawing/2014/main" id="{9E196BD9-2C3F-4EC4-A6A9-08C785551BA6}"/>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7" name="フローチャート: 判断 676">
          <a:extLst>
            <a:ext uri="{FF2B5EF4-FFF2-40B4-BE49-F238E27FC236}">
              <a16:creationId xmlns:a16="http://schemas.microsoft.com/office/drawing/2014/main" id="{048494AE-EF78-4627-8851-D7DAD62ABB1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78" name="フローチャート: 判断 677">
          <a:extLst>
            <a:ext uri="{FF2B5EF4-FFF2-40B4-BE49-F238E27FC236}">
              <a16:creationId xmlns:a16="http://schemas.microsoft.com/office/drawing/2014/main" id="{9F50CA6E-8301-4423-87E4-1FF159B65056}"/>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79" name="フローチャート: 判断 678">
          <a:extLst>
            <a:ext uri="{FF2B5EF4-FFF2-40B4-BE49-F238E27FC236}">
              <a16:creationId xmlns:a16="http://schemas.microsoft.com/office/drawing/2014/main" id="{9B7CB627-D03D-4872-A385-680B4CEEAE95}"/>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80" name="フローチャート: 判断 679">
          <a:extLst>
            <a:ext uri="{FF2B5EF4-FFF2-40B4-BE49-F238E27FC236}">
              <a16:creationId xmlns:a16="http://schemas.microsoft.com/office/drawing/2014/main" id="{E1753A43-3B12-48F5-8F33-F43A0A1D6EDF}"/>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38C7FA1F-80C2-4BC4-88D1-AFBEDB8CCD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47AB08FC-6044-4253-9A45-172272FC3B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4F7AF69D-E9CA-4D9F-8CA4-BEF8CD033C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CBD0A7FB-A550-4C1A-8D77-DD69994396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BD0828C8-65F0-4EDC-9802-8B8CEBD287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686" name="楕円 685">
          <a:extLst>
            <a:ext uri="{FF2B5EF4-FFF2-40B4-BE49-F238E27FC236}">
              <a16:creationId xmlns:a16="http://schemas.microsoft.com/office/drawing/2014/main" id="{FACCC82D-6A63-4852-AADF-146E1EE86AA3}"/>
            </a:ext>
          </a:extLst>
        </xdr:cNvPr>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158750</xdr:rowOff>
    </xdr:from>
    <xdr:to>
      <xdr:col>107</xdr:col>
      <xdr:colOff>101600</xdr:colOff>
      <xdr:row>85</xdr:row>
      <xdr:rowOff>88900</xdr:rowOff>
    </xdr:to>
    <xdr:sp macro="" textlink="">
      <xdr:nvSpPr>
        <xdr:cNvPr id="687" name="楕円 686">
          <a:extLst>
            <a:ext uri="{FF2B5EF4-FFF2-40B4-BE49-F238E27FC236}">
              <a16:creationId xmlns:a16="http://schemas.microsoft.com/office/drawing/2014/main" id="{5B4F96FE-3D81-4BC1-95ED-C76860938901}"/>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38100</xdr:rowOff>
    </xdr:to>
    <xdr:cxnSp macro="">
      <xdr:nvCxnSpPr>
        <xdr:cNvPr id="688" name="直線コネクタ 687">
          <a:extLst>
            <a:ext uri="{FF2B5EF4-FFF2-40B4-BE49-F238E27FC236}">
              <a16:creationId xmlns:a16="http://schemas.microsoft.com/office/drawing/2014/main" id="{A5ABA88D-7CE2-4392-8995-093E5D060655}"/>
            </a:ext>
          </a:extLst>
        </xdr:cNvPr>
        <xdr:cNvCxnSpPr/>
      </xdr:nvCxnSpPr>
      <xdr:spPr>
        <a:xfrm flipV="1">
          <a:off x="20434300" y="14603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689" name="楕円 688">
          <a:extLst>
            <a:ext uri="{FF2B5EF4-FFF2-40B4-BE49-F238E27FC236}">
              <a16:creationId xmlns:a16="http://schemas.microsoft.com/office/drawing/2014/main" id="{419312A6-41D0-4ED9-B7EA-135446E1F9AA}"/>
            </a:ext>
          </a:extLst>
        </xdr:cNvPr>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690" name="直線コネクタ 689">
          <a:extLst>
            <a:ext uri="{FF2B5EF4-FFF2-40B4-BE49-F238E27FC236}">
              <a16:creationId xmlns:a16="http://schemas.microsoft.com/office/drawing/2014/main" id="{E8BC8830-1123-4ABC-9BD2-CE1C1A4EF5C4}"/>
            </a:ext>
          </a:extLst>
        </xdr:cNvPr>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691" name="楕円 690">
          <a:extLst>
            <a:ext uri="{FF2B5EF4-FFF2-40B4-BE49-F238E27FC236}">
              <a16:creationId xmlns:a16="http://schemas.microsoft.com/office/drawing/2014/main" id="{7B1D7FC5-1568-4CBC-B45F-38ADCA1C9429}"/>
            </a:ext>
          </a:extLst>
        </xdr:cNvPr>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41911</xdr:rowOff>
    </xdr:to>
    <xdr:cxnSp macro="">
      <xdr:nvCxnSpPr>
        <xdr:cNvPr id="692" name="直線コネクタ 691">
          <a:extLst>
            <a:ext uri="{FF2B5EF4-FFF2-40B4-BE49-F238E27FC236}">
              <a16:creationId xmlns:a16="http://schemas.microsoft.com/office/drawing/2014/main" id="{E24DCC19-3C27-49D2-9314-399028B1A6FD}"/>
            </a:ext>
          </a:extLst>
        </xdr:cNvPr>
        <xdr:cNvCxnSpPr/>
      </xdr:nvCxnSpPr>
      <xdr:spPr>
        <a:xfrm flipV="1">
          <a:off x="18656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93" name="n_1aveValue【児童館】&#10;一人当たり面積">
          <a:extLst>
            <a:ext uri="{FF2B5EF4-FFF2-40B4-BE49-F238E27FC236}">
              <a16:creationId xmlns:a16="http://schemas.microsoft.com/office/drawing/2014/main" id="{3BC0990B-A6AE-4BD8-9DE6-712D538BC6BA}"/>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94" name="n_2aveValue【児童館】&#10;一人当たり面積">
          <a:extLst>
            <a:ext uri="{FF2B5EF4-FFF2-40B4-BE49-F238E27FC236}">
              <a16:creationId xmlns:a16="http://schemas.microsoft.com/office/drawing/2014/main" id="{34CEA959-C938-4824-A5D9-B71403FDF6C5}"/>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695" name="n_3aveValue【児童館】&#10;一人当たり面積">
          <a:extLst>
            <a:ext uri="{FF2B5EF4-FFF2-40B4-BE49-F238E27FC236}">
              <a16:creationId xmlns:a16="http://schemas.microsoft.com/office/drawing/2014/main" id="{999B9E2A-4A21-498F-916E-3EF8CCCAE007}"/>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96" name="n_4aveValue【児童館】&#10;一人当たり面積">
          <a:extLst>
            <a:ext uri="{FF2B5EF4-FFF2-40B4-BE49-F238E27FC236}">
              <a16:creationId xmlns:a16="http://schemas.microsoft.com/office/drawing/2014/main" id="{0B8A0C80-30B1-4AB9-B305-8DDB5CA79099}"/>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697" name="n_1mainValue【児童館】&#10;一人当たり面積">
          <a:extLst>
            <a:ext uri="{FF2B5EF4-FFF2-40B4-BE49-F238E27FC236}">
              <a16:creationId xmlns:a16="http://schemas.microsoft.com/office/drawing/2014/main" id="{80F055AE-FCDD-4D28-A25D-8E501318A8B8}"/>
            </a:ext>
          </a:extLst>
        </xdr:cNvPr>
        <xdr:cNvSpPr txBox="1"/>
      </xdr:nvSpPr>
      <xdr:spPr>
        <a:xfrm>
          <a:off x="21075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98" name="n_2mainValue【児童館】&#10;一人当たり面積">
          <a:extLst>
            <a:ext uri="{FF2B5EF4-FFF2-40B4-BE49-F238E27FC236}">
              <a16:creationId xmlns:a16="http://schemas.microsoft.com/office/drawing/2014/main" id="{0BD04202-BE43-4EAA-A851-5FFCA3673C18}"/>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699" name="n_3mainValue【児童館】&#10;一人当たり面積">
          <a:extLst>
            <a:ext uri="{FF2B5EF4-FFF2-40B4-BE49-F238E27FC236}">
              <a16:creationId xmlns:a16="http://schemas.microsoft.com/office/drawing/2014/main" id="{452388BB-7CF0-471D-A673-F677AC7673A4}"/>
            </a:ext>
          </a:extLst>
        </xdr:cNvPr>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700" name="n_4mainValue【児童館】&#10;一人当たり面積">
          <a:extLst>
            <a:ext uri="{FF2B5EF4-FFF2-40B4-BE49-F238E27FC236}">
              <a16:creationId xmlns:a16="http://schemas.microsoft.com/office/drawing/2014/main" id="{9D66B130-6368-4ED6-9917-1E32C67266FA}"/>
            </a:ext>
          </a:extLst>
        </xdr:cNvPr>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66A59F91-429C-46D5-B7BC-FA8E109787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C6539EB7-63D7-4EA2-8579-AC121D4F60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B5CC0ABB-3F0F-4973-BEEE-7A1CFEB0B4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10F5A292-4474-4F44-841A-09FA997122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1498C1AB-F3A8-4203-9999-3C1270E035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CA57AAF-5551-4D06-87D8-4C577DD8F2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53CA888B-33FC-4196-9968-9658C35B07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E1106832-B996-4519-B3E5-E1205EB5F1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9F6C31D7-4899-40A1-A684-D48C00074B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F607FDF0-0A43-4350-8BAF-EAA1E811B1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EA9017D3-5B26-45F8-BF60-9CA5AC1119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82ED3001-456C-4E04-A2F2-841F5925839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FD63BECD-6D66-402C-83EF-140EF68045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6F3AB12C-BF32-4043-835D-4C61F745687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334D5D3D-6B62-477B-A65E-04DAC922E59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D7664B58-3F8D-4199-8028-73842DCFE6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BF2B83D3-0ED7-4580-8A5D-ECAE43E651E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8B9479EF-2DC7-494E-93D6-626C1B9C3DD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A8E805A7-208B-4273-BADB-F81B754A980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4541E8F0-D8F6-4B25-A5F0-F831EBD8881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1" name="テキスト ボックス 720">
          <a:extLst>
            <a:ext uri="{FF2B5EF4-FFF2-40B4-BE49-F238E27FC236}">
              <a16:creationId xmlns:a16="http://schemas.microsoft.com/office/drawing/2014/main" id="{CC018BCF-B8B7-411D-9918-FC98842D496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A673B5E-CE7A-493F-898C-67E83F0365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ED47E0AA-C841-4C20-8FE4-D11E4DBEF3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4" name="直線コネクタ 723">
          <a:extLst>
            <a:ext uri="{FF2B5EF4-FFF2-40B4-BE49-F238E27FC236}">
              <a16:creationId xmlns:a16="http://schemas.microsoft.com/office/drawing/2014/main" id="{8D0E2D9A-28C3-42E1-A628-5FE9C5C76CB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5" name="【公民館】&#10;有形固定資産減価償却率最小値テキスト">
          <a:extLst>
            <a:ext uri="{FF2B5EF4-FFF2-40B4-BE49-F238E27FC236}">
              <a16:creationId xmlns:a16="http://schemas.microsoft.com/office/drawing/2014/main" id="{F902A2D3-2AC0-4566-9F57-180741A973A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6" name="直線コネクタ 725">
          <a:extLst>
            <a:ext uri="{FF2B5EF4-FFF2-40B4-BE49-F238E27FC236}">
              <a16:creationId xmlns:a16="http://schemas.microsoft.com/office/drawing/2014/main" id="{592A4C37-110B-4FB1-99B9-CB57B6BF369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7" name="【公民館】&#10;有形固定資産減価償却率最大値テキスト">
          <a:extLst>
            <a:ext uri="{FF2B5EF4-FFF2-40B4-BE49-F238E27FC236}">
              <a16:creationId xmlns:a16="http://schemas.microsoft.com/office/drawing/2014/main" id="{6CA34686-5855-4319-A516-10FFE6566B8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8" name="直線コネクタ 727">
          <a:extLst>
            <a:ext uri="{FF2B5EF4-FFF2-40B4-BE49-F238E27FC236}">
              <a16:creationId xmlns:a16="http://schemas.microsoft.com/office/drawing/2014/main" id="{A4C19B65-10BB-46BE-9482-CBBDFA37C24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29" name="【公民館】&#10;有形固定資産減価償却率平均値テキスト">
          <a:extLst>
            <a:ext uri="{FF2B5EF4-FFF2-40B4-BE49-F238E27FC236}">
              <a16:creationId xmlns:a16="http://schemas.microsoft.com/office/drawing/2014/main" id="{2F3C9B66-32AD-4AC9-9CB4-865B053A4649}"/>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30" name="フローチャート: 判断 729">
          <a:extLst>
            <a:ext uri="{FF2B5EF4-FFF2-40B4-BE49-F238E27FC236}">
              <a16:creationId xmlns:a16="http://schemas.microsoft.com/office/drawing/2014/main" id="{3D9FD861-8E81-4A4D-BDC2-1277A09BA7C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31" name="フローチャート: 判断 730">
          <a:extLst>
            <a:ext uri="{FF2B5EF4-FFF2-40B4-BE49-F238E27FC236}">
              <a16:creationId xmlns:a16="http://schemas.microsoft.com/office/drawing/2014/main" id="{43411A65-8324-4074-A09B-A58190090397}"/>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32" name="フローチャート: 判断 731">
          <a:extLst>
            <a:ext uri="{FF2B5EF4-FFF2-40B4-BE49-F238E27FC236}">
              <a16:creationId xmlns:a16="http://schemas.microsoft.com/office/drawing/2014/main" id="{A7D0BD02-3239-4C9D-A394-DB6DEFB3CB9A}"/>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33" name="フローチャート: 判断 732">
          <a:extLst>
            <a:ext uri="{FF2B5EF4-FFF2-40B4-BE49-F238E27FC236}">
              <a16:creationId xmlns:a16="http://schemas.microsoft.com/office/drawing/2014/main" id="{DC6EDA3E-759E-4F55-86BD-F22523336F61}"/>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34" name="フローチャート: 判断 733">
          <a:extLst>
            <a:ext uri="{FF2B5EF4-FFF2-40B4-BE49-F238E27FC236}">
              <a16:creationId xmlns:a16="http://schemas.microsoft.com/office/drawing/2014/main" id="{F9A84FEC-5249-4916-8484-87F4A5697C7C}"/>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03ACBD5-82EF-4F55-A8D2-6BDC6C3BC5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EAF3AC4-A93D-4B37-830A-D0EA39DE4A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2FD4FC0-4501-4BF5-B387-B2AC807999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EA2DFBD-4FF0-4554-8FD7-CA8E2C8B18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0325228-DCB8-4E21-9AE7-4ADDAC691C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151130</xdr:rowOff>
    </xdr:from>
    <xdr:to>
      <xdr:col>72</xdr:col>
      <xdr:colOff>38100</xdr:colOff>
      <xdr:row>106</xdr:row>
      <xdr:rowOff>81280</xdr:rowOff>
    </xdr:to>
    <xdr:sp macro="" textlink="">
      <xdr:nvSpPr>
        <xdr:cNvPr id="740" name="楕円 739">
          <a:extLst>
            <a:ext uri="{FF2B5EF4-FFF2-40B4-BE49-F238E27FC236}">
              <a16:creationId xmlns:a16="http://schemas.microsoft.com/office/drawing/2014/main" id="{2A43A4F3-3DA3-45A8-BDDC-659FEF034DEA}"/>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133350</xdr:rowOff>
    </xdr:from>
    <xdr:to>
      <xdr:col>67</xdr:col>
      <xdr:colOff>101600</xdr:colOff>
      <xdr:row>106</xdr:row>
      <xdr:rowOff>63500</xdr:rowOff>
    </xdr:to>
    <xdr:sp macro="" textlink="">
      <xdr:nvSpPr>
        <xdr:cNvPr id="741" name="楕円 740">
          <a:extLst>
            <a:ext uri="{FF2B5EF4-FFF2-40B4-BE49-F238E27FC236}">
              <a16:creationId xmlns:a16="http://schemas.microsoft.com/office/drawing/2014/main" id="{CF081324-E384-4FE1-A32C-74C69E6124C5}"/>
            </a:ext>
          </a:extLst>
        </xdr:cNvPr>
        <xdr:cNvSpPr/>
      </xdr:nvSpPr>
      <xdr:spPr>
        <a:xfrm>
          <a:off x="12763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12700</xdr:rowOff>
    </xdr:from>
    <xdr:to>
      <xdr:col>71</xdr:col>
      <xdr:colOff>177800</xdr:colOff>
      <xdr:row>106</xdr:row>
      <xdr:rowOff>30480</xdr:rowOff>
    </xdr:to>
    <xdr:cxnSp macro="">
      <xdr:nvCxnSpPr>
        <xdr:cNvPr id="742" name="直線コネクタ 741">
          <a:extLst>
            <a:ext uri="{FF2B5EF4-FFF2-40B4-BE49-F238E27FC236}">
              <a16:creationId xmlns:a16="http://schemas.microsoft.com/office/drawing/2014/main" id="{63DA1366-B69B-4957-82DD-8F7097116041}"/>
            </a:ext>
          </a:extLst>
        </xdr:cNvPr>
        <xdr:cNvCxnSpPr/>
      </xdr:nvCxnSpPr>
      <xdr:spPr>
        <a:xfrm>
          <a:off x="12814300" y="181864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43" name="n_1aveValue【公民館】&#10;有形固定資産減価償却率">
          <a:extLst>
            <a:ext uri="{FF2B5EF4-FFF2-40B4-BE49-F238E27FC236}">
              <a16:creationId xmlns:a16="http://schemas.microsoft.com/office/drawing/2014/main" id="{2C4AF096-152B-4459-813A-6CBCA49822C6}"/>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44" name="n_2aveValue【公民館】&#10;有形固定資産減価償却率">
          <a:extLst>
            <a:ext uri="{FF2B5EF4-FFF2-40B4-BE49-F238E27FC236}">
              <a16:creationId xmlns:a16="http://schemas.microsoft.com/office/drawing/2014/main" id="{3C68F205-C821-49DB-98DA-70A9433BE12F}"/>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45" name="n_3aveValue【公民館】&#10;有形固定資産減価償却率">
          <a:extLst>
            <a:ext uri="{FF2B5EF4-FFF2-40B4-BE49-F238E27FC236}">
              <a16:creationId xmlns:a16="http://schemas.microsoft.com/office/drawing/2014/main" id="{FA8AB81F-774D-4ED0-A59A-7BCF68834A67}"/>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46" name="n_4aveValue【公民館】&#10;有形固定資産減価償却率">
          <a:extLst>
            <a:ext uri="{FF2B5EF4-FFF2-40B4-BE49-F238E27FC236}">
              <a16:creationId xmlns:a16="http://schemas.microsoft.com/office/drawing/2014/main" id="{D9D4AC5F-BAB9-463D-9495-6A4E7082DB6A}"/>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47" name="n_3mainValue【公民館】&#10;有形固定資産減価償却率">
          <a:extLst>
            <a:ext uri="{FF2B5EF4-FFF2-40B4-BE49-F238E27FC236}">
              <a16:creationId xmlns:a16="http://schemas.microsoft.com/office/drawing/2014/main" id="{D6FF842B-2610-4EE6-8D2F-399C1B6CF9F2}"/>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54627</xdr:rowOff>
    </xdr:from>
    <xdr:ext cx="405111" cy="259045"/>
    <xdr:sp macro="" textlink="">
      <xdr:nvSpPr>
        <xdr:cNvPr id="748" name="n_4mainValue【公民館】&#10;有形固定資産減価償却率">
          <a:extLst>
            <a:ext uri="{FF2B5EF4-FFF2-40B4-BE49-F238E27FC236}">
              <a16:creationId xmlns:a16="http://schemas.microsoft.com/office/drawing/2014/main" id="{42E2617C-A65F-4807-B295-C446AFECE9C4}"/>
            </a:ext>
          </a:extLst>
        </xdr:cNvPr>
        <xdr:cNvSpPr txBox="1"/>
      </xdr:nvSpPr>
      <xdr:spPr>
        <a:xfrm>
          <a:off x="126117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2AFAB89E-FF23-4D81-8253-1D93C8751A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1F66CE17-F051-4303-9892-7FD30A5A28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A5EFEF9B-91DA-49BE-BEE1-ED5C4CABBA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0078D8F6-915B-4012-9025-30A04BC0A8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64580758-CFC9-40EA-BA99-284929E3EE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DB048CC6-E58B-4C0C-9907-FA4FBDDDE3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76FC8DA0-0943-476D-A0F3-7166F2A536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2F220794-98A5-4BBD-BC05-7BE2F624C7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87F2C7B7-7304-4698-98C4-1CCF01A14A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2901CAC7-43BC-46E8-BC11-CDCE3E107E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9" name="直線コネクタ 758">
          <a:extLst>
            <a:ext uri="{FF2B5EF4-FFF2-40B4-BE49-F238E27FC236}">
              <a16:creationId xmlns:a16="http://schemas.microsoft.com/office/drawing/2014/main" id="{97CB2EA7-2207-4521-90D9-B2E272E14BF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BE931A4A-5069-454E-9C3F-73ACBE721A8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1" name="直線コネクタ 760">
          <a:extLst>
            <a:ext uri="{FF2B5EF4-FFF2-40B4-BE49-F238E27FC236}">
              <a16:creationId xmlns:a16="http://schemas.microsoft.com/office/drawing/2014/main" id="{5E026F8B-6AEF-4C5C-B003-089E475502F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2" name="テキスト ボックス 761">
          <a:extLst>
            <a:ext uri="{FF2B5EF4-FFF2-40B4-BE49-F238E27FC236}">
              <a16:creationId xmlns:a16="http://schemas.microsoft.com/office/drawing/2014/main" id="{90BAC389-523A-4A8E-9D5D-970BC4BE54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3" name="直線コネクタ 762">
          <a:extLst>
            <a:ext uri="{FF2B5EF4-FFF2-40B4-BE49-F238E27FC236}">
              <a16:creationId xmlns:a16="http://schemas.microsoft.com/office/drawing/2014/main" id="{EC16B9CF-5E00-4A8A-ACE4-46B2AA4347C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64" name="テキスト ボックス 763">
          <a:extLst>
            <a:ext uri="{FF2B5EF4-FFF2-40B4-BE49-F238E27FC236}">
              <a16:creationId xmlns:a16="http://schemas.microsoft.com/office/drawing/2014/main" id="{75647439-8E09-49CF-830E-2239E5F3583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5" name="直線コネクタ 764">
          <a:extLst>
            <a:ext uri="{FF2B5EF4-FFF2-40B4-BE49-F238E27FC236}">
              <a16:creationId xmlns:a16="http://schemas.microsoft.com/office/drawing/2014/main" id="{74A0FC24-32F2-4F34-A10E-D7093ACF2EA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66" name="テキスト ボックス 765">
          <a:extLst>
            <a:ext uri="{FF2B5EF4-FFF2-40B4-BE49-F238E27FC236}">
              <a16:creationId xmlns:a16="http://schemas.microsoft.com/office/drawing/2014/main" id="{F0FB40A3-7EC8-4C0D-8463-073416747E8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7" name="直線コネクタ 766">
          <a:extLst>
            <a:ext uri="{FF2B5EF4-FFF2-40B4-BE49-F238E27FC236}">
              <a16:creationId xmlns:a16="http://schemas.microsoft.com/office/drawing/2014/main" id="{2A27A005-E207-4CDD-AF08-6AD849B4711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8" name="テキスト ボックス 767">
          <a:extLst>
            <a:ext uri="{FF2B5EF4-FFF2-40B4-BE49-F238E27FC236}">
              <a16:creationId xmlns:a16="http://schemas.microsoft.com/office/drawing/2014/main" id="{7FA0DA03-FA65-490E-A87D-56F6A7FA988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BD10644E-D956-4087-9225-EF6C15A882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0" name="テキスト ボックス 769">
          <a:extLst>
            <a:ext uri="{FF2B5EF4-FFF2-40B4-BE49-F238E27FC236}">
              <a16:creationId xmlns:a16="http://schemas.microsoft.com/office/drawing/2014/main" id="{1C848950-12F0-4FF9-8E75-AF56DE6B2F6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49CEF0C4-B76B-4C79-BDB1-CDDD2D4CA9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72" name="直線コネクタ 771">
          <a:extLst>
            <a:ext uri="{FF2B5EF4-FFF2-40B4-BE49-F238E27FC236}">
              <a16:creationId xmlns:a16="http://schemas.microsoft.com/office/drawing/2014/main" id="{16A2AF6C-3555-4135-B17A-58B068608EA6}"/>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73" name="【公民館】&#10;一人当たり面積最小値テキスト">
          <a:extLst>
            <a:ext uri="{FF2B5EF4-FFF2-40B4-BE49-F238E27FC236}">
              <a16:creationId xmlns:a16="http://schemas.microsoft.com/office/drawing/2014/main" id="{B6D6B368-7656-43E8-AC87-998FE7F813A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74" name="直線コネクタ 773">
          <a:extLst>
            <a:ext uri="{FF2B5EF4-FFF2-40B4-BE49-F238E27FC236}">
              <a16:creationId xmlns:a16="http://schemas.microsoft.com/office/drawing/2014/main" id="{754F56D4-C36B-486A-B3CD-DAE53896610A}"/>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75" name="【公民館】&#10;一人当たり面積最大値テキスト">
          <a:extLst>
            <a:ext uri="{FF2B5EF4-FFF2-40B4-BE49-F238E27FC236}">
              <a16:creationId xmlns:a16="http://schemas.microsoft.com/office/drawing/2014/main" id="{6FC45818-39F2-4C91-BBB4-4C6C27A4AF8D}"/>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76" name="直線コネクタ 775">
          <a:extLst>
            <a:ext uri="{FF2B5EF4-FFF2-40B4-BE49-F238E27FC236}">
              <a16:creationId xmlns:a16="http://schemas.microsoft.com/office/drawing/2014/main" id="{BD29B8E1-0502-4D6F-923B-4BEA1391DC87}"/>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77" name="【公民館】&#10;一人当たり面積平均値テキスト">
          <a:extLst>
            <a:ext uri="{FF2B5EF4-FFF2-40B4-BE49-F238E27FC236}">
              <a16:creationId xmlns:a16="http://schemas.microsoft.com/office/drawing/2014/main" id="{9DF24D9B-63E4-49B9-9FE9-C8A47F59ABAF}"/>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78" name="フローチャート: 判断 777">
          <a:extLst>
            <a:ext uri="{FF2B5EF4-FFF2-40B4-BE49-F238E27FC236}">
              <a16:creationId xmlns:a16="http://schemas.microsoft.com/office/drawing/2014/main" id="{9D6EBC18-9FB4-4E38-B052-E30CD0270DDF}"/>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79" name="フローチャート: 判断 778">
          <a:extLst>
            <a:ext uri="{FF2B5EF4-FFF2-40B4-BE49-F238E27FC236}">
              <a16:creationId xmlns:a16="http://schemas.microsoft.com/office/drawing/2014/main" id="{A4A09E03-E42D-44A9-BD06-04288FA0F68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80" name="フローチャート: 判断 779">
          <a:extLst>
            <a:ext uri="{FF2B5EF4-FFF2-40B4-BE49-F238E27FC236}">
              <a16:creationId xmlns:a16="http://schemas.microsoft.com/office/drawing/2014/main" id="{2177DC8F-4DDB-4C8D-8A74-11A7E16F40C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81" name="フローチャート: 判断 780">
          <a:extLst>
            <a:ext uri="{FF2B5EF4-FFF2-40B4-BE49-F238E27FC236}">
              <a16:creationId xmlns:a16="http://schemas.microsoft.com/office/drawing/2014/main" id="{B04F053C-7AAB-44CE-9D9B-874F0B6DD6FC}"/>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82" name="フローチャート: 判断 781">
          <a:extLst>
            <a:ext uri="{FF2B5EF4-FFF2-40B4-BE49-F238E27FC236}">
              <a16:creationId xmlns:a16="http://schemas.microsoft.com/office/drawing/2014/main" id="{DAAFFB10-DE07-4D2E-8D2E-CC074DC9BBCB}"/>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3AF9BA34-B42F-483A-8D14-E56AF3AB2D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02D1A26-979A-4C6A-958B-154B94AB54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4B4CEE78-ED4D-479A-8BBB-00B4926EEC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C05B0D3B-DF88-469B-8711-F2AE259707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A84C9843-96EB-42DA-9EC8-AB4503E83F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88342</xdr:rowOff>
    </xdr:from>
    <xdr:to>
      <xdr:col>102</xdr:col>
      <xdr:colOff>165100</xdr:colOff>
      <xdr:row>109</xdr:row>
      <xdr:rowOff>18492</xdr:rowOff>
    </xdr:to>
    <xdr:sp macro="" textlink="">
      <xdr:nvSpPr>
        <xdr:cNvPr id="788" name="楕円 787">
          <a:extLst>
            <a:ext uri="{FF2B5EF4-FFF2-40B4-BE49-F238E27FC236}">
              <a16:creationId xmlns:a16="http://schemas.microsoft.com/office/drawing/2014/main" id="{F26B2D4A-B962-4019-9F95-51325B9FFC36}"/>
            </a:ext>
          </a:extLst>
        </xdr:cNvPr>
        <xdr:cNvSpPr/>
      </xdr:nvSpPr>
      <xdr:spPr>
        <a:xfrm>
          <a:off x="19494500" y="186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88494</xdr:rowOff>
    </xdr:from>
    <xdr:to>
      <xdr:col>98</xdr:col>
      <xdr:colOff>38100</xdr:colOff>
      <xdr:row>109</xdr:row>
      <xdr:rowOff>18644</xdr:rowOff>
    </xdr:to>
    <xdr:sp macro="" textlink="">
      <xdr:nvSpPr>
        <xdr:cNvPr id="789" name="楕円 788">
          <a:extLst>
            <a:ext uri="{FF2B5EF4-FFF2-40B4-BE49-F238E27FC236}">
              <a16:creationId xmlns:a16="http://schemas.microsoft.com/office/drawing/2014/main" id="{B8EF55AF-2FE9-41CE-B985-6DCA63C31EFF}"/>
            </a:ext>
          </a:extLst>
        </xdr:cNvPr>
        <xdr:cNvSpPr/>
      </xdr:nvSpPr>
      <xdr:spPr>
        <a:xfrm>
          <a:off x="186055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139142</xdr:rowOff>
    </xdr:from>
    <xdr:to>
      <xdr:col>102</xdr:col>
      <xdr:colOff>114300</xdr:colOff>
      <xdr:row>108</xdr:row>
      <xdr:rowOff>139294</xdr:rowOff>
    </xdr:to>
    <xdr:cxnSp macro="">
      <xdr:nvCxnSpPr>
        <xdr:cNvPr id="790" name="直線コネクタ 789">
          <a:extLst>
            <a:ext uri="{FF2B5EF4-FFF2-40B4-BE49-F238E27FC236}">
              <a16:creationId xmlns:a16="http://schemas.microsoft.com/office/drawing/2014/main" id="{CA03FE01-DF29-4901-BC00-EF2127F40DCA}"/>
            </a:ext>
          </a:extLst>
        </xdr:cNvPr>
        <xdr:cNvCxnSpPr/>
      </xdr:nvCxnSpPr>
      <xdr:spPr>
        <a:xfrm flipV="1">
          <a:off x="18656300" y="1865574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91" name="n_1aveValue【公民館】&#10;一人当たり面積">
          <a:extLst>
            <a:ext uri="{FF2B5EF4-FFF2-40B4-BE49-F238E27FC236}">
              <a16:creationId xmlns:a16="http://schemas.microsoft.com/office/drawing/2014/main" id="{BB390BF0-0ABE-4D02-B7FD-9D95694637DD}"/>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92" name="n_2aveValue【公民館】&#10;一人当たり面積">
          <a:extLst>
            <a:ext uri="{FF2B5EF4-FFF2-40B4-BE49-F238E27FC236}">
              <a16:creationId xmlns:a16="http://schemas.microsoft.com/office/drawing/2014/main" id="{7DCA4E5D-A513-4E9A-9DEF-344975F882BF}"/>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93" name="n_3aveValue【公民館】&#10;一人当たり面積">
          <a:extLst>
            <a:ext uri="{FF2B5EF4-FFF2-40B4-BE49-F238E27FC236}">
              <a16:creationId xmlns:a16="http://schemas.microsoft.com/office/drawing/2014/main" id="{49A0507B-6A6B-4CFB-B027-25E679F4F41E}"/>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94" name="n_4aveValue【公民館】&#10;一人当たり面積">
          <a:extLst>
            <a:ext uri="{FF2B5EF4-FFF2-40B4-BE49-F238E27FC236}">
              <a16:creationId xmlns:a16="http://schemas.microsoft.com/office/drawing/2014/main" id="{6BA2B505-075C-454D-ABE2-DB2979C9890C}"/>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9619</xdr:rowOff>
    </xdr:from>
    <xdr:ext cx="469744" cy="259045"/>
    <xdr:sp macro="" textlink="">
      <xdr:nvSpPr>
        <xdr:cNvPr id="795" name="n_3mainValue【公民館】&#10;一人当たり面積">
          <a:extLst>
            <a:ext uri="{FF2B5EF4-FFF2-40B4-BE49-F238E27FC236}">
              <a16:creationId xmlns:a16="http://schemas.microsoft.com/office/drawing/2014/main" id="{D146D614-2DDE-4C6A-82E7-75871DDBF1E5}"/>
            </a:ext>
          </a:extLst>
        </xdr:cNvPr>
        <xdr:cNvSpPr txBox="1"/>
      </xdr:nvSpPr>
      <xdr:spPr>
        <a:xfrm>
          <a:off x="19310427" y="186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9771</xdr:rowOff>
    </xdr:from>
    <xdr:ext cx="469744" cy="259045"/>
    <xdr:sp macro="" textlink="">
      <xdr:nvSpPr>
        <xdr:cNvPr id="796" name="n_4mainValue【公民館】&#10;一人当たり面積">
          <a:extLst>
            <a:ext uri="{FF2B5EF4-FFF2-40B4-BE49-F238E27FC236}">
              <a16:creationId xmlns:a16="http://schemas.microsoft.com/office/drawing/2014/main" id="{66777F97-C180-4B21-8C78-ABA9BBA3B9F1}"/>
            </a:ext>
          </a:extLst>
        </xdr:cNvPr>
        <xdr:cNvSpPr txBox="1"/>
      </xdr:nvSpPr>
      <xdr:spPr>
        <a:xfrm>
          <a:off x="18421427" y="186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a:extLst>
            <a:ext uri="{FF2B5EF4-FFF2-40B4-BE49-F238E27FC236}">
              <a16:creationId xmlns:a16="http://schemas.microsoft.com/office/drawing/2014/main" id="{77683A94-9B27-47DF-991E-8A61FA785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a:extLst>
            <a:ext uri="{FF2B5EF4-FFF2-40B4-BE49-F238E27FC236}">
              <a16:creationId xmlns:a16="http://schemas.microsoft.com/office/drawing/2014/main" id="{DB9BCD33-18D4-4C05-B526-D08FEC3908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a:extLst>
            <a:ext uri="{FF2B5EF4-FFF2-40B4-BE49-F238E27FC236}">
              <a16:creationId xmlns:a16="http://schemas.microsoft.com/office/drawing/2014/main" id="{C7FCD7BA-16BD-4ADE-AF91-4A6BB23930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有形固定資産減価償却率が類似団体と比較して高い施設は、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が挙げられ、既に耐用年数を経過している施設が殆どである一方、震災等の影響により必要な更新・改修に着手できず、比率が高くなっている。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は「橋梁長寿命化修繕計画」を踏まえ、必要な改修等を計画的に実施していく。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・既存の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はすべて解体。</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B67CB7-C5D1-4140-B514-854D82787F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096571-5EBC-459E-901D-EB5D551BAC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B7955B-2F01-41DB-9F21-8A2D3EFD5D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EC59AF-8B3C-4B05-BDEB-E97514E687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ACF2AD-65A1-4C46-8606-9F3D1A8DF2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917949-955A-4962-8556-CEE7F84276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1594C2-CC1B-4FBC-8697-94B97743D4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2A9B27-A811-4398-8FA5-D16D0C1D33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FAAAA6-837F-4DC2-BB2D-3F70ECE0A4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7F096C-CBE6-4A6E-BDC9-DD0EFFA275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2FCFAC-DB65-437C-A92B-1171B1AE1F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D67495-BFE3-4BCA-AE50-BD96C0269C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2748D5-5AF0-41F9-8217-0545B386A1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5BECA7-DFFE-4872-9AE6-9778656095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322788-2FA1-4810-A37B-E597A3BF14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727D0A-2F28-448D-906B-A2969CEFEFB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ADB829-9ED1-4D4F-A21A-534A4843E3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E88F0D-092D-4DFC-A805-0CEA3B1BB5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12D87C-5B48-4E86-91F7-C39B1C2225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2D3F5D-C64F-48BD-A1A2-D4FD6A7945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5C1374-F092-4404-9E9C-264F9EA3FB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6B0EE5-AE1F-4A5F-8687-316511590F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920278-3E28-4D25-8C25-95A2C136D8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C498F1-8204-4C76-8E34-1EF0136AB6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5A8E35-CD0C-40FD-BA86-F5C81478FD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C1690A-A8B7-474A-A198-820494A35E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9EE1E1-10FF-4F97-A411-498DF3E36B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16FC57-1A1C-4359-87E5-7A9AF5852E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4E243C-84B1-404F-A3CC-6F4E379181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E97227-1DC4-45DE-B217-36F004E415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111CFEA-BF5E-4871-84DD-D5C139DD524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AA719E-B010-45A1-9E91-879F44B386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0A7D61-4498-45A0-B4C9-FDF192452F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2FF105-B2D2-458D-AAB2-604D102A5A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777FF1-D816-4B09-9E41-9EEF4EEC21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A82D70-11D8-4690-A00E-D2740E0B8A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8BE77A-45A6-430F-A8CD-EED0AD44AD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4D7E43-7A3B-4897-8CBA-15B68FD124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EFC155-D86C-4CD6-A1E4-9BB8CB5BF6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247F38B-1D14-46ED-8286-674C80EAC1D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60C3C8-07FE-4BD3-8566-8393D462A2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F22145F-0297-412B-8008-896CF3AFC2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11007FC-715A-4440-A65F-0A0BB05F7A5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C6728E0-E254-49C8-A514-3787B673D49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6034E53-B928-43AD-BE47-7EDB215A212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CC9DD43-0176-4954-A81F-44AE9F20EF7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3B8348-48C6-4922-9C3B-D117071720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C2E5D90-89ED-4774-8570-AEAA30BCFF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B1D358-56D5-4E31-A8BB-0CDABA5A243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5AE6A63-79CD-4166-AA7F-E8B1ABE6597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3A34320-BB73-4923-8113-E1971B3EF11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DFA0AED-7181-43C3-8D4A-77002443BEE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F11541-D199-4C1E-8F4D-40D8B5000C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611C60E-C17C-43EF-A26F-408FDD538FE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720967E-C305-4F33-B718-BACB4D445A9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56CDC8E1-3CCC-4158-A0DF-B7DC95B1F76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2DD699F-1866-49C9-B2E8-22BFAACE5A0C}"/>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6DFB85A-2509-4211-9E33-EF25BA902878}"/>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FDAFE5E0-064C-4BFA-AC06-6076154DEE8B}"/>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77728249-1695-45B6-B8FF-AFD0FE7B5EB9}"/>
            </a:ext>
          </a:extLst>
        </xdr:cNvPr>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281A695C-D786-4A03-A0AF-AA897989C4A3}"/>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0F25B2CD-91DC-4AF6-B875-B75846C6A1C4}"/>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3EFF287A-B6D3-445E-92D6-B714560CD42D}"/>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7F1F7BAF-7DAE-4079-8171-FFBA53E7723A}"/>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8710172E-EF5C-461B-8AE9-CDCFD5EC1A61}"/>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E145E62-C9BF-467E-AAFB-B3B39E7399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E5D8400-062F-4E87-A2ED-C2262FDE9B2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3387C4-9D9C-43E3-AFCF-7A30DCBDDF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BB0191-203B-4C91-AE43-529A4CDBAED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1E2DCE-FF32-4D47-9B40-0E65FBF2D8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2" name="楕円 71">
          <a:extLst>
            <a:ext uri="{FF2B5EF4-FFF2-40B4-BE49-F238E27FC236}">
              <a16:creationId xmlns:a16="http://schemas.microsoft.com/office/drawing/2014/main" id="{E8AEE75A-7F1D-4B7E-B0DD-490161F8D06C}"/>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38100</xdr:rowOff>
    </xdr:from>
    <xdr:to>
      <xdr:col>15</xdr:col>
      <xdr:colOff>101600</xdr:colOff>
      <xdr:row>38</xdr:row>
      <xdr:rowOff>139700</xdr:rowOff>
    </xdr:to>
    <xdr:sp macro="" textlink="">
      <xdr:nvSpPr>
        <xdr:cNvPr id="73" name="楕円 72">
          <a:extLst>
            <a:ext uri="{FF2B5EF4-FFF2-40B4-BE49-F238E27FC236}">
              <a16:creationId xmlns:a16="http://schemas.microsoft.com/office/drawing/2014/main" id="{E707065D-8741-4405-935E-80518266DB6A}"/>
            </a:ext>
          </a:extLst>
        </xdr:cNvPr>
        <xdr:cNvSpPr/>
      </xdr:nvSpPr>
      <xdr:spPr>
        <a:xfrm>
          <a:off x="2857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4" name="直線コネクタ 73">
          <a:extLst>
            <a:ext uri="{FF2B5EF4-FFF2-40B4-BE49-F238E27FC236}">
              <a16:creationId xmlns:a16="http://schemas.microsoft.com/office/drawing/2014/main" id="{B0696074-28D9-4616-9C47-E7A6B6628509}"/>
            </a:ext>
          </a:extLst>
        </xdr:cNvPr>
        <xdr:cNvCxnSpPr/>
      </xdr:nvCxnSpPr>
      <xdr:spPr>
        <a:xfrm>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12700</xdr:rowOff>
    </xdr:from>
    <xdr:to>
      <xdr:col>10</xdr:col>
      <xdr:colOff>165100</xdr:colOff>
      <xdr:row>38</xdr:row>
      <xdr:rowOff>114300</xdr:rowOff>
    </xdr:to>
    <xdr:sp macro="" textlink="">
      <xdr:nvSpPr>
        <xdr:cNvPr id="75" name="楕円 74">
          <a:extLst>
            <a:ext uri="{FF2B5EF4-FFF2-40B4-BE49-F238E27FC236}">
              <a16:creationId xmlns:a16="http://schemas.microsoft.com/office/drawing/2014/main" id="{E549467B-1889-44F8-9AAC-33F005029645}"/>
            </a:ext>
          </a:extLst>
        </xdr:cNvPr>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63500</xdr:rowOff>
    </xdr:from>
    <xdr:to>
      <xdr:col>15</xdr:col>
      <xdr:colOff>50800</xdr:colOff>
      <xdr:row>38</xdr:row>
      <xdr:rowOff>88900</xdr:rowOff>
    </xdr:to>
    <xdr:cxnSp macro="">
      <xdr:nvCxnSpPr>
        <xdr:cNvPr id="76" name="直線コネクタ 75">
          <a:extLst>
            <a:ext uri="{FF2B5EF4-FFF2-40B4-BE49-F238E27FC236}">
              <a16:creationId xmlns:a16="http://schemas.microsoft.com/office/drawing/2014/main" id="{CF6EE314-93F4-4E1F-B60E-7108FD2A069D}"/>
            </a:ext>
          </a:extLst>
        </xdr:cNvPr>
        <xdr:cNvCxnSpPr/>
      </xdr:nvCxnSpPr>
      <xdr:spPr>
        <a:xfrm>
          <a:off x="2019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77" name="楕円 76">
          <a:extLst>
            <a:ext uri="{FF2B5EF4-FFF2-40B4-BE49-F238E27FC236}">
              <a16:creationId xmlns:a16="http://schemas.microsoft.com/office/drawing/2014/main" id="{873BABCC-58D7-49AE-8A8B-AE15404954B4}"/>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63500</xdr:rowOff>
    </xdr:to>
    <xdr:cxnSp macro="">
      <xdr:nvCxnSpPr>
        <xdr:cNvPr id="78" name="直線コネクタ 77">
          <a:extLst>
            <a:ext uri="{FF2B5EF4-FFF2-40B4-BE49-F238E27FC236}">
              <a16:creationId xmlns:a16="http://schemas.microsoft.com/office/drawing/2014/main" id="{61442666-4F72-4DCE-A1D1-A76C1441076D}"/>
            </a:ext>
          </a:extLst>
        </xdr:cNvPr>
        <xdr:cNvCxnSpPr/>
      </xdr:nvCxnSpPr>
      <xdr:spPr>
        <a:xfrm>
          <a:off x="1130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79" name="n_1aveValue【図書館】&#10;有形固定資産減価償却率">
          <a:extLst>
            <a:ext uri="{FF2B5EF4-FFF2-40B4-BE49-F238E27FC236}">
              <a16:creationId xmlns:a16="http://schemas.microsoft.com/office/drawing/2014/main" id="{B204B72E-0147-4D66-A8A0-CDA7F5F74132}"/>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0" name="n_2aveValue【図書館】&#10;有形固定資産減価償却率">
          <a:extLst>
            <a:ext uri="{FF2B5EF4-FFF2-40B4-BE49-F238E27FC236}">
              <a16:creationId xmlns:a16="http://schemas.microsoft.com/office/drawing/2014/main" id="{C99F2AD1-2E36-40F2-9C08-E66BD94480C8}"/>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1" name="n_3aveValue【図書館】&#10;有形固定資産減価償却率">
          <a:extLst>
            <a:ext uri="{FF2B5EF4-FFF2-40B4-BE49-F238E27FC236}">
              <a16:creationId xmlns:a16="http://schemas.microsoft.com/office/drawing/2014/main" id="{A0C1FC57-0820-4367-BE2E-BEF7242D9A1F}"/>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82" name="n_4aveValue【図書館】&#10;有形固定資産減価償却率">
          <a:extLst>
            <a:ext uri="{FF2B5EF4-FFF2-40B4-BE49-F238E27FC236}">
              <a16:creationId xmlns:a16="http://schemas.microsoft.com/office/drawing/2014/main" id="{D98C2F8F-3854-421D-9E63-C672B6F978FC}"/>
            </a:ext>
          </a:extLst>
        </xdr:cNvPr>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3" name="n_1mainValue【図書館】&#10;有形固定資産減価償却率">
          <a:extLst>
            <a:ext uri="{FF2B5EF4-FFF2-40B4-BE49-F238E27FC236}">
              <a16:creationId xmlns:a16="http://schemas.microsoft.com/office/drawing/2014/main" id="{71AA5604-96C8-4A66-B052-9B90CBFDC329}"/>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130827</xdr:rowOff>
    </xdr:from>
    <xdr:ext cx="405111" cy="259045"/>
    <xdr:sp macro="" textlink="">
      <xdr:nvSpPr>
        <xdr:cNvPr id="84" name="n_2mainValue【図書館】&#10;有形固定資産減価償却率">
          <a:extLst>
            <a:ext uri="{FF2B5EF4-FFF2-40B4-BE49-F238E27FC236}">
              <a16:creationId xmlns:a16="http://schemas.microsoft.com/office/drawing/2014/main" id="{00AFC1BE-0E72-469E-BCC1-B3321F93AFD0}"/>
            </a:ext>
          </a:extLst>
        </xdr:cNvPr>
        <xdr:cNvSpPr txBox="1"/>
      </xdr:nvSpPr>
      <xdr:spPr>
        <a:xfrm>
          <a:off x="2705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105427</xdr:rowOff>
    </xdr:from>
    <xdr:ext cx="405111" cy="259045"/>
    <xdr:sp macro="" textlink="">
      <xdr:nvSpPr>
        <xdr:cNvPr id="85" name="n_3mainValue【図書館】&#10;有形固定資産減価償却率">
          <a:extLst>
            <a:ext uri="{FF2B5EF4-FFF2-40B4-BE49-F238E27FC236}">
              <a16:creationId xmlns:a16="http://schemas.microsoft.com/office/drawing/2014/main" id="{D31BBA7A-1039-4208-BE77-5EB64D0D5E7A}"/>
            </a:ext>
          </a:extLst>
        </xdr:cNvPr>
        <xdr:cNvSpPr txBox="1"/>
      </xdr:nvSpPr>
      <xdr:spPr>
        <a:xfrm>
          <a:off x="1816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86" name="n_4mainValue【図書館】&#10;有形固定資産減価償却率">
          <a:extLst>
            <a:ext uri="{FF2B5EF4-FFF2-40B4-BE49-F238E27FC236}">
              <a16:creationId xmlns:a16="http://schemas.microsoft.com/office/drawing/2014/main" id="{67360385-2B6E-477E-9D5F-98957482FDCD}"/>
            </a:ext>
          </a:extLst>
        </xdr:cNvPr>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680BABF-7029-44D3-B43F-5BD8D25AED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148B3981-9209-4FAD-A159-45F9E5D215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BC97971F-805B-479C-98B4-CF295A2050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15118716-47FA-4436-9FE7-C402B0EFC1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5C7A124E-5E19-4D83-BBDF-9A126DF987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B53F27D7-07C6-499F-85A1-691B41D349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5B8ACC1F-8972-4CED-95E2-FFA6514CE4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E4046747-2862-4169-8D4C-D494501EEF7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36345C6-C952-41C0-B518-0B70718B8E6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1A9E1E10-29F8-49D8-9B6D-40A5B32E6A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FE971758-C622-4DFB-8657-38B11D5B01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48A9BBC1-AA5C-432E-8B03-D875597404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268F520A-DB35-4569-BCE0-6083134FFD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401D912B-E562-44FC-A93E-D885E175AC8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EC55CB78-7A0A-4AD9-BF1A-A7C21F64DB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677106CA-06E4-422E-8F38-CDDD9D5F2DE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FE89B33-14CD-4A8F-A272-4F0BB281A14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5904D91B-967E-4B38-9BEE-58C436E5EF6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4C3DEF02-3786-43A9-9887-2C72D9A5A4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11ADD9BE-77C6-4DFB-B5FD-60CEF66BC99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9A024DE-A3AF-4B70-820D-9B1DE5F7D6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E46E12E6-F653-4F6C-9393-C6496BA9FFC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19750FF1-AFA1-48E2-BF24-CAC0A390155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0" name="直線コネクタ 109">
          <a:extLst>
            <a:ext uri="{FF2B5EF4-FFF2-40B4-BE49-F238E27FC236}">
              <a16:creationId xmlns:a16="http://schemas.microsoft.com/office/drawing/2014/main" id="{E05605E3-B0B3-4D9F-965C-A7E7D5749E68}"/>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1" name="【図書館】&#10;一人当たり面積最小値テキスト">
          <a:extLst>
            <a:ext uri="{FF2B5EF4-FFF2-40B4-BE49-F238E27FC236}">
              <a16:creationId xmlns:a16="http://schemas.microsoft.com/office/drawing/2014/main" id="{26B6E745-2203-4B1E-BBFB-9E97607C61B2}"/>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2" name="直線コネクタ 111">
          <a:extLst>
            <a:ext uri="{FF2B5EF4-FFF2-40B4-BE49-F238E27FC236}">
              <a16:creationId xmlns:a16="http://schemas.microsoft.com/office/drawing/2014/main" id="{EB294FCE-9C13-4490-992E-96EF422CCF3B}"/>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3" name="【図書館】&#10;一人当たり面積最大値テキスト">
          <a:extLst>
            <a:ext uri="{FF2B5EF4-FFF2-40B4-BE49-F238E27FC236}">
              <a16:creationId xmlns:a16="http://schemas.microsoft.com/office/drawing/2014/main" id="{E2CE2087-DD0F-42B1-A32C-32F3C98B7553}"/>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4" name="直線コネクタ 113">
          <a:extLst>
            <a:ext uri="{FF2B5EF4-FFF2-40B4-BE49-F238E27FC236}">
              <a16:creationId xmlns:a16="http://schemas.microsoft.com/office/drawing/2014/main" id="{9BB0DB43-12B0-4814-8C4D-08024D25226A}"/>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5" name="【図書館】&#10;一人当たり面積平均値テキスト">
          <a:extLst>
            <a:ext uri="{FF2B5EF4-FFF2-40B4-BE49-F238E27FC236}">
              <a16:creationId xmlns:a16="http://schemas.microsoft.com/office/drawing/2014/main" id="{4686403C-9BF8-4E21-AD6F-35F76C324621}"/>
            </a:ext>
          </a:extLst>
        </xdr:cNvPr>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6" name="フローチャート: 判断 115">
          <a:extLst>
            <a:ext uri="{FF2B5EF4-FFF2-40B4-BE49-F238E27FC236}">
              <a16:creationId xmlns:a16="http://schemas.microsoft.com/office/drawing/2014/main" id="{1DD592E5-DA5D-41B3-AD11-AEA97C3C6218}"/>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972596AB-C86D-4D11-B2DF-6105A98BCF16}"/>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8" name="フローチャート: 判断 117">
          <a:extLst>
            <a:ext uri="{FF2B5EF4-FFF2-40B4-BE49-F238E27FC236}">
              <a16:creationId xmlns:a16="http://schemas.microsoft.com/office/drawing/2014/main" id="{86AF51F5-2075-4D86-8E05-5051BA55572C}"/>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19" name="フローチャート: 判断 118">
          <a:extLst>
            <a:ext uri="{FF2B5EF4-FFF2-40B4-BE49-F238E27FC236}">
              <a16:creationId xmlns:a16="http://schemas.microsoft.com/office/drawing/2014/main" id="{10D1CB18-5FCE-4495-AA66-76954B0DA840}"/>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0" name="フローチャート: 判断 119">
          <a:extLst>
            <a:ext uri="{FF2B5EF4-FFF2-40B4-BE49-F238E27FC236}">
              <a16:creationId xmlns:a16="http://schemas.microsoft.com/office/drawing/2014/main" id="{84F3FBA8-AC6A-4005-94AB-5C6158EDD88A}"/>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F1CCAE4-FF6F-4625-999A-88FC6D73BE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ED70046-DB15-4E74-99DB-25ECA360F51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1481965-9069-4D2C-8529-38C0F5F195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CBA4F8-3D94-4202-934E-8485DCED43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C8D0F45-D528-498E-A263-0E0EA2B42D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122555</xdr:rowOff>
    </xdr:from>
    <xdr:to>
      <xdr:col>50</xdr:col>
      <xdr:colOff>165100</xdr:colOff>
      <xdr:row>40</xdr:row>
      <xdr:rowOff>52705</xdr:rowOff>
    </xdr:to>
    <xdr:sp macro="" textlink="">
      <xdr:nvSpPr>
        <xdr:cNvPr id="126" name="楕円 125">
          <a:extLst>
            <a:ext uri="{FF2B5EF4-FFF2-40B4-BE49-F238E27FC236}">
              <a16:creationId xmlns:a16="http://schemas.microsoft.com/office/drawing/2014/main" id="{263C53FA-84E6-477D-8145-A2C2DC96939B}"/>
            </a:ext>
          </a:extLst>
        </xdr:cNvPr>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7" name="楕円 126">
          <a:extLst>
            <a:ext uri="{FF2B5EF4-FFF2-40B4-BE49-F238E27FC236}">
              <a16:creationId xmlns:a16="http://schemas.microsoft.com/office/drawing/2014/main" id="{DBA13B56-40E8-4B51-98BA-82EE6D9EFD3C}"/>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7620</xdr:rowOff>
    </xdr:to>
    <xdr:cxnSp macro="">
      <xdr:nvCxnSpPr>
        <xdr:cNvPr id="128" name="直線コネクタ 127">
          <a:extLst>
            <a:ext uri="{FF2B5EF4-FFF2-40B4-BE49-F238E27FC236}">
              <a16:creationId xmlns:a16="http://schemas.microsoft.com/office/drawing/2014/main" id="{6B94F801-45C3-42E3-84CD-F332F9542ADA}"/>
            </a:ext>
          </a:extLst>
        </xdr:cNvPr>
        <xdr:cNvCxnSpPr/>
      </xdr:nvCxnSpPr>
      <xdr:spPr>
        <a:xfrm flipV="1">
          <a:off x="8750300" y="685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132080</xdr:rowOff>
    </xdr:from>
    <xdr:to>
      <xdr:col>41</xdr:col>
      <xdr:colOff>101600</xdr:colOff>
      <xdr:row>40</xdr:row>
      <xdr:rowOff>62230</xdr:rowOff>
    </xdr:to>
    <xdr:sp macro="" textlink="">
      <xdr:nvSpPr>
        <xdr:cNvPr id="129" name="楕円 128">
          <a:extLst>
            <a:ext uri="{FF2B5EF4-FFF2-40B4-BE49-F238E27FC236}">
              <a16:creationId xmlns:a16="http://schemas.microsoft.com/office/drawing/2014/main" id="{73321DF0-8003-43D9-A5B3-C21C27E9EDD6}"/>
            </a:ext>
          </a:extLst>
        </xdr:cNvPr>
        <xdr:cNvSpPr/>
      </xdr:nvSpPr>
      <xdr:spPr>
        <a:xfrm>
          <a:off x="781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11430</xdr:rowOff>
    </xdr:to>
    <xdr:cxnSp macro="">
      <xdr:nvCxnSpPr>
        <xdr:cNvPr id="130" name="直線コネクタ 129">
          <a:extLst>
            <a:ext uri="{FF2B5EF4-FFF2-40B4-BE49-F238E27FC236}">
              <a16:creationId xmlns:a16="http://schemas.microsoft.com/office/drawing/2014/main" id="{BE781102-515C-45CB-85D6-7908046BDAD9}"/>
            </a:ext>
          </a:extLst>
        </xdr:cNvPr>
        <xdr:cNvCxnSpPr/>
      </xdr:nvCxnSpPr>
      <xdr:spPr>
        <a:xfrm flipV="1">
          <a:off x="7861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137795</xdr:rowOff>
    </xdr:from>
    <xdr:to>
      <xdr:col>36</xdr:col>
      <xdr:colOff>165100</xdr:colOff>
      <xdr:row>40</xdr:row>
      <xdr:rowOff>67945</xdr:rowOff>
    </xdr:to>
    <xdr:sp macro="" textlink="">
      <xdr:nvSpPr>
        <xdr:cNvPr id="131" name="楕円 130">
          <a:extLst>
            <a:ext uri="{FF2B5EF4-FFF2-40B4-BE49-F238E27FC236}">
              <a16:creationId xmlns:a16="http://schemas.microsoft.com/office/drawing/2014/main" id="{98B63FFB-3ADB-48D1-BB0C-21236303B71C}"/>
            </a:ext>
          </a:extLst>
        </xdr:cNvPr>
        <xdr:cNvSpPr/>
      </xdr:nvSpPr>
      <xdr:spPr>
        <a:xfrm>
          <a:off x="692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xdr:rowOff>
    </xdr:from>
    <xdr:to>
      <xdr:col>41</xdr:col>
      <xdr:colOff>50800</xdr:colOff>
      <xdr:row>40</xdr:row>
      <xdr:rowOff>17145</xdr:rowOff>
    </xdr:to>
    <xdr:cxnSp macro="">
      <xdr:nvCxnSpPr>
        <xdr:cNvPr id="132" name="直線コネクタ 131">
          <a:extLst>
            <a:ext uri="{FF2B5EF4-FFF2-40B4-BE49-F238E27FC236}">
              <a16:creationId xmlns:a16="http://schemas.microsoft.com/office/drawing/2014/main" id="{5FCD4499-33ED-41E7-8D9C-194E96C38AF6}"/>
            </a:ext>
          </a:extLst>
        </xdr:cNvPr>
        <xdr:cNvCxnSpPr/>
      </xdr:nvCxnSpPr>
      <xdr:spPr>
        <a:xfrm flipV="1">
          <a:off x="6972300" y="686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3" name="n_1aveValue【図書館】&#10;一人当たり面積">
          <a:extLst>
            <a:ext uri="{FF2B5EF4-FFF2-40B4-BE49-F238E27FC236}">
              <a16:creationId xmlns:a16="http://schemas.microsoft.com/office/drawing/2014/main" id="{5140DB1A-7630-400A-AC8B-45225D17B005}"/>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34" name="n_2aveValue【図書館】&#10;一人当たり面積">
          <a:extLst>
            <a:ext uri="{FF2B5EF4-FFF2-40B4-BE49-F238E27FC236}">
              <a16:creationId xmlns:a16="http://schemas.microsoft.com/office/drawing/2014/main" id="{14D9500D-A644-4E3D-AAF2-9E8483A028C1}"/>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35" name="n_3aveValue【図書館】&#10;一人当たり面積">
          <a:extLst>
            <a:ext uri="{FF2B5EF4-FFF2-40B4-BE49-F238E27FC236}">
              <a16:creationId xmlns:a16="http://schemas.microsoft.com/office/drawing/2014/main" id="{2AE00E84-63E1-40AD-A1E6-7DB077836F0E}"/>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36" name="n_4aveValue【図書館】&#10;一人当たり面積">
          <a:extLst>
            <a:ext uri="{FF2B5EF4-FFF2-40B4-BE49-F238E27FC236}">
              <a16:creationId xmlns:a16="http://schemas.microsoft.com/office/drawing/2014/main" id="{D5751215-BDF8-4311-A93B-8636CB1AC23E}"/>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43832</xdr:rowOff>
    </xdr:from>
    <xdr:ext cx="469744" cy="259045"/>
    <xdr:sp macro="" textlink="">
      <xdr:nvSpPr>
        <xdr:cNvPr id="137" name="n_1mainValue【図書館】&#10;一人当たり面積">
          <a:extLst>
            <a:ext uri="{FF2B5EF4-FFF2-40B4-BE49-F238E27FC236}">
              <a16:creationId xmlns:a16="http://schemas.microsoft.com/office/drawing/2014/main" id="{6FB0D4B3-A8E5-4FF3-811B-936BD8272550}"/>
            </a:ext>
          </a:extLst>
        </xdr:cNvPr>
        <xdr:cNvSpPr txBox="1"/>
      </xdr:nvSpPr>
      <xdr:spPr>
        <a:xfrm>
          <a:off x="93917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38" name="n_2mainValue【図書館】&#10;一人当たり面積">
          <a:extLst>
            <a:ext uri="{FF2B5EF4-FFF2-40B4-BE49-F238E27FC236}">
              <a16:creationId xmlns:a16="http://schemas.microsoft.com/office/drawing/2014/main" id="{DB927A9F-6D4A-4C16-945B-9484795CE42C}"/>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53357</xdr:rowOff>
    </xdr:from>
    <xdr:ext cx="469744" cy="259045"/>
    <xdr:sp macro="" textlink="">
      <xdr:nvSpPr>
        <xdr:cNvPr id="139" name="n_3mainValue【図書館】&#10;一人当たり面積">
          <a:extLst>
            <a:ext uri="{FF2B5EF4-FFF2-40B4-BE49-F238E27FC236}">
              <a16:creationId xmlns:a16="http://schemas.microsoft.com/office/drawing/2014/main" id="{9505F5AA-9D92-44EB-9CA3-E0AD89EB94DA}"/>
            </a:ext>
          </a:extLst>
        </xdr:cNvPr>
        <xdr:cNvSpPr txBox="1"/>
      </xdr:nvSpPr>
      <xdr:spPr>
        <a:xfrm>
          <a:off x="76264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59072</xdr:rowOff>
    </xdr:from>
    <xdr:ext cx="469744" cy="259045"/>
    <xdr:sp macro="" textlink="">
      <xdr:nvSpPr>
        <xdr:cNvPr id="140" name="n_4mainValue【図書館】&#10;一人当たり面積">
          <a:extLst>
            <a:ext uri="{FF2B5EF4-FFF2-40B4-BE49-F238E27FC236}">
              <a16:creationId xmlns:a16="http://schemas.microsoft.com/office/drawing/2014/main" id="{C9F2BCB3-B0AA-4147-9815-E7BAE81D8283}"/>
            </a:ext>
          </a:extLst>
        </xdr:cNvPr>
        <xdr:cNvSpPr txBox="1"/>
      </xdr:nvSpPr>
      <xdr:spPr>
        <a:xfrm>
          <a:off x="6737427" y="69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00A5CBD-7035-41F1-9836-8D5CEF83AD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168DF60-B3B4-45D9-87FA-FAB54E840B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C6DEB7C-D0F4-4CA1-9E0A-551280C630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138B1219-814D-4C08-A5A3-28F6128DE6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D37AE19F-81A2-4523-B0B8-5BEFDD9BA1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35D8A6B-6E4A-43E5-A1C6-C93FF090A0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556AB78-6AEC-437D-8AFB-A4498C3ADC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41E83E31-0EAD-4C8B-AA5E-191207065A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925CBBE-7B5E-441C-A51F-2070872224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7D50DE98-6A81-49F8-96E5-009C68DE94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854502F-11AC-4874-86DC-4CD47A6569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B8A579C-B371-4931-94DF-F097DC6253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C3FDD207-7637-4BD4-BF42-6B4D8AC751B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80077FA5-1586-4FF2-9498-BFFB8797BC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5EC81473-82FA-45A7-8D54-4BD13774F1A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C7B6D39A-3802-451F-802F-DE1882D231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18EEFB8-1C90-498F-9D54-DB7C7E2E3C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66F67EED-0318-42C2-AD20-DB715E3402F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8E9F29D3-810F-460F-9644-1EEE5C0FDB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966791AA-F3D2-4866-B42E-179F75FA43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73561F50-C549-4B39-B822-02348B7A0A2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2F6B1B14-C9BA-4E1F-8818-C6357BF3B68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CFE2047C-C57A-48EB-8557-73D0C1844B5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3F4A50D7-F0C6-462B-987A-3C4D6A5BAD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447658CA-D295-42F7-9705-1AEC48EA9B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15AB2F7B-F555-4914-9A45-571896D764E7}"/>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9630E17C-2A28-40D4-8AB0-7CBDC7ACA17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44239997-7BB7-46BB-A291-CD685CEE8E3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F72FF21B-418F-45E5-B2C8-12DEC9DAD50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0" name="直線コネクタ 169">
          <a:extLst>
            <a:ext uri="{FF2B5EF4-FFF2-40B4-BE49-F238E27FC236}">
              <a16:creationId xmlns:a16="http://schemas.microsoft.com/office/drawing/2014/main" id="{A1F61C4C-F465-48AF-B77D-B5924C4507DF}"/>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D7AA4B9-EE55-481E-AD52-9B1921A29C6D}"/>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2" name="フローチャート: 判断 171">
          <a:extLst>
            <a:ext uri="{FF2B5EF4-FFF2-40B4-BE49-F238E27FC236}">
              <a16:creationId xmlns:a16="http://schemas.microsoft.com/office/drawing/2014/main" id="{FC4D4758-CEF6-4AE0-A4C3-E25797CF62A9}"/>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3" name="フローチャート: 判断 172">
          <a:extLst>
            <a:ext uri="{FF2B5EF4-FFF2-40B4-BE49-F238E27FC236}">
              <a16:creationId xmlns:a16="http://schemas.microsoft.com/office/drawing/2014/main" id="{6D01AB2B-4F65-4663-A64E-0D4C89A803EA}"/>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74" name="フローチャート: 判断 173">
          <a:extLst>
            <a:ext uri="{FF2B5EF4-FFF2-40B4-BE49-F238E27FC236}">
              <a16:creationId xmlns:a16="http://schemas.microsoft.com/office/drawing/2014/main" id="{CBC5C790-ACEF-47CA-AA8D-43904DA4BB47}"/>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75" name="フローチャート: 判断 174">
          <a:extLst>
            <a:ext uri="{FF2B5EF4-FFF2-40B4-BE49-F238E27FC236}">
              <a16:creationId xmlns:a16="http://schemas.microsoft.com/office/drawing/2014/main" id="{C564590E-AB06-47DF-A614-B737D275E3EA}"/>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76" name="フローチャート: 判断 175">
          <a:extLst>
            <a:ext uri="{FF2B5EF4-FFF2-40B4-BE49-F238E27FC236}">
              <a16:creationId xmlns:a16="http://schemas.microsoft.com/office/drawing/2014/main" id="{ACAC5959-E82F-4CCD-A57F-2AE8004B747C}"/>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574E696-5AB8-43E9-9594-8CCD4742F5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B7CD116-7736-4E43-B5E1-F2948E7585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2AA0856-739E-49C6-B80F-79AE2D6A66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B0FBF1D-3E60-435C-A96B-12249A7AC4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7311608-5B12-40CD-A8CA-94BB54009E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64</xdr:row>
      <xdr:rowOff>78196</xdr:rowOff>
    </xdr:from>
    <xdr:to>
      <xdr:col>10</xdr:col>
      <xdr:colOff>165100</xdr:colOff>
      <xdr:row>65</xdr:row>
      <xdr:rowOff>8346</xdr:rowOff>
    </xdr:to>
    <xdr:sp macro="" textlink="">
      <xdr:nvSpPr>
        <xdr:cNvPr id="182" name="楕円 181">
          <a:extLst>
            <a:ext uri="{FF2B5EF4-FFF2-40B4-BE49-F238E27FC236}">
              <a16:creationId xmlns:a16="http://schemas.microsoft.com/office/drawing/2014/main" id="{F817196C-98A4-4B0B-AB04-8409B623F645}"/>
            </a:ext>
          </a:extLst>
        </xdr:cNvPr>
        <xdr:cNvSpPr/>
      </xdr:nvSpPr>
      <xdr:spPr>
        <a:xfrm>
          <a:off x="1968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64</xdr:row>
      <xdr:rowOff>53703</xdr:rowOff>
    </xdr:from>
    <xdr:to>
      <xdr:col>6</xdr:col>
      <xdr:colOff>38100</xdr:colOff>
      <xdr:row>64</xdr:row>
      <xdr:rowOff>155303</xdr:rowOff>
    </xdr:to>
    <xdr:sp macro="" textlink="">
      <xdr:nvSpPr>
        <xdr:cNvPr id="183" name="楕円 182">
          <a:extLst>
            <a:ext uri="{FF2B5EF4-FFF2-40B4-BE49-F238E27FC236}">
              <a16:creationId xmlns:a16="http://schemas.microsoft.com/office/drawing/2014/main" id="{92F79F61-9575-473F-BB8C-6E843406A436}"/>
            </a:ext>
          </a:extLst>
        </xdr:cNvPr>
        <xdr:cNvSpPr/>
      </xdr:nvSpPr>
      <xdr:spPr>
        <a:xfrm>
          <a:off x="1079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104503</xdr:rowOff>
    </xdr:from>
    <xdr:to>
      <xdr:col>10</xdr:col>
      <xdr:colOff>114300</xdr:colOff>
      <xdr:row>64</xdr:row>
      <xdr:rowOff>128996</xdr:rowOff>
    </xdr:to>
    <xdr:cxnSp macro="">
      <xdr:nvCxnSpPr>
        <xdr:cNvPr id="184" name="直線コネクタ 183">
          <a:extLst>
            <a:ext uri="{FF2B5EF4-FFF2-40B4-BE49-F238E27FC236}">
              <a16:creationId xmlns:a16="http://schemas.microsoft.com/office/drawing/2014/main" id="{5D429426-9B8F-49B9-938B-F9DFFACEF1B6}"/>
            </a:ext>
          </a:extLst>
        </xdr:cNvPr>
        <xdr:cNvCxnSpPr/>
      </xdr:nvCxnSpPr>
      <xdr:spPr>
        <a:xfrm>
          <a:off x="1130300" y="110773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85" name="n_1aveValue【体育館・プール】&#10;有形固定資産減価償却率">
          <a:extLst>
            <a:ext uri="{FF2B5EF4-FFF2-40B4-BE49-F238E27FC236}">
              <a16:creationId xmlns:a16="http://schemas.microsoft.com/office/drawing/2014/main" id="{267A2CCC-95BF-4745-AC17-8B7EFA1F109A}"/>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86" name="n_2aveValue【体育館・プール】&#10;有形固定資産減価償却率">
          <a:extLst>
            <a:ext uri="{FF2B5EF4-FFF2-40B4-BE49-F238E27FC236}">
              <a16:creationId xmlns:a16="http://schemas.microsoft.com/office/drawing/2014/main" id="{411FAE00-02CE-48AD-87DE-21350845D3FB}"/>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87" name="n_3aveValue【体育館・プール】&#10;有形固定資産減価償却率">
          <a:extLst>
            <a:ext uri="{FF2B5EF4-FFF2-40B4-BE49-F238E27FC236}">
              <a16:creationId xmlns:a16="http://schemas.microsoft.com/office/drawing/2014/main" id="{7CF572FB-8650-4559-98A3-DEBB96C19506}"/>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88" name="n_4aveValue【体育館・プール】&#10;有形固定資産減価償却率">
          <a:extLst>
            <a:ext uri="{FF2B5EF4-FFF2-40B4-BE49-F238E27FC236}">
              <a16:creationId xmlns:a16="http://schemas.microsoft.com/office/drawing/2014/main" id="{9DB84441-E009-47C0-8F86-9AA36DABD262}"/>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170923</xdr:rowOff>
    </xdr:from>
    <xdr:ext cx="405111" cy="259045"/>
    <xdr:sp macro="" textlink="">
      <xdr:nvSpPr>
        <xdr:cNvPr id="189" name="n_3mainValue【体育館・プール】&#10;有形固定資産減価償却率">
          <a:extLst>
            <a:ext uri="{FF2B5EF4-FFF2-40B4-BE49-F238E27FC236}">
              <a16:creationId xmlns:a16="http://schemas.microsoft.com/office/drawing/2014/main" id="{790F7B97-D60E-4861-8D99-CF2FF6AD4F19}"/>
            </a:ext>
          </a:extLst>
        </xdr:cNvPr>
        <xdr:cNvSpPr txBox="1"/>
      </xdr:nvSpPr>
      <xdr:spPr>
        <a:xfrm>
          <a:off x="1816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146430</xdr:rowOff>
    </xdr:from>
    <xdr:ext cx="405111" cy="259045"/>
    <xdr:sp macro="" textlink="">
      <xdr:nvSpPr>
        <xdr:cNvPr id="190" name="n_4mainValue【体育館・プール】&#10;有形固定資産減価償却率">
          <a:extLst>
            <a:ext uri="{FF2B5EF4-FFF2-40B4-BE49-F238E27FC236}">
              <a16:creationId xmlns:a16="http://schemas.microsoft.com/office/drawing/2014/main" id="{C0E99F29-C236-403F-9CFD-975E511A2CAF}"/>
            </a:ext>
          </a:extLst>
        </xdr:cNvPr>
        <xdr:cNvSpPr txBox="1"/>
      </xdr:nvSpPr>
      <xdr:spPr>
        <a:xfrm>
          <a:off x="927744"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AD10C65E-6C25-4546-A812-CE603587CCC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8C81D23F-CA94-49C0-8340-7BCC885AB4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225CCC99-17BD-4B7C-82C2-E40D61B588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BD0C87A5-7363-4907-A1AF-94C513A377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16387A8E-C833-466E-B873-AF932BE287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67FEC1D6-75C5-4147-856A-7FE1939C71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645DD05D-40A1-4C19-94F9-BB45D5CCE0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64E842D-D62C-481B-890C-D101CB926E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9745B95-A201-44D7-878C-8FCC8E6340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8E87E82E-C07A-4AAF-835C-4C370456CC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E5E79A79-EB5A-4AD3-B3D5-D5FE83D5E52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3BE3900-1FB0-4F93-AACA-317B69BBA6D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3E44944-BFF1-4BDB-99B0-3A2CF04B8BD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AD7D1981-A2D4-4DFA-9347-EF19B1CD12F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6560A4B1-424D-468A-87C6-4057CCE97FD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id="{64F9F3B3-19EA-4F37-9F89-BA875F3BF38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D4E08470-8A67-4BD9-B67C-2F5F535720D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id="{AF6F6915-E5F5-4389-89A5-A25EE4215AB5}"/>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CC693-7FE9-48D8-8E6D-867B9EF28F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id="{6BFBEF7F-1C56-4FA9-833E-0444FD84D72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D84C4F0D-88CE-49BA-914C-A222745AEF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12" name="直線コネクタ 211">
          <a:extLst>
            <a:ext uri="{FF2B5EF4-FFF2-40B4-BE49-F238E27FC236}">
              <a16:creationId xmlns:a16="http://schemas.microsoft.com/office/drawing/2014/main" id="{7DFDB2EE-7104-41BC-A783-91B56E6A4B65}"/>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13" name="【体育館・プール】&#10;一人当たり面積最小値テキスト">
          <a:extLst>
            <a:ext uri="{FF2B5EF4-FFF2-40B4-BE49-F238E27FC236}">
              <a16:creationId xmlns:a16="http://schemas.microsoft.com/office/drawing/2014/main" id="{8A25698E-35D1-4E07-B1A5-A61887C92A0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14" name="直線コネクタ 213">
          <a:extLst>
            <a:ext uri="{FF2B5EF4-FFF2-40B4-BE49-F238E27FC236}">
              <a16:creationId xmlns:a16="http://schemas.microsoft.com/office/drawing/2014/main" id="{44DFA463-3AA1-4AFA-BEE5-5EF857CECFA7}"/>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15" name="【体育館・プール】&#10;一人当たり面積最大値テキスト">
          <a:extLst>
            <a:ext uri="{FF2B5EF4-FFF2-40B4-BE49-F238E27FC236}">
              <a16:creationId xmlns:a16="http://schemas.microsoft.com/office/drawing/2014/main" id="{8899D5A7-F454-4E0A-B3CB-409C6DA7B644}"/>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16" name="直線コネクタ 215">
          <a:extLst>
            <a:ext uri="{FF2B5EF4-FFF2-40B4-BE49-F238E27FC236}">
              <a16:creationId xmlns:a16="http://schemas.microsoft.com/office/drawing/2014/main" id="{20B71F65-3AE3-4CE5-8C1B-5107AE4A89B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217" name="【体育館・プール】&#10;一人当たり面積平均値テキスト">
          <a:extLst>
            <a:ext uri="{FF2B5EF4-FFF2-40B4-BE49-F238E27FC236}">
              <a16:creationId xmlns:a16="http://schemas.microsoft.com/office/drawing/2014/main" id="{CEC3EAC6-B317-4CC0-BDF8-B1B27095F9EA}"/>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18" name="フローチャート: 判断 217">
          <a:extLst>
            <a:ext uri="{FF2B5EF4-FFF2-40B4-BE49-F238E27FC236}">
              <a16:creationId xmlns:a16="http://schemas.microsoft.com/office/drawing/2014/main" id="{4EAABF99-94DD-4077-A7AA-8B8DDB74D0A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19" name="フローチャート: 判断 218">
          <a:extLst>
            <a:ext uri="{FF2B5EF4-FFF2-40B4-BE49-F238E27FC236}">
              <a16:creationId xmlns:a16="http://schemas.microsoft.com/office/drawing/2014/main" id="{8F97A02C-F411-4A7C-812D-B4C1B1CC4A0C}"/>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20" name="フローチャート: 判断 219">
          <a:extLst>
            <a:ext uri="{FF2B5EF4-FFF2-40B4-BE49-F238E27FC236}">
              <a16:creationId xmlns:a16="http://schemas.microsoft.com/office/drawing/2014/main" id="{ABE0DDAA-DD83-4B53-9951-14DA3970363E}"/>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21" name="フローチャート: 判断 220">
          <a:extLst>
            <a:ext uri="{FF2B5EF4-FFF2-40B4-BE49-F238E27FC236}">
              <a16:creationId xmlns:a16="http://schemas.microsoft.com/office/drawing/2014/main" id="{A54017A1-2BA0-4538-8A22-272D965A8E11}"/>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22" name="フローチャート: 判断 221">
          <a:extLst>
            <a:ext uri="{FF2B5EF4-FFF2-40B4-BE49-F238E27FC236}">
              <a16:creationId xmlns:a16="http://schemas.microsoft.com/office/drawing/2014/main" id="{BD6688B6-CF01-4D22-A0BB-D4129F62D5C1}"/>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937868A-AABF-446E-820F-4BA8CB486D3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5D4A0BD-6689-488C-B5B0-864ECC3A6B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C379400-4BBD-446B-A61B-4E9BB8CA0D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F3DBC16-ED39-4C73-8B83-627C218625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8355251-069D-4601-BC83-854709E809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84257</xdr:rowOff>
    </xdr:from>
    <xdr:to>
      <xdr:col>41</xdr:col>
      <xdr:colOff>101600</xdr:colOff>
      <xdr:row>64</xdr:row>
      <xdr:rowOff>14407</xdr:rowOff>
    </xdr:to>
    <xdr:sp macro="" textlink="">
      <xdr:nvSpPr>
        <xdr:cNvPr id="228" name="楕円 227">
          <a:extLst>
            <a:ext uri="{FF2B5EF4-FFF2-40B4-BE49-F238E27FC236}">
              <a16:creationId xmlns:a16="http://schemas.microsoft.com/office/drawing/2014/main" id="{10F67F1C-C0B9-4072-9195-5232E84EC893}"/>
            </a:ext>
          </a:extLst>
        </xdr:cNvPr>
        <xdr:cNvSpPr/>
      </xdr:nvSpPr>
      <xdr:spPr>
        <a:xfrm>
          <a:off x="7810500" y="108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84806</xdr:rowOff>
    </xdr:from>
    <xdr:to>
      <xdr:col>36</xdr:col>
      <xdr:colOff>165100</xdr:colOff>
      <xdr:row>64</xdr:row>
      <xdr:rowOff>14956</xdr:rowOff>
    </xdr:to>
    <xdr:sp macro="" textlink="">
      <xdr:nvSpPr>
        <xdr:cNvPr id="229" name="楕円 228">
          <a:extLst>
            <a:ext uri="{FF2B5EF4-FFF2-40B4-BE49-F238E27FC236}">
              <a16:creationId xmlns:a16="http://schemas.microsoft.com/office/drawing/2014/main" id="{534AE289-F77D-4183-95FF-F14A26DF8564}"/>
            </a:ext>
          </a:extLst>
        </xdr:cNvPr>
        <xdr:cNvSpPr/>
      </xdr:nvSpPr>
      <xdr:spPr>
        <a:xfrm>
          <a:off x="6921500" y="108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135057</xdr:rowOff>
    </xdr:from>
    <xdr:to>
      <xdr:col>41</xdr:col>
      <xdr:colOff>50800</xdr:colOff>
      <xdr:row>63</xdr:row>
      <xdr:rowOff>135606</xdr:rowOff>
    </xdr:to>
    <xdr:cxnSp macro="">
      <xdr:nvCxnSpPr>
        <xdr:cNvPr id="230" name="直線コネクタ 229">
          <a:extLst>
            <a:ext uri="{FF2B5EF4-FFF2-40B4-BE49-F238E27FC236}">
              <a16:creationId xmlns:a16="http://schemas.microsoft.com/office/drawing/2014/main" id="{717E8C67-6F76-4265-9C1A-1986B9077BA1}"/>
            </a:ext>
          </a:extLst>
        </xdr:cNvPr>
        <xdr:cNvCxnSpPr/>
      </xdr:nvCxnSpPr>
      <xdr:spPr>
        <a:xfrm flipV="1">
          <a:off x="6972300" y="1093640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31" name="n_1aveValue【体育館・プール】&#10;一人当たり面積">
          <a:extLst>
            <a:ext uri="{FF2B5EF4-FFF2-40B4-BE49-F238E27FC236}">
              <a16:creationId xmlns:a16="http://schemas.microsoft.com/office/drawing/2014/main" id="{2B958176-34FC-4FB4-B085-0B945D5BC8FC}"/>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32" name="n_2aveValue【体育館・プール】&#10;一人当たり面積">
          <a:extLst>
            <a:ext uri="{FF2B5EF4-FFF2-40B4-BE49-F238E27FC236}">
              <a16:creationId xmlns:a16="http://schemas.microsoft.com/office/drawing/2014/main" id="{859096AD-692F-447D-BA96-D4567143624E}"/>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33" name="n_3aveValue【体育館・プール】&#10;一人当たり面積">
          <a:extLst>
            <a:ext uri="{FF2B5EF4-FFF2-40B4-BE49-F238E27FC236}">
              <a16:creationId xmlns:a16="http://schemas.microsoft.com/office/drawing/2014/main" id="{6DB1968C-B0AF-489F-8E99-36BCEADCEEC9}"/>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34" name="n_4aveValue【体育館・プール】&#10;一人当たり面積">
          <a:extLst>
            <a:ext uri="{FF2B5EF4-FFF2-40B4-BE49-F238E27FC236}">
              <a16:creationId xmlns:a16="http://schemas.microsoft.com/office/drawing/2014/main" id="{6B31AA33-DA68-43DD-8874-04E8FDB267CC}"/>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5534</xdr:rowOff>
    </xdr:from>
    <xdr:ext cx="469744" cy="259045"/>
    <xdr:sp macro="" textlink="">
      <xdr:nvSpPr>
        <xdr:cNvPr id="235" name="n_3mainValue【体育館・プール】&#10;一人当たり面積">
          <a:extLst>
            <a:ext uri="{FF2B5EF4-FFF2-40B4-BE49-F238E27FC236}">
              <a16:creationId xmlns:a16="http://schemas.microsoft.com/office/drawing/2014/main" id="{6096F96B-FC2C-4456-8ECF-1866F0A328E2}"/>
            </a:ext>
          </a:extLst>
        </xdr:cNvPr>
        <xdr:cNvSpPr txBox="1"/>
      </xdr:nvSpPr>
      <xdr:spPr>
        <a:xfrm>
          <a:off x="7626427" y="1097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6083</xdr:rowOff>
    </xdr:from>
    <xdr:ext cx="469744" cy="259045"/>
    <xdr:sp macro="" textlink="">
      <xdr:nvSpPr>
        <xdr:cNvPr id="236" name="n_4mainValue【体育館・プール】&#10;一人当たり面積">
          <a:extLst>
            <a:ext uri="{FF2B5EF4-FFF2-40B4-BE49-F238E27FC236}">
              <a16:creationId xmlns:a16="http://schemas.microsoft.com/office/drawing/2014/main" id="{099430B8-9F09-40A2-A973-02FA88BED458}"/>
            </a:ext>
          </a:extLst>
        </xdr:cNvPr>
        <xdr:cNvSpPr txBox="1"/>
      </xdr:nvSpPr>
      <xdr:spPr>
        <a:xfrm>
          <a:off x="6737427" y="109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F361BC9D-F472-4C50-BFDE-45CF6073D8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E28EE4B-DB30-499F-9B92-394E88204F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D3633267-BA32-4C53-B9EA-CE0AD781A0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EDAC0007-20E1-4123-8809-07F00F114B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59A04FCC-F056-409F-BEBC-38EC052363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B3C1783B-C750-461E-A94F-4DACDE4CF5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99D8CABB-A356-4A72-8431-E13B836C32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5D30E140-CCBC-44AF-81E1-D983F1B9D8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EB80EA34-A69A-4D5B-9C67-8C715401AE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643E3BDA-A290-45CC-9D53-2F3594149B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914CCEA5-84DE-4053-A447-02F2E367F83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327F9FBD-0FB2-424D-8789-25451AE6ED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847479A4-FE82-413A-99BF-849A6B15B76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13B01A57-D3DD-4304-B9B8-B72DB3C3343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B910D030-EADA-4345-AEDC-A3C8005C33F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2D594B01-7A89-4FD7-B6E1-9B4038717F5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F7AE5751-9C83-411A-A4DC-B9F706E3609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FD41CC80-294E-4930-9FA8-0E8D968B28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8BE0C26F-93B0-46DA-A55B-AFDA2B4C1AC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980C5C2A-776A-4277-B8D2-6AF346858DF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C454EC35-FDE0-4CDA-B0C2-1E60E50A64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6A1DBC15-C8A8-4E81-AF03-051C7B4700A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EA9B1C77-9338-4A3E-88D1-1CEB7C08642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C2C1CB0A-D5C7-4CF9-8F9E-B23ED4327F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87B6D23E-D294-4AB4-A606-46EE64C9CA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8247CEB8-50D9-45F3-87CF-03D61A286EE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EF8DB7F2-B010-4E2D-A27E-D757EACB133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E0150329-047E-4692-916A-5BD0337263B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65" name="【福祉施設】&#10;有形固定資産減価償却率最大値テキスト">
          <a:extLst>
            <a:ext uri="{FF2B5EF4-FFF2-40B4-BE49-F238E27FC236}">
              <a16:creationId xmlns:a16="http://schemas.microsoft.com/office/drawing/2014/main" id="{07A6E17E-019B-4CDF-9648-74F32CA886D4}"/>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66" name="直線コネクタ 265">
          <a:extLst>
            <a:ext uri="{FF2B5EF4-FFF2-40B4-BE49-F238E27FC236}">
              <a16:creationId xmlns:a16="http://schemas.microsoft.com/office/drawing/2014/main" id="{A25EF784-7376-45A2-ADD9-54B29B817C2F}"/>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AD5F8881-45D2-4ED4-89E2-E06CCC365242}"/>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68" name="フローチャート: 判断 267">
          <a:extLst>
            <a:ext uri="{FF2B5EF4-FFF2-40B4-BE49-F238E27FC236}">
              <a16:creationId xmlns:a16="http://schemas.microsoft.com/office/drawing/2014/main" id="{8DDFD5BA-B1FE-49AF-A055-6EACE8DB11FE}"/>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69" name="フローチャート: 判断 268">
          <a:extLst>
            <a:ext uri="{FF2B5EF4-FFF2-40B4-BE49-F238E27FC236}">
              <a16:creationId xmlns:a16="http://schemas.microsoft.com/office/drawing/2014/main" id="{7042A0E8-98C2-4894-908F-8B311A5246A3}"/>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70" name="フローチャート: 判断 269">
          <a:extLst>
            <a:ext uri="{FF2B5EF4-FFF2-40B4-BE49-F238E27FC236}">
              <a16:creationId xmlns:a16="http://schemas.microsoft.com/office/drawing/2014/main" id="{9FF02EF7-6163-42B3-9DE9-281DFDB197E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71" name="フローチャート: 判断 270">
          <a:extLst>
            <a:ext uri="{FF2B5EF4-FFF2-40B4-BE49-F238E27FC236}">
              <a16:creationId xmlns:a16="http://schemas.microsoft.com/office/drawing/2014/main" id="{1635E54C-F564-4EDE-8ADA-4D237EEDF2BE}"/>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72" name="フローチャート: 判断 271">
          <a:extLst>
            <a:ext uri="{FF2B5EF4-FFF2-40B4-BE49-F238E27FC236}">
              <a16:creationId xmlns:a16="http://schemas.microsoft.com/office/drawing/2014/main" id="{4B5C009C-5F82-4ED7-922A-280ED015A88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C289DE2-DE5F-437D-82F9-EFE71B2A53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FF99AD4-2792-45C2-9DB5-757DA59701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E4FA7D6E-9EB2-4919-A283-8B95172D21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0B67AE5-31CE-450D-B15F-306D404E71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BFC38C9-B67F-4A55-8E3D-C1ABDCB0EB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78" name="楕円 277">
          <a:extLst>
            <a:ext uri="{FF2B5EF4-FFF2-40B4-BE49-F238E27FC236}">
              <a16:creationId xmlns:a16="http://schemas.microsoft.com/office/drawing/2014/main" id="{D6C868C4-19D2-4BC7-90E8-4E9CEE85C95B}"/>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363</xdr:rowOff>
    </xdr:from>
    <xdr:to>
      <xdr:col>15</xdr:col>
      <xdr:colOff>101600</xdr:colOff>
      <xdr:row>81</xdr:row>
      <xdr:rowOff>101963</xdr:rowOff>
    </xdr:to>
    <xdr:sp macro="" textlink="">
      <xdr:nvSpPr>
        <xdr:cNvPr id="279" name="楕円 278">
          <a:extLst>
            <a:ext uri="{FF2B5EF4-FFF2-40B4-BE49-F238E27FC236}">
              <a16:creationId xmlns:a16="http://schemas.microsoft.com/office/drawing/2014/main" id="{DC107E63-07F6-4E3F-88B6-01A2AEE2C635}"/>
            </a:ext>
          </a:extLst>
        </xdr:cNvPr>
        <xdr:cNvSpPr/>
      </xdr:nvSpPr>
      <xdr:spPr>
        <a:xfrm>
          <a:off x="2857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51163</xdr:rowOff>
    </xdr:from>
    <xdr:to>
      <xdr:col>19</xdr:col>
      <xdr:colOff>177800</xdr:colOff>
      <xdr:row>81</xdr:row>
      <xdr:rowOff>83820</xdr:rowOff>
    </xdr:to>
    <xdr:cxnSp macro="">
      <xdr:nvCxnSpPr>
        <xdr:cNvPr id="280" name="直線コネクタ 279">
          <a:extLst>
            <a:ext uri="{FF2B5EF4-FFF2-40B4-BE49-F238E27FC236}">
              <a16:creationId xmlns:a16="http://schemas.microsoft.com/office/drawing/2014/main" id="{59EC9D7D-427F-480A-BB7E-6A3D0D9E8878}"/>
            </a:ext>
          </a:extLst>
        </xdr:cNvPr>
        <xdr:cNvCxnSpPr/>
      </xdr:nvCxnSpPr>
      <xdr:spPr>
        <a:xfrm>
          <a:off x="2908300" y="1393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139156</xdr:rowOff>
    </xdr:from>
    <xdr:to>
      <xdr:col>10</xdr:col>
      <xdr:colOff>165100</xdr:colOff>
      <xdr:row>81</xdr:row>
      <xdr:rowOff>69306</xdr:rowOff>
    </xdr:to>
    <xdr:sp macro="" textlink="">
      <xdr:nvSpPr>
        <xdr:cNvPr id="281" name="楕円 280">
          <a:extLst>
            <a:ext uri="{FF2B5EF4-FFF2-40B4-BE49-F238E27FC236}">
              <a16:creationId xmlns:a16="http://schemas.microsoft.com/office/drawing/2014/main" id="{3E23B31C-C7FC-4FF8-A6EC-12387660D6B7}"/>
            </a:ext>
          </a:extLst>
        </xdr:cNvPr>
        <xdr:cNvSpPr/>
      </xdr:nvSpPr>
      <xdr:spPr>
        <a:xfrm>
          <a:off x="1968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18506</xdr:rowOff>
    </xdr:from>
    <xdr:to>
      <xdr:col>15</xdr:col>
      <xdr:colOff>50800</xdr:colOff>
      <xdr:row>81</xdr:row>
      <xdr:rowOff>51163</xdr:rowOff>
    </xdr:to>
    <xdr:cxnSp macro="">
      <xdr:nvCxnSpPr>
        <xdr:cNvPr id="282" name="直線コネクタ 281">
          <a:extLst>
            <a:ext uri="{FF2B5EF4-FFF2-40B4-BE49-F238E27FC236}">
              <a16:creationId xmlns:a16="http://schemas.microsoft.com/office/drawing/2014/main" id="{55801520-BD61-4F78-8B56-0B4633C354EE}"/>
            </a:ext>
          </a:extLst>
        </xdr:cNvPr>
        <xdr:cNvCxnSpPr/>
      </xdr:nvCxnSpPr>
      <xdr:spPr>
        <a:xfrm>
          <a:off x="2019300" y="1390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106499</xdr:rowOff>
    </xdr:from>
    <xdr:to>
      <xdr:col>6</xdr:col>
      <xdr:colOff>38100</xdr:colOff>
      <xdr:row>81</xdr:row>
      <xdr:rowOff>36649</xdr:rowOff>
    </xdr:to>
    <xdr:sp macro="" textlink="">
      <xdr:nvSpPr>
        <xdr:cNvPr id="283" name="楕円 282">
          <a:extLst>
            <a:ext uri="{FF2B5EF4-FFF2-40B4-BE49-F238E27FC236}">
              <a16:creationId xmlns:a16="http://schemas.microsoft.com/office/drawing/2014/main" id="{421E5940-5D2C-4F7B-9404-22C3EA63955D}"/>
            </a:ext>
          </a:extLst>
        </xdr:cNvPr>
        <xdr:cNvSpPr/>
      </xdr:nvSpPr>
      <xdr:spPr>
        <a:xfrm>
          <a:off x="1079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157299</xdr:rowOff>
    </xdr:from>
    <xdr:to>
      <xdr:col>10</xdr:col>
      <xdr:colOff>114300</xdr:colOff>
      <xdr:row>81</xdr:row>
      <xdr:rowOff>18506</xdr:rowOff>
    </xdr:to>
    <xdr:cxnSp macro="">
      <xdr:nvCxnSpPr>
        <xdr:cNvPr id="284" name="直線コネクタ 283">
          <a:extLst>
            <a:ext uri="{FF2B5EF4-FFF2-40B4-BE49-F238E27FC236}">
              <a16:creationId xmlns:a16="http://schemas.microsoft.com/office/drawing/2014/main" id="{280B7EF7-681B-4830-AC35-BCCBC9CC2DE4}"/>
            </a:ext>
          </a:extLst>
        </xdr:cNvPr>
        <xdr:cNvCxnSpPr/>
      </xdr:nvCxnSpPr>
      <xdr:spPr>
        <a:xfrm>
          <a:off x="1130300" y="1387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85" name="n_1aveValue【福祉施設】&#10;有形固定資産減価償却率">
          <a:extLst>
            <a:ext uri="{FF2B5EF4-FFF2-40B4-BE49-F238E27FC236}">
              <a16:creationId xmlns:a16="http://schemas.microsoft.com/office/drawing/2014/main" id="{BE06635E-7376-4E5F-8D41-14882D72416B}"/>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86" name="n_2aveValue【福祉施設】&#10;有形固定資産減価償却率">
          <a:extLst>
            <a:ext uri="{FF2B5EF4-FFF2-40B4-BE49-F238E27FC236}">
              <a16:creationId xmlns:a16="http://schemas.microsoft.com/office/drawing/2014/main" id="{9283AF13-9FE5-436E-952D-27CF8675A6A1}"/>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87" name="n_3aveValue【福祉施設】&#10;有形固定資産減価償却率">
          <a:extLst>
            <a:ext uri="{FF2B5EF4-FFF2-40B4-BE49-F238E27FC236}">
              <a16:creationId xmlns:a16="http://schemas.microsoft.com/office/drawing/2014/main" id="{EE7A91F1-CE2C-4996-AFDE-2C811BC4A155}"/>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88" name="n_4aveValue【福祉施設】&#10;有形固定資産減価償却率">
          <a:extLst>
            <a:ext uri="{FF2B5EF4-FFF2-40B4-BE49-F238E27FC236}">
              <a16:creationId xmlns:a16="http://schemas.microsoft.com/office/drawing/2014/main" id="{72AFB922-E858-44C9-B026-F9ECDB1FBFD3}"/>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89" name="n_1mainValue【福祉施設】&#10;有形固定資産減価償却率">
          <a:extLst>
            <a:ext uri="{FF2B5EF4-FFF2-40B4-BE49-F238E27FC236}">
              <a16:creationId xmlns:a16="http://schemas.microsoft.com/office/drawing/2014/main" id="{C7FB9855-CB7C-4BF6-B188-C173CBD2EEA8}"/>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118490</xdr:rowOff>
    </xdr:from>
    <xdr:ext cx="405111" cy="259045"/>
    <xdr:sp macro="" textlink="">
      <xdr:nvSpPr>
        <xdr:cNvPr id="290" name="n_2mainValue【福祉施設】&#10;有形固定資産減価償却率">
          <a:extLst>
            <a:ext uri="{FF2B5EF4-FFF2-40B4-BE49-F238E27FC236}">
              <a16:creationId xmlns:a16="http://schemas.microsoft.com/office/drawing/2014/main" id="{FC917952-2D20-491D-A992-7B4B56A5DE23}"/>
            </a:ext>
          </a:extLst>
        </xdr:cNvPr>
        <xdr:cNvSpPr txBox="1"/>
      </xdr:nvSpPr>
      <xdr:spPr>
        <a:xfrm>
          <a:off x="2705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85833</xdr:rowOff>
    </xdr:from>
    <xdr:ext cx="405111" cy="259045"/>
    <xdr:sp macro="" textlink="">
      <xdr:nvSpPr>
        <xdr:cNvPr id="291" name="n_3mainValue【福祉施設】&#10;有形固定資産減価償却率">
          <a:extLst>
            <a:ext uri="{FF2B5EF4-FFF2-40B4-BE49-F238E27FC236}">
              <a16:creationId xmlns:a16="http://schemas.microsoft.com/office/drawing/2014/main" id="{1F87D299-167D-4F7F-B0EC-5E8169A27138}"/>
            </a:ext>
          </a:extLst>
        </xdr:cNvPr>
        <xdr:cNvSpPr txBox="1"/>
      </xdr:nvSpPr>
      <xdr:spPr>
        <a:xfrm>
          <a:off x="1816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53176</xdr:rowOff>
    </xdr:from>
    <xdr:ext cx="405111" cy="259045"/>
    <xdr:sp macro="" textlink="">
      <xdr:nvSpPr>
        <xdr:cNvPr id="292" name="n_4mainValue【福祉施設】&#10;有形固定資産減価償却率">
          <a:extLst>
            <a:ext uri="{FF2B5EF4-FFF2-40B4-BE49-F238E27FC236}">
              <a16:creationId xmlns:a16="http://schemas.microsoft.com/office/drawing/2014/main" id="{B923586F-9010-4AEB-9CFF-C09445D05299}"/>
            </a:ext>
          </a:extLst>
        </xdr:cNvPr>
        <xdr:cNvSpPr txBox="1"/>
      </xdr:nvSpPr>
      <xdr:spPr>
        <a:xfrm>
          <a:off x="927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DC47FE50-10C0-43CD-A5BB-CB95A78C41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F281B30F-BDDD-46B5-8A08-99C8CBBC7F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C9BB5808-67A1-46CF-9254-DCD043D6E6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D7D58322-F080-4CD4-A4F8-D5D151698F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A6E06EF7-6E3A-47BE-997D-032B09F397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BCE8954F-8FF5-464A-922B-A2729742FA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A8DBEA93-BF79-427B-8175-32EE55B1AE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902D8624-F404-483D-AE98-4E2EEDFE16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13F1695C-BA3E-43A5-AF2A-9701983A29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15C01202-0F4F-4BD8-9066-B55950BB6E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19CD0B56-52ED-467A-9AFB-074220DA9BB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F6403E62-637A-4707-BA42-354EFE1418F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AD69DC35-0697-4EDC-BD70-E1F1EFE1AAB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63710B7D-534D-4D21-A23D-5F8C84E8107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18092CC2-F43A-4B02-B202-6AC4E7B4AF2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975CC83F-AC5A-40F6-8578-A4944E0FD70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BE71052C-3663-473A-99BF-D21AEAB54BE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D0BBED23-FAA4-4859-89ED-0B06A1F1D25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7E7D7750-0AF0-4003-8BD3-DED936FEBF5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25086FCC-6D24-48CA-8152-2C47A0C3134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DBF2E1DE-EFA3-4904-826F-C187F8E91A5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70634A8C-0C02-4DF0-B733-E7378BB6776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B0DB23CA-485C-40D3-A6FE-3757BA108D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19C4DAD8-4640-4974-8E42-E26D392D7AE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10D400C3-D5D7-40D0-A4D9-F32B16A309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18" name="直線コネクタ 317">
          <a:extLst>
            <a:ext uri="{FF2B5EF4-FFF2-40B4-BE49-F238E27FC236}">
              <a16:creationId xmlns:a16="http://schemas.microsoft.com/office/drawing/2014/main" id="{71ED9706-DD98-4761-A794-95109D64DA11}"/>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9" name="【福祉施設】&#10;一人当たり面積最小値テキスト">
          <a:extLst>
            <a:ext uri="{FF2B5EF4-FFF2-40B4-BE49-F238E27FC236}">
              <a16:creationId xmlns:a16="http://schemas.microsoft.com/office/drawing/2014/main" id="{2C68934F-0875-4BA5-B87A-BFA6D756DF65}"/>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0" name="直線コネクタ 319">
          <a:extLst>
            <a:ext uri="{FF2B5EF4-FFF2-40B4-BE49-F238E27FC236}">
              <a16:creationId xmlns:a16="http://schemas.microsoft.com/office/drawing/2014/main" id="{D1B715EC-9E89-4D3F-9A16-9BB1CF46C9F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21" name="【福祉施設】&#10;一人当たり面積最大値テキスト">
          <a:extLst>
            <a:ext uri="{FF2B5EF4-FFF2-40B4-BE49-F238E27FC236}">
              <a16:creationId xmlns:a16="http://schemas.microsoft.com/office/drawing/2014/main" id="{CE6EBF98-F99C-4578-8779-BEC4A0578EB1}"/>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22" name="直線コネクタ 321">
          <a:extLst>
            <a:ext uri="{FF2B5EF4-FFF2-40B4-BE49-F238E27FC236}">
              <a16:creationId xmlns:a16="http://schemas.microsoft.com/office/drawing/2014/main" id="{686FEBFF-EB20-4FB3-88FF-58CB33224333}"/>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23" name="【福祉施設】&#10;一人当たり面積平均値テキスト">
          <a:extLst>
            <a:ext uri="{FF2B5EF4-FFF2-40B4-BE49-F238E27FC236}">
              <a16:creationId xmlns:a16="http://schemas.microsoft.com/office/drawing/2014/main" id="{89305551-696C-4992-AB0E-C8E975A823A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24" name="フローチャート: 判断 323">
          <a:extLst>
            <a:ext uri="{FF2B5EF4-FFF2-40B4-BE49-F238E27FC236}">
              <a16:creationId xmlns:a16="http://schemas.microsoft.com/office/drawing/2014/main" id="{71368E88-8A5A-48DF-877E-6A024CCE7B5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5" name="フローチャート: 判断 324">
          <a:extLst>
            <a:ext uri="{FF2B5EF4-FFF2-40B4-BE49-F238E27FC236}">
              <a16:creationId xmlns:a16="http://schemas.microsoft.com/office/drawing/2014/main" id="{1053E584-3802-4516-BF4C-0AAAC7E73429}"/>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26" name="フローチャート: 判断 325">
          <a:extLst>
            <a:ext uri="{FF2B5EF4-FFF2-40B4-BE49-F238E27FC236}">
              <a16:creationId xmlns:a16="http://schemas.microsoft.com/office/drawing/2014/main" id="{3AD3D8EF-412F-4AED-AE38-FE0AFCA6F3B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27" name="フローチャート: 判断 326">
          <a:extLst>
            <a:ext uri="{FF2B5EF4-FFF2-40B4-BE49-F238E27FC236}">
              <a16:creationId xmlns:a16="http://schemas.microsoft.com/office/drawing/2014/main" id="{DDE9EAFF-D206-4333-9751-3421F1AF463F}"/>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28" name="フローチャート: 判断 327">
          <a:extLst>
            <a:ext uri="{FF2B5EF4-FFF2-40B4-BE49-F238E27FC236}">
              <a16:creationId xmlns:a16="http://schemas.microsoft.com/office/drawing/2014/main" id="{57460A28-AE58-4187-BA0D-8811BDBE911A}"/>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A87D78D-1139-4BE5-98FD-AA59387E6BF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F5BCCE6-AAAF-4E11-972F-88C8EBE0CB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0011FFC-6781-4740-AEEA-62A409618D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50E0D7D-7F02-4EC6-81A0-3236AD2E21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319C5D2-C6AC-4237-B8B8-1E9ACD57A4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84945</xdr:rowOff>
    </xdr:from>
    <xdr:to>
      <xdr:col>50</xdr:col>
      <xdr:colOff>165100</xdr:colOff>
      <xdr:row>86</xdr:row>
      <xdr:rowOff>15095</xdr:rowOff>
    </xdr:to>
    <xdr:sp macro="" textlink="">
      <xdr:nvSpPr>
        <xdr:cNvPr id="334" name="楕円 333">
          <a:extLst>
            <a:ext uri="{FF2B5EF4-FFF2-40B4-BE49-F238E27FC236}">
              <a16:creationId xmlns:a16="http://schemas.microsoft.com/office/drawing/2014/main" id="{A62DB604-66C5-4B4F-9555-0B9EDBDC70FE}"/>
            </a:ext>
          </a:extLst>
        </xdr:cNvPr>
        <xdr:cNvSpPr/>
      </xdr:nvSpPr>
      <xdr:spPr>
        <a:xfrm>
          <a:off x="9588500" y="146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88864</xdr:rowOff>
    </xdr:from>
    <xdr:to>
      <xdr:col>46</xdr:col>
      <xdr:colOff>38100</xdr:colOff>
      <xdr:row>86</xdr:row>
      <xdr:rowOff>19014</xdr:rowOff>
    </xdr:to>
    <xdr:sp macro="" textlink="">
      <xdr:nvSpPr>
        <xdr:cNvPr id="335" name="楕円 334">
          <a:extLst>
            <a:ext uri="{FF2B5EF4-FFF2-40B4-BE49-F238E27FC236}">
              <a16:creationId xmlns:a16="http://schemas.microsoft.com/office/drawing/2014/main" id="{76C75132-3709-4812-8908-356263E4B999}"/>
            </a:ext>
          </a:extLst>
        </xdr:cNvPr>
        <xdr:cNvSpPr/>
      </xdr:nvSpPr>
      <xdr:spPr>
        <a:xfrm>
          <a:off x="8699500" y="1466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135745</xdr:rowOff>
    </xdr:from>
    <xdr:to>
      <xdr:col>50</xdr:col>
      <xdr:colOff>114300</xdr:colOff>
      <xdr:row>85</xdr:row>
      <xdr:rowOff>139664</xdr:rowOff>
    </xdr:to>
    <xdr:cxnSp macro="">
      <xdr:nvCxnSpPr>
        <xdr:cNvPr id="336" name="直線コネクタ 335">
          <a:extLst>
            <a:ext uri="{FF2B5EF4-FFF2-40B4-BE49-F238E27FC236}">
              <a16:creationId xmlns:a16="http://schemas.microsoft.com/office/drawing/2014/main" id="{6CB078C5-3D7C-469F-9F61-555E5E7C6BB9}"/>
            </a:ext>
          </a:extLst>
        </xdr:cNvPr>
        <xdr:cNvCxnSpPr/>
      </xdr:nvCxnSpPr>
      <xdr:spPr>
        <a:xfrm flipV="1">
          <a:off x="8750300" y="1470899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90824</xdr:rowOff>
    </xdr:from>
    <xdr:to>
      <xdr:col>41</xdr:col>
      <xdr:colOff>101600</xdr:colOff>
      <xdr:row>86</xdr:row>
      <xdr:rowOff>20974</xdr:rowOff>
    </xdr:to>
    <xdr:sp macro="" textlink="">
      <xdr:nvSpPr>
        <xdr:cNvPr id="337" name="楕円 336">
          <a:extLst>
            <a:ext uri="{FF2B5EF4-FFF2-40B4-BE49-F238E27FC236}">
              <a16:creationId xmlns:a16="http://schemas.microsoft.com/office/drawing/2014/main" id="{277D568D-B306-455D-8970-A5BE44C6D0BB}"/>
            </a:ext>
          </a:extLst>
        </xdr:cNvPr>
        <xdr:cNvSpPr/>
      </xdr:nvSpPr>
      <xdr:spPr>
        <a:xfrm>
          <a:off x="7810500" y="146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139664</xdr:rowOff>
    </xdr:from>
    <xdr:to>
      <xdr:col>45</xdr:col>
      <xdr:colOff>177800</xdr:colOff>
      <xdr:row>85</xdr:row>
      <xdr:rowOff>141624</xdr:rowOff>
    </xdr:to>
    <xdr:cxnSp macro="">
      <xdr:nvCxnSpPr>
        <xdr:cNvPr id="338" name="直線コネクタ 337">
          <a:extLst>
            <a:ext uri="{FF2B5EF4-FFF2-40B4-BE49-F238E27FC236}">
              <a16:creationId xmlns:a16="http://schemas.microsoft.com/office/drawing/2014/main" id="{3CFC8B40-BD5F-4D51-93F9-7C99D2817A3E}"/>
            </a:ext>
          </a:extLst>
        </xdr:cNvPr>
        <xdr:cNvCxnSpPr/>
      </xdr:nvCxnSpPr>
      <xdr:spPr>
        <a:xfrm flipV="1">
          <a:off x="7861300" y="1471291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93436</xdr:rowOff>
    </xdr:from>
    <xdr:to>
      <xdr:col>36</xdr:col>
      <xdr:colOff>165100</xdr:colOff>
      <xdr:row>86</xdr:row>
      <xdr:rowOff>23586</xdr:rowOff>
    </xdr:to>
    <xdr:sp macro="" textlink="">
      <xdr:nvSpPr>
        <xdr:cNvPr id="339" name="楕円 338">
          <a:extLst>
            <a:ext uri="{FF2B5EF4-FFF2-40B4-BE49-F238E27FC236}">
              <a16:creationId xmlns:a16="http://schemas.microsoft.com/office/drawing/2014/main" id="{1D844E39-E1B6-480A-8F6A-B0D881F4DAE0}"/>
            </a:ext>
          </a:extLst>
        </xdr:cNvPr>
        <xdr:cNvSpPr/>
      </xdr:nvSpPr>
      <xdr:spPr>
        <a:xfrm>
          <a:off x="692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141624</xdr:rowOff>
    </xdr:from>
    <xdr:to>
      <xdr:col>41</xdr:col>
      <xdr:colOff>50800</xdr:colOff>
      <xdr:row>85</xdr:row>
      <xdr:rowOff>144236</xdr:rowOff>
    </xdr:to>
    <xdr:cxnSp macro="">
      <xdr:nvCxnSpPr>
        <xdr:cNvPr id="340" name="直線コネクタ 339">
          <a:extLst>
            <a:ext uri="{FF2B5EF4-FFF2-40B4-BE49-F238E27FC236}">
              <a16:creationId xmlns:a16="http://schemas.microsoft.com/office/drawing/2014/main" id="{22308A61-3DED-475F-9A71-7C1BB8A10D7B}"/>
            </a:ext>
          </a:extLst>
        </xdr:cNvPr>
        <xdr:cNvCxnSpPr/>
      </xdr:nvCxnSpPr>
      <xdr:spPr>
        <a:xfrm flipV="1">
          <a:off x="6972300" y="1471487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41" name="n_1aveValue【福祉施設】&#10;一人当たり面積">
          <a:extLst>
            <a:ext uri="{FF2B5EF4-FFF2-40B4-BE49-F238E27FC236}">
              <a16:creationId xmlns:a16="http://schemas.microsoft.com/office/drawing/2014/main" id="{43C671CD-45BD-4AF5-87D3-C79E064E2179}"/>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42" name="n_2aveValue【福祉施設】&#10;一人当たり面積">
          <a:extLst>
            <a:ext uri="{FF2B5EF4-FFF2-40B4-BE49-F238E27FC236}">
              <a16:creationId xmlns:a16="http://schemas.microsoft.com/office/drawing/2014/main" id="{A2196FBD-F9E2-494B-B7E2-0686A656FF02}"/>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43" name="n_3aveValue【福祉施設】&#10;一人当たり面積">
          <a:extLst>
            <a:ext uri="{FF2B5EF4-FFF2-40B4-BE49-F238E27FC236}">
              <a16:creationId xmlns:a16="http://schemas.microsoft.com/office/drawing/2014/main" id="{98D5828A-621E-4E79-B187-A73EC3BC084D}"/>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44" name="n_4aveValue【福祉施設】&#10;一人当たり面積">
          <a:extLst>
            <a:ext uri="{FF2B5EF4-FFF2-40B4-BE49-F238E27FC236}">
              <a16:creationId xmlns:a16="http://schemas.microsoft.com/office/drawing/2014/main" id="{67E83FEB-6B15-4148-A24D-947DD2F9A84E}"/>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6222</xdr:rowOff>
    </xdr:from>
    <xdr:ext cx="469744" cy="259045"/>
    <xdr:sp macro="" textlink="">
      <xdr:nvSpPr>
        <xdr:cNvPr id="345" name="n_1mainValue【福祉施設】&#10;一人当たり面積">
          <a:extLst>
            <a:ext uri="{FF2B5EF4-FFF2-40B4-BE49-F238E27FC236}">
              <a16:creationId xmlns:a16="http://schemas.microsoft.com/office/drawing/2014/main" id="{AD5D5865-3FE0-43FE-8D3F-737584CAB3FB}"/>
            </a:ext>
          </a:extLst>
        </xdr:cNvPr>
        <xdr:cNvSpPr txBox="1"/>
      </xdr:nvSpPr>
      <xdr:spPr>
        <a:xfrm>
          <a:off x="9391727" y="147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10141</xdr:rowOff>
    </xdr:from>
    <xdr:ext cx="469744" cy="259045"/>
    <xdr:sp macro="" textlink="">
      <xdr:nvSpPr>
        <xdr:cNvPr id="346" name="n_2mainValue【福祉施設】&#10;一人当たり面積">
          <a:extLst>
            <a:ext uri="{FF2B5EF4-FFF2-40B4-BE49-F238E27FC236}">
              <a16:creationId xmlns:a16="http://schemas.microsoft.com/office/drawing/2014/main" id="{F364C52A-CB62-43D5-B393-ECAD7999F8D3}"/>
            </a:ext>
          </a:extLst>
        </xdr:cNvPr>
        <xdr:cNvSpPr txBox="1"/>
      </xdr:nvSpPr>
      <xdr:spPr>
        <a:xfrm>
          <a:off x="8515427" y="147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12101</xdr:rowOff>
    </xdr:from>
    <xdr:ext cx="469744" cy="259045"/>
    <xdr:sp macro="" textlink="">
      <xdr:nvSpPr>
        <xdr:cNvPr id="347" name="n_3mainValue【福祉施設】&#10;一人当たり面積">
          <a:extLst>
            <a:ext uri="{FF2B5EF4-FFF2-40B4-BE49-F238E27FC236}">
              <a16:creationId xmlns:a16="http://schemas.microsoft.com/office/drawing/2014/main" id="{1720E931-E273-4CC1-AAB6-E5420F25BC78}"/>
            </a:ext>
          </a:extLst>
        </xdr:cNvPr>
        <xdr:cNvSpPr txBox="1"/>
      </xdr:nvSpPr>
      <xdr:spPr>
        <a:xfrm>
          <a:off x="7626427" y="147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14713</xdr:rowOff>
    </xdr:from>
    <xdr:ext cx="469744" cy="259045"/>
    <xdr:sp macro="" textlink="">
      <xdr:nvSpPr>
        <xdr:cNvPr id="348" name="n_4mainValue【福祉施設】&#10;一人当たり面積">
          <a:extLst>
            <a:ext uri="{FF2B5EF4-FFF2-40B4-BE49-F238E27FC236}">
              <a16:creationId xmlns:a16="http://schemas.microsoft.com/office/drawing/2014/main" id="{5C01EBFA-1BA9-4C69-BE09-BF81AE7F20A7}"/>
            </a:ext>
          </a:extLst>
        </xdr:cNvPr>
        <xdr:cNvSpPr txBox="1"/>
      </xdr:nvSpPr>
      <xdr:spPr>
        <a:xfrm>
          <a:off x="6737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8E48217F-0F2A-4CD0-A3E6-87F8840C13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25A832BE-118C-4BCF-B34F-36D13BE1F7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FDE03579-7E8D-4599-A496-F87526DA98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B805666-5EC4-4254-A7FF-67E32D1C6C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7377C890-3695-4D0F-9135-7BEB883A56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856FD856-96A3-4139-8F33-EC60531BDE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F5BEDA6A-92F7-4216-8539-07E6A742A7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3040F2E-3C54-41C4-84F3-71EDE25A231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F1A05C9B-90B0-442B-B55F-31A5E379EB8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9351C379-3E49-4925-8FA9-8667CF277A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a:extLst>
            <a:ext uri="{FF2B5EF4-FFF2-40B4-BE49-F238E27FC236}">
              <a16:creationId xmlns:a16="http://schemas.microsoft.com/office/drawing/2014/main" id="{C85A5253-BE2D-4F5B-B968-31D139E756C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5018ECE4-C1E9-4268-97B0-F07719E1F01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a:extLst>
            <a:ext uri="{FF2B5EF4-FFF2-40B4-BE49-F238E27FC236}">
              <a16:creationId xmlns:a16="http://schemas.microsoft.com/office/drawing/2014/main" id="{ABB2437A-AAE7-4F76-9163-7B0D34DBF10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B0432973-C3DC-46BC-923B-C86751CFC1F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112F9C0B-9968-46FC-A406-B9179D5B3C1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184E4316-690C-44DF-BF0D-06E9535CF3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F1BCEBFB-68CF-4780-A948-B51ED989A05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62B1CEB7-E619-40FD-A9FB-A2FB15B00E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7C651EA6-CC87-4275-A66C-DC51C611AC4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F2E3B1A2-A957-4DD1-8EF0-3C4AB5D7611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E3BFDFC5-A501-4B59-9204-3C41508F1ED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F0490593-1181-45AB-85B3-B4E977AFB7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a:extLst>
            <a:ext uri="{FF2B5EF4-FFF2-40B4-BE49-F238E27FC236}">
              <a16:creationId xmlns:a16="http://schemas.microsoft.com/office/drawing/2014/main" id="{4CD952CD-9CF8-458F-AE10-8E22E523135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6ECDC82-010B-4169-BDCD-8D43A894D11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2DC72BF3-C530-49FE-B973-FBAF468CA72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74" name="直線コネクタ 373">
          <a:extLst>
            <a:ext uri="{FF2B5EF4-FFF2-40B4-BE49-F238E27FC236}">
              <a16:creationId xmlns:a16="http://schemas.microsoft.com/office/drawing/2014/main" id="{1AFCC151-EE48-4FD7-AFB1-56C835206B83}"/>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5" name="【市民会館】&#10;有形固定資産減価償却率最小値テキスト">
          <a:extLst>
            <a:ext uri="{FF2B5EF4-FFF2-40B4-BE49-F238E27FC236}">
              <a16:creationId xmlns:a16="http://schemas.microsoft.com/office/drawing/2014/main" id="{7446CF12-1013-4A0B-B2F1-E16435654C7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6" name="直線コネクタ 375">
          <a:extLst>
            <a:ext uri="{FF2B5EF4-FFF2-40B4-BE49-F238E27FC236}">
              <a16:creationId xmlns:a16="http://schemas.microsoft.com/office/drawing/2014/main" id="{C3663DDA-841E-4E48-9F26-EDE5041BF1A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77" name="【市民会館】&#10;有形固定資産減価償却率最大値テキスト">
          <a:extLst>
            <a:ext uri="{FF2B5EF4-FFF2-40B4-BE49-F238E27FC236}">
              <a16:creationId xmlns:a16="http://schemas.microsoft.com/office/drawing/2014/main" id="{8DD25CA6-7CDB-4F61-BB01-3B6498D093ED}"/>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78" name="直線コネクタ 377">
          <a:extLst>
            <a:ext uri="{FF2B5EF4-FFF2-40B4-BE49-F238E27FC236}">
              <a16:creationId xmlns:a16="http://schemas.microsoft.com/office/drawing/2014/main" id="{E50D4C95-0C8E-4C49-98A7-968E73216837}"/>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6482C7A9-2B95-4161-AEB3-6BDE0E4FA8E8}"/>
            </a:ext>
          </a:extLst>
        </xdr:cNvPr>
        <xdr:cNvSpPr txBox="1"/>
      </xdr:nvSpPr>
      <xdr:spPr>
        <a:xfrm>
          <a:off x="4673600" y="1769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80" name="フローチャート: 判断 379">
          <a:extLst>
            <a:ext uri="{FF2B5EF4-FFF2-40B4-BE49-F238E27FC236}">
              <a16:creationId xmlns:a16="http://schemas.microsoft.com/office/drawing/2014/main" id="{56CE6869-A96C-4DD3-AA20-FFE8107824C1}"/>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81" name="フローチャート: 判断 380">
          <a:extLst>
            <a:ext uri="{FF2B5EF4-FFF2-40B4-BE49-F238E27FC236}">
              <a16:creationId xmlns:a16="http://schemas.microsoft.com/office/drawing/2014/main" id="{95F7FA8E-1D99-491D-AE05-90B429CBF771}"/>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82" name="フローチャート: 判断 381">
          <a:extLst>
            <a:ext uri="{FF2B5EF4-FFF2-40B4-BE49-F238E27FC236}">
              <a16:creationId xmlns:a16="http://schemas.microsoft.com/office/drawing/2014/main" id="{3FCDDEE1-5C74-445C-A9AA-1FEAC9B6ECAD}"/>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83" name="フローチャート: 判断 382">
          <a:extLst>
            <a:ext uri="{FF2B5EF4-FFF2-40B4-BE49-F238E27FC236}">
              <a16:creationId xmlns:a16="http://schemas.microsoft.com/office/drawing/2014/main" id="{6F8C12CE-B2DE-4373-B164-63884F929FE1}"/>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84" name="フローチャート: 判断 383">
          <a:extLst>
            <a:ext uri="{FF2B5EF4-FFF2-40B4-BE49-F238E27FC236}">
              <a16:creationId xmlns:a16="http://schemas.microsoft.com/office/drawing/2014/main" id="{47375855-E5A3-4032-B2E1-70AEFC7E1A54}"/>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7760EE5-B1F4-4C76-84F5-4276207B71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9C3EB41F-348E-40A2-9FFB-11E57FA8A1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C2EB7E57-E7EE-4BFA-834E-2696329025C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15C460B6-018D-4912-A201-0E43C50AF2A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C4A3CFED-01EC-4C2B-9382-7C4DA530DA7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390" name="楕円 389">
          <a:extLst>
            <a:ext uri="{FF2B5EF4-FFF2-40B4-BE49-F238E27FC236}">
              <a16:creationId xmlns:a16="http://schemas.microsoft.com/office/drawing/2014/main" id="{F0159B03-6246-4223-A6AF-126AA5BA7DAD}"/>
            </a:ext>
          </a:extLst>
        </xdr:cNvPr>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91" name="楕円 390">
          <a:extLst>
            <a:ext uri="{FF2B5EF4-FFF2-40B4-BE49-F238E27FC236}">
              <a16:creationId xmlns:a16="http://schemas.microsoft.com/office/drawing/2014/main" id="{5F933E64-F2B3-40A7-AD77-01AF8CEEF494}"/>
            </a:ext>
          </a:extLst>
        </xdr:cNvPr>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50074</xdr:rowOff>
    </xdr:to>
    <xdr:cxnSp macro="">
      <xdr:nvCxnSpPr>
        <xdr:cNvPr id="392" name="直線コネクタ 391">
          <a:extLst>
            <a:ext uri="{FF2B5EF4-FFF2-40B4-BE49-F238E27FC236}">
              <a16:creationId xmlns:a16="http://schemas.microsoft.com/office/drawing/2014/main" id="{1CE51551-2CAF-4DFF-A5B0-558E8F1768C1}"/>
            </a:ext>
          </a:extLst>
        </xdr:cNvPr>
        <xdr:cNvCxnSpPr/>
      </xdr:nvCxnSpPr>
      <xdr:spPr>
        <a:xfrm>
          <a:off x="2908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3" name="楕円 392">
          <a:extLst>
            <a:ext uri="{FF2B5EF4-FFF2-40B4-BE49-F238E27FC236}">
              <a16:creationId xmlns:a16="http://schemas.microsoft.com/office/drawing/2014/main" id="{F8AC5ADA-08E8-43A7-9E04-A6DD8051D1EC}"/>
            </a:ext>
          </a:extLst>
        </xdr:cNvPr>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14151</xdr:rowOff>
    </xdr:to>
    <xdr:cxnSp macro="">
      <xdr:nvCxnSpPr>
        <xdr:cNvPr id="394" name="直線コネクタ 393">
          <a:extLst>
            <a:ext uri="{FF2B5EF4-FFF2-40B4-BE49-F238E27FC236}">
              <a16:creationId xmlns:a16="http://schemas.microsoft.com/office/drawing/2014/main" id="{8DED114A-5149-4FB7-A39F-C96C7175987D}"/>
            </a:ext>
          </a:extLst>
        </xdr:cNvPr>
        <xdr:cNvCxnSpPr/>
      </xdr:nvCxnSpPr>
      <xdr:spPr>
        <a:xfrm>
          <a:off x="2019300" y="1780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62956</xdr:rowOff>
    </xdr:from>
    <xdr:to>
      <xdr:col>6</xdr:col>
      <xdr:colOff>38100</xdr:colOff>
      <xdr:row>103</xdr:row>
      <xdr:rowOff>164556</xdr:rowOff>
    </xdr:to>
    <xdr:sp macro="" textlink="">
      <xdr:nvSpPr>
        <xdr:cNvPr id="395" name="楕円 394">
          <a:extLst>
            <a:ext uri="{FF2B5EF4-FFF2-40B4-BE49-F238E27FC236}">
              <a16:creationId xmlns:a16="http://schemas.microsoft.com/office/drawing/2014/main" id="{5577D704-CACE-41E5-ABFA-EA32B2E5B8D0}"/>
            </a:ext>
          </a:extLst>
        </xdr:cNvPr>
        <xdr:cNvSpPr/>
      </xdr:nvSpPr>
      <xdr:spPr>
        <a:xfrm>
          <a:off x="107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113756</xdr:rowOff>
    </xdr:from>
    <xdr:to>
      <xdr:col>10</xdr:col>
      <xdr:colOff>114300</xdr:colOff>
      <xdr:row>103</xdr:row>
      <xdr:rowOff>149679</xdr:rowOff>
    </xdr:to>
    <xdr:cxnSp macro="">
      <xdr:nvCxnSpPr>
        <xdr:cNvPr id="396" name="直線コネクタ 395">
          <a:extLst>
            <a:ext uri="{FF2B5EF4-FFF2-40B4-BE49-F238E27FC236}">
              <a16:creationId xmlns:a16="http://schemas.microsoft.com/office/drawing/2014/main" id="{851E60A2-A84D-4102-A2DE-E2E55E894990}"/>
            </a:ext>
          </a:extLst>
        </xdr:cNvPr>
        <xdr:cNvCxnSpPr/>
      </xdr:nvCxnSpPr>
      <xdr:spPr>
        <a:xfrm>
          <a:off x="1130300" y="1777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397" name="n_1aveValue【市民会館】&#10;有形固定資産減価償却率">
          <a:extLst>
            <a:ext uri="{FF2B5EF4-FFF2-40B4-BE49-F238E27FC236}">
              <a16:creationId xmlns:a16="http://schemas.microsoft.com/office/drawing/2014/main" id="{BBED5348-8187-4258-BAA8-06806E03D7E0}"/>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398" name="n_2aveValue【市民会館】&#10;有形固定資産減価償却率">
          <a:extLst>
            <a:ext uri="{FF2B5EF4-FFF2-40B4-BE49-F238E27FC236}">
              <a16:creationId xmlns:a16="http://schemas.microsoft.com/office/drawing/2014/main" id="{EA699C25-34FE-471A-B89E-D6602266B194}"/>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399" name="n_3aveValue【市民会館】&#10;有形固定資産減価償却率">
          <a:extLst>
            <a:ext uri="{FF2B5EF4-FFF2-40B4-BE49-F238E27FC236}">
              <a16:creationId xmlns:a16="http://schemas.microsoft.com/office/drawing/2014/main" id="{F428683F-2B46-4888-A470-002AEA5FDB35}"/>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400" name="n_4aveValue【市民会館】&#10;有形固定資産減価償却率">
          <a:extLst>
            <a:ext uri="{FF2B5EF4-FFF2-40B4-BE49-F238E27FC236}">
              <a16:creationId xmlns:a16="http://schemas.microsoft.com/office/drawing/2014/main" id="{B09096C4-234F-47E2-A081-DA24C90886BE}"/>
            </a:ext>
          </a:extLst>
        </xdr:cNvPr>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01" name="n_1mainValue【市民会館】&#10;有形固定資産減価償却率">
          <a:extLst>
            <a:ext uri="{FF2B5EF4-FFF2-40B4-BE49-F238E27FC236}">
              <a16:creationId xmlns:a16="http://schemas.microsoft.com/office/drawing/2014/main" id="{2BAAA8AB-7B24-4F14-A012-253D2FA16BE1}"/>
            </a:ext>
          </a:extLst>
        </xdr:cNvPr>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02" name="n_2mainValue【市民会館】&#10;有形固定資産減価償却率">
          <a:extLst>
            <a:ext uri="{FF2B5EF4-FFF2-40B4-BE49-F238E27FC236}">
              <a16:creationId xmlns:a16="http://schemas.microsoft.com/office/drawing/2014/main" id="{3EAB6EE1-0CE9-485C-8A31-22F7F32014CB}"/>
            </a:ext>
          </a:extLst>
        </xdr:cNvPr>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03" name="n_3mainValue【市民会館】&#10;有形固定資産減価償却率">
          <a:extLst>
            <a:ext uri="{FF2B5EF4-FFF2-40B4-BE49-F238E27FC236}">
              <a16:creationId xmlns:a16="http://schemas.microsoft.com/office/drawing/2014/main" id="{04F7E7FB-CE5F-41A2-919A-2B9A565509E5}"/>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9633</xdr:rowOff>
    </xdr:from>
    <xdr:ext cx="405111" cy="259045"/>
    <xdr:sp macro="" textlink="">
      <xdr:nvSpPr>
        <xdr:cNvPr id="404" name="n_4mainValue【市民会館】&#10;有形固定資産減価償却率">
          <a:extLst>
            <a:ext uri="{FF2B5EF4-FFF2-40B4-BE49-F238E27FC236}">
              <a16:creationId xmlns:a16="http://schemas.microsoft.com/office/drawing/2014/main" id="{3E902449-4261-4626-93DD-8C48364214DE}"/>
            </a:ext>
          </a:extLst>
        </xdr:cNvPr>
        <xdr:cNvSpPr txBox="1"/>
      </xdr:nvSpPr>
      <xdr:spPr>
        <a:xfrm>
          <a:off x="927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A9DDC36F-19C1-43DE-B545-851F2B024E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5A2AB948-8F2B-454A-9195-4B29BB52D5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FDA3929B-A2E4-4A71-BD0C-A81636EA47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C10B070F-BA05-43E7-8392-7BB7F7660D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E2D477A7-0972-44B2-8243-F8C23B9DFB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A708AE6C-E953-4A1D-AFFA-C695F41B47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56A35217-095F-4813-AB83-CCCD8DD6DC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75429792-1C6E-4CDB-831E-E1DB0DBCF65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34E72B82-7614-4ED5-96BE-0B32D30F3B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D0FEC8C1-B34F-4411-B1D2-694B40F6200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a:extLst>
            <a:ext uri="{FF2B5EF4-FFF2-40B4-BE49-F238E27FC236}">
              <a16:creationId xmlns:a16="http://schemas.microsoft.com/office/drawing/2014/main" id="{9F92CE33-09C9-4F47-B029-2F627DD3641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a:extLst>
            <a:ext uri="{FF2B5EF4-FFF2-40B4-BE49-F238E27FC236}">
              <a16:creationId xmlns:a16="http://schemas.microsoft.com/office/drawing/2014/main" id="{FEFFDDED-FF3A-41E3-9D8F-75BCD08C930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a:extLst>
            <a:ext uri="{FF2B5EF4-FFF2-40B4-BE49-F238E27FC236}">
              <a16:creationId xmlns:a16="http://schemas.microsoft.com/office/drawing/2014/main" id="{01247A25-DAC3-43BA-878A-8C5928125F4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a:extLst>
            <a:ext uri="{FF2B5EF4-FFF2-40B4-BE49-F238E27FC236}">
              <a16:creationId xmlns:a16="http://schemas.microsoft.com/office/drawing/2014/main" id="{7295F855-E40A-45F9-ABD0-79B3F3B0A2D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a:extLst>
            <a:ext uri="{FF2B5EF4-FFF2-40B4-BE49-F238E27FC236}">
              <a16:creationId xmlns:a16="http://schemas.microsoft.com/office/drawing/2014/main" id="{8798E6DC-CC23-46E2-B0BE-178238F4603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a:extLst>
            <a:ext uri="{FF2B5EF4-FFF2-40B4-BE49-F238E27FC236}">
              <a16:creationId xmlns:a16="http://schemas.microsoft.com/office/drawing/2014/main" id="{E87F0D8E-A94F-4580-9C65-4FFD94D85A1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a:extLst>
            <a:ext uri="{FF2B5EF4-FFF2-40B4-BE49-F238E27FC236}">
              <a16:creationId xmlns:a16="http://schemas.microsoft.com/office/drawing/2014/main" id="{140F1CBE-BF75-4FE3-88A0-861BE0256CD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a:extLst>
            <a:ext uri="{FF2B5EF4-FFF2-40B4-BE49-F238E27FC236}">
              <a16:creationId xmlns:a16="http://schemas.microsoft.com/office/drawing/2014/main" id="{841D66DF-3114-4B47-A92E-43FC3C7636C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a:extLst>
            <a:ext uri="{FF2B5EF4-FFF2-40B4-BE49-F238E27FC236}">
              <a16:creationId xmlns:a16="http://schemas.microsoft.com/office/drawing/2014/main" id="{9FA7EC13-6766-47E5-BC97-6712DA8DE3A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a:extLst>
            <a:ext uri="{FF2B5EF4-FFF2-40B4-BE49-F238E27FC236}">
              <a16:creationId xmlns:a16="http://schemas.microsoft.com/office/drawing/2014/main" id="{F7F3ACB7-8B95-4ECA-9B28-D9041DB59F8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0CE6EBC7-3C65-423F-BB91-345584792E3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44061E11-A0F6-4B49-A3CB-2A459D4321D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a:extLst>
            <a:ext uri="{FF2B5EF4-FFF2-40B4-BE49-F238E27FC236}">
              <a16:creationId xmlns:a16="http://schemas.microsoft.com/office/drawing/2014/main" id="{7D357723-2EB8-47AA-8401-A55B2079219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28" name="直線コネクタ 427">
          <a:extLst>
            <a:ext uri="{FF2B5EF4-FFF2-40B4-BE49-F238E27FC236}">
              <a16:creationId xmlns:a16="http://schemas.microsoft.com/office/drawing/2014/main" id="{35214236-4F4A-40B5-8003-8622199C2CB5}"/>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29" name="【市民会館】&#10;一人当たり面積最小値テキスト">
          <a:extLst>
            <a:ext uri="{FF2B5EF4-FFF2-40B4-BE49-F238E27FC236}">
              <a16:creationId xmlns:a16="http://schemas.microsoft.com/office/drawing/2014/main" id="{BCF48C80-6749-4B51-AFF4-99CDE7670611}"/>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30" name="直線コネクタ 429">
          <a:extLst>
            <a:ext uri="{FF2B5EF4-FFF2-40B4-BE49-F238E27FC236}">
              <a16:creationId xmlns:a16="http://schemas.microsoft.com/office/drawing/2014/main" id="{B9068672-76A7-434B-9311-E5B66FFBCD56}"/>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31" name="【市民会館】&#10;一人当たり面積最大値テキスト">
          <a:extLst>
            <a:ext uri="{FF2B5EF4-FFF2-40B4-BE49-F238E27FC236}">
              <a16:creationId xmlns:a16="http://schemas.microsoft.com/office/drawing/2014/main" id="{E1AF3F71-1D73-4BC8-B273-70F1AC5E8C6F}"/>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32" name="直線コネクタ 431">
          <a:extLst>
            <a:ext uri="{FF2B5EF4-FFF2-40B4-BE49-F238E27FC236}">
              <a16:creationId xmlns:a16="http://schemas.microsoft.com/office/drawing/2014/main" id="{272A0E31-A7DA-4AC5-A9FF-290E18CB18F8}"/>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433" name="【市民会館】&#10;一人当たり面積平均値テキスト">
          <a:extLst>
            <a:ext uri="{FF2B5EF4-FFF2-40B4-BE49-F238E27FC236}">
              <a16:creationId xmlns:a16="http://schemas.microsoft.com/office/drawing/2014/main" id="{76F13DA8-A82A-4846-BC80-1EEE6A2EC9F2}"/>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34" name="フローチャート: 判断 433">
          <a:extLst>
            <a:ext uri="{FF2B5EF4-FFF2-40B4-BE49-F238E27FC236}">
              <a16:creationId xmlns:a16="http://schemas.microsoft.com/office/drawing/2014/main" id="{75E3F3BB-7CDB-4B2B-B723-3F434FDB0F56}"/>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35" name="フローチャート: 判断 434">
          <a:extLst>
            <a:ext uri="{FF2B5EF4-FFF2-40B4-BE49-F238E27FC236}">
              <a16:creationId xmlns:a16="http://schemas.microsoft.com/office/drawing/2014/main" id="{A14A059B-8A2A-4550-A774-B376E8AF36B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36" name="フローチャート: 判断 435">
          <a:extLst>
            <a:ext uri="{FF2B5EF4-FFF2-40B4-BE49-F238E27FC236}">
              <a16:creationId xmlns:a16="http://schemas.microsoft.com/office/drawing/2014/main" id="{A6C14AD9-22EA-45F5-BD04-AFE83890D414}"/>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37" name="フローチャート: 判断 436">
          <a:extLst>
            <a:ext uri="{FF2B5EF4-FFF2-40B4-BE49-F238E27FC236}">
              <a16:creationId xmlns:a16="http://schemas.microsoft.com/office/drawing/2014/main" id="{F4E4F197-802E-43CD-8723-483EF32781F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38" name="フローチャート: 判断 437">
          <a:extLst>
            <a:ext uri="{FF2B5EF4-FFF2-40B4-BE49-F238E27FC236}">
              <a16:creationId xmlns:a16="http://schemas.microsoft.com/office/drawing/2014/main" id="{4FF571F8-AECC-4541-B8CC-DC33D0336E1C}"/>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DBE92D9A-A039-4916-AE1F-6A337E3054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AFE6141D-CC99-4F8D-9609-7FE292E8F9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7D22C4CA-B927-44BF-BF87-CD2F2D4A753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F8BD721-3037-4A62-A6B8-C045927890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C2994D0B-F289-4331-8EA1-09CCC1322F4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4445</xdr:rowOff>
    </xdr:from>
    <xdr:to>
      <xdr:col>50</xdr:col>
      <xdr:colOff>165100</xdr:colOff>
      <xdr:row>108</xdr:row>
      <xdr:rowOff>106045</xdr:rowOff>
    </xdr:to>
    <xdr:sp macro="" textlink="">
      <xdr:nvSpPr>
        <xdr:cNvPr id="444" name="楕円 443">
          <a:extLst>
            <a:ext uri="{FF2B5EF4-FFF2-40B4-BE49-F238E27FC236}">
              <a16:creationId xmlns:a16="http://schemas.microsoft.com/office/drawing/2014/main" id="{C04DF5D5-A9B9-436F-BBD2-D0C5606D1B3C}"/>
            </a:ext>
          </a:extLst>
        </xdr:cNvPr>
        <xdr:cNvSpPr/>
      </xdr:nvSpPr>
      <xdr:spPr>
        <a:xfrm>
          <a:off x="9588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6350</xdr:rowOff>
    </xdr:from>
    <xdr:to>
      <xdr:col>46</xdr:col>
      <xdr:colOff>38100</xdr:colOff>
      <xdr:row>108</xdr:row>
      <xdr:rowOff>107950</xdr:rowOff>
    </xdr:to>
    <xdr:sp macro="" textlink="">
      <xdr:nvSpPr>
        <xdr:cNvPr id="445" name="楕円 444">
          <a:extLst>
            <a:ext uri="{FF2B5EF4-FFF2-40B4-BE49-F238E27FC236}">
              <a16:creationId xmlns:a16="http://schemas.microsoft.com/office/drawing/2014/main" id="{6F02D5DA-A78B-4957-879A-6159D0C0B9E3}"/>
            </a:ext>
          </a:extLst>
        </xdr:cNvPr>
        <xdr:cNvSpPr/>
      </xdr:nvSpPr>
      <xdr:spPr>
        <a:xfrm>
          <a:off x="8699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55245</xdr:rowOff>
    </xdr:from>
    <xdr:to>
      <xdr:col>50</xdr:col>
      <xdr:colOff>114300</xdr:colOff>
      <xdr:row>108</xdr:row>
      <xdr:rowOff>57150</xdr:rowOff>
    </xdr:to>
    <xdr:cxnSp macro="">
      <xdr:nvCxnSpPr>
        <xdr:cNvPr id="446" name="直線コネクタ 445">
          <a:extLst>
            <a:ext uri="{FF2B5EF4-FFF2-40B4-BE49-F238E27FC236}">
              <a16:creationId xmlns:a16="http://schemas.microsoft.com/office/drawing/2014/main" id="{EBF096F3-9772-44DE-BDC3-1171266B3240}"/>
            </a:ext>
          </a:extLst>
        </xdr:cNvPr>
        <xdr:cNvCxnSpPr/>
      </xdr:nvCxnSpPr>
      <xdr:spPr>
        <a:xfrm flipV="1">
          <a:off x="8750300" y="1857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7113</xdr:rowOff>
    </xdr:from>
    <xdr:to>
      <xdr:col>41</xdr:col>
      <xdr:colOff>101600</xdr:colOff>
      <xdr:row>108</xdr:row>
      <xdr:rowOff>108713</xdr:rowOff>
    </xdr:to>
    <xdr:sp macro="" textlink="">
      <xdr:nvSpPr>
        <xdr:cNvPr id="447" name="楕円 446">
          <a:extLst>
            <a:ext uri="{FF2B5EF4-FFF2-40B4-BE49-F238E27FC236}">
              <a16:creationId xmlns:a16="http://schemas.microsoft.com/office/drawing/2014/main" id="{039725D1-989F-466D-B269-F99A012F15D5}"/>
            </a:ext>
          </a:extLst>
        </xdr:cNvPr>
        <xdr:cNvSpPr/>
      </xdr:nvSpPr>
      <xdr:spPr>
        <a:xfrm>
          <a:off x="7810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57150</xdr:rowOff>
    </xdr:from>
    <xdr:to>
      <xdr:col>45</xdr:col>
      <xdr:colOff>177800</xdr:colOff>
      <xdr:row>108</xdr:row>
      <xdr:rowOff>57913</xdr:rowOff>
    </xdr:to>
    <xdr:cxnSp macro="">
      <xdr:nvCxnSpPr>
        <xdr:cNvPr id="448" name="直線コネクタ 447">
          <a:extLst>
            <a:ext uri="{FF2B5EF4-FFF2-40B4-BE49-F238E27FC236}">
              <a16:creationId xmlns:a16="http://schemas.microsoft.com/office/drawing/2014/main" id="{B73EB344-73DE-4EDF-A8CA-D670457EDAE8}"/>
            </a:ext>
          </a:extLst>
        </xdr:cNvPr>
        <xdr:cNvCxnSpPr/>
      </xdr:nvCxnSpPr>
      <xdr:spPr>
        <a:xfrm flipV="1">
          <a:off x="7861300" y="185737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8637</xdr:rowOff>
    </xdr:from>
    <xdr:to>
      <xdr:col>36</xdr:col>
      <xdr:colOff>165100</xdr:colOff>
      <xdr:row>108</xdr:row>
      <xdr:rowOff>110237</xdr:rowOff>
    </xdr:to>
    <xdr:sp macro="" textlink="">
      <xdr:nvSpPr>
        <xdr:cNvPr id="449" name="楕円 448">
          <a:extLst>
            <a:ext uri="{FF2B5EF4-FFF2-40B4-BE49-F238E27FC236}">
              <a16:creationId xmlns:a16="http://schemas.microsoft.com/office/drawing/2014/main" id="{8A8B2BE2-4475-4FD4-8BA2-C8FED2B6F78B}"/>
            </a:ext>
          </a:extLst>
        </xdr:cNvPr>
        <xdr:cNvSpPr/>
      </xdr:nvSpPr>
      <xdr:spPr>
        <a:xfrm>
          <a:off x="6921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57913</xdr:rowOff>
    </xdr:from>
    <xdr:to>
      <xdr:col>41</xdr:col>
      <xdr:colOff>50800</xdr:colOff>
      <xdr:row>108</xdr:row>
      <xdr:rowOff>59437</xdr:rowOff>
    </xdr:to>
    <xdr:cxnSp macro="">
      <xdr:nvCxnSpPr>
        <xdr:cNvPr id="450" name="直線コネクタ 449">
          <a:extLst>
            <a:ext uri="{FF2B5EF4-FFF2-40B4-BE49-F238E27FC236}">
              <a16:creationId xmlns:a16="http://schemas.microsoft.com/office/drawing/2014/main" id="{DA3E31EE-D17F-422A-817D-A8BC9D0F720D}"/>
            </a:ext>
          </a:extLst>
        </xdr:cNvPr>
        <xdr:cNvCxnSpPr/>
      </xdr:nvCxnSpPr>
      <xdr:spPr>
        <a:xfrm flipV="1">
          <a:off x="6972300" y="185745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451" name="n_1aveValue【市民会館】&#10;一人当たり面積">
          <a:extLst>
            <a:ext uri="{FF2B5EF4-FFF2-40B4-BE49-F238E27FC236}">
              <a16:creationId xmlns:a16="http://schemas.microsoft.com/office/drawing/2014/main" id="{4E301637-8CB6-40A6-A9C8-7082CBA3DE26}"/>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452" name="n_2aveValue【市民会館】&#10;一人当たり面積">
          <a:extLst>
            <a:ext uri="{FF2B5EF4-FFF2-40B4-BE49-F238E27FC236}">
              <a16:creationId xmlns:a16="http://schemas.microsoft.com/office/drawing/2014/main" id="{3B2506D5-C008-4837-9603-1B67D4897867}"/>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453" name="n_3aveValue【市民会館】&#10;一人当たり面積">
          <a:extLst>
            <a:ext uri="{FF2B5EF4-FFF2-40B4-BE49-F238E27FC236}">
              <a16:creationId xmlns:a16="http://schemas.microsoft.com/office/drawing/2014/main" id="{C1AEE2C6-065A-4E4F-8EA5-B145E87E3D0D}"/>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454" name="n_4aveValue【市民会館】&#10;一人当たり面積">
          <a:extLst>
            <a:ext uri="{FF2B5EF4-FFF2-40B4-BE49-F238E27FC236}">
              <a16:creationId xmlns:a16="http://schemas.microsoft.com/office/drawing/2014/main" id="{AA918317-0563-4708-9E9B-9E9FBF177596}"/>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97172</xdr:rowOff>
    </xdr:from>
    <xdr:ext cx="469744" cy="259045"/>
    <xdr:sp macro="" textlink="">
      <xdr:nvSpPr>
        <xdr:cNvPr id="455" name="n_1mainValue【市民会館】&#10;一人当たり面積">
          <a:extLst>
            <a:ext uri="{FF2B5EF4-FFF2-40B4-BE49-F238E27FC236}">
              <a16:creationId xmlns:a16="http://schemas.microsoft.com/office/drawing/2014/main" id="{CFDFC261-0F55-41DA-817B-438E2E22674E}"/>
            </a:ext>
          </a:extLst>
        </xdr:cNvPr>
        <xdr:cNvSpPr txBox="1"/>
      </xdr:nvSpPr>
      <xdr:spPr>
        <a:xfrm>
          <a:off x="93917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99077</xdr:rowOff>
    </xdr:from>
    <xdr:ext cx="469744" cy="259045"/>
    <xdr:sp macro="" textlink="">
      <xdr:nvSpPr>
        <xdr:cNvPr id="456" name="n_2mainValue【市民会館】&#10;一人当たり面積">
          <a:extLst>
            <a:ext uri="{FF2B5EF4-FFF2-40B4-BE49-F238E27FC236}">
              <a16:creationId xmlns:a16="http://schemas.microsoft.com/office/drawing/2014/main" id="{C85FF1EE-C145-4F4D-BC16-AE6F4091D03A}"/>
            </a:ext>
          </a:extLst>
        </xdr:cNvPr>
        <xdr:cNvSpPr txBox="1"/>
      </xdr:nvSpPr>
      <xdr:spPr>
        <a:xfrm>
          <a:off x="8515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99840</xdr:rowOff>
    </xdr:from>
    <xdr:ext cx="469744" cy="259045"/>
    <xdr:sp macro="" textlink="">
      <xdr:nvSpPr>
        <xdr:cNvPr id="457" name="n_3mainValue【市民会館】&#10;一人当たり面積">
          <a:extLst>
            <a:ext uri="{FF2B5EF4-FFF2-40B4-BE49-F238E27FC236}">
              <a16:creationId xmlns:a16="http://schemas.microsoft.com/office/drawing/2014/main" id="{2A5F256D-578B-4511-B775-7A54722460E7}"/>
            </a:ext>
          </a:extLst>
        </xdr:cNvPr>
        <xdr:cNvSpPr txBox="1"/>
      </xdr:nvSpPr>
      <xdr:spPr>
        <a:xfrm>
          <a:off x="7626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101364</xdr:rowOff>
    </xdr:from>
    <xdr:ext cx="469744" cy="259045"/>
    <xdr:sp macro="" textlink="">
      <xdr:nvSpPr>
        <xdr:cNvPr id="458" name="n_4mainValue【市民会館】&#10;一人当たり面積">
          <a:extLst>
            <a:ext uri="{FF2B5EF4-FFF2-40B4-BE49-F238E27FC236}">
              <a16:creationId xmlns:a16="http://schemas.microsoft.com/office/drawing/2014/main" id="{DEE91B42-F8D7-423C-B0FB-D6177EA4EFCF}"/>
            </a:ext>
          </a:extLst>
        </xdr:cNvPr>
        <xdr:cNvSpPr txBox="1"/>
      </xdr:nvSpPr>
      <xdr:spPr>
        <a:xfrm>
          <a:off x="6737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A3095FE1-8871-4504-88FA-AB5608621B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89E48BF6-5309-4CEF-9142-D791553287A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8EA060A8-450C-42F2-9148-023E643B0F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8E6DEFE0-505F-43E8-A725-56CB32F060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9B39FCE7-F3C6-4B93-BE56-9C1BE870BD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1F34EC63-20CB-4872-BCD5-F054BE9CC8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514AA063-558D-4861-AA19-910A83B726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BAC08F76-E098-4176-889B-E1651B8333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DAFC2F81-165E-49A4-B199-4D03B9B42C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AD79A4A4-B52A-4EB1-90EC-EF77632AD2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F074CDF3-DA21-4EAD-A237-A3ABBD1C364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0" name="直線コネクタ 469">
          <a:extLst>
            <a:ext uri="{FF2B5EF4-FFF2-40B4-BE49-F238E27FC236}">
              <a16:creationId xmlns:a16="http://schemas.microsoft.com/office/drawing/2014/main" id="{8AD833F6-6C0E-4F3E-9EAD-073459D172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1" name="テキスト ボックス 470">
          <a:extLst>
            <a:ext uri="{FF2B5EF4-FFF2-40B4-BE49-F238E27FC236}">
              <a16:creationId xmlns:a16="http://schemas.microsoft.com/office/drawing/2014/main" id="{43BCA2E3-B984-47CF-BD0C-699B201587C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2" name="直線コネクタ 471">
          <a:extLst>
            <a:ext uri="{FF2B5EF4-FFF2-40B4-BE49-F238E27FC236}">
              <a16:creationId xmlns:a16="http://schemas.microsoft.com/office/drawing/2014/main" id="{B9C50C8D-00D1-432B-9859-6DECB5A06EE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3" name="テキスト ボックス 472">
          <a:extLst>
            <a:ext uri="{FF2B5EF4-FFF2-40B4-BE49-F238E27FC236}">
              <a16:creationId xmlns:a16="http://schemas.microsoft.com/office/drawing/2014/main" id="{81B8530A-4C94-43F7-AAC5-A8EC275026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4" name="直線コネクタ 473">
          <a:extLst>
            <a:ext uri="{FF2B5EF4-FFF2-40B4-BE49-F238E27FC236}">
              <a16:creationId xmlns:a16="http://schemas.microsoft.com/office/drawing/2014/main" id="{7945A27F-CF4D-40D0-BCF4-9076368601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5" name="テキスト ボックス 474">
          <a:extLst>
            <a:ext uri="{FF2B5EF4-FFF2-40B4-BE49-F238E27FC236}">
              <a16:creationId xmlns:a16="http://schemas.microsoft.com/office/drawing/2014/main" id="{A94CCAC4-D879-4AF8-BDFB-77035C99E33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6" name="直線コネクタ 475">
          <a:extLst>
            <a:ext uri="{FF2B5EF4-FFF2-40B4-BE49-F238E27FC236}">
              <a16:creationId xmlns:a16="http://schemas.microsoft.com/office/drawing/2014/main" id="{E0922CBF-13BD-44F8-B809-B69BA2AD274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7" name="テキスト ボックス 476">
          <a:extLst>
            <a:ext uri="{FF2B5EF4-FFF2-40B4-BE49-F238E27FC236}">
              <a16:creationId xmlns:a16="http://schemas.microsoft.com/office/drawing/2014/main" id="{DC468DCC-D0B5-487F-A7DC-80ADD7E9C5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8" name="直線コネクタ 477">
          <a:extLst>
            <a:ext uri="{FF2B5EF4-FFF2-40B4-BE49-F238E27FC236}">
              <a16:creationId xmlns:a16="http://schemas.microsoft.com/office/drawing/2014/main" id="{135445F1-0174-4C34-BC28-DF7E43039F0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9" name="テキスト ボックス 478">
          <a:extLst>
            <a:ext uri="{FF2B5EF4-FFF2-40B4-BE49-F238E27FC236}">
              <a16:creationId xmlns:a16="http://schemas.microsoft.com/office/drawing/2014/main" id="{0AF16296-7932-4B5D-8E08-E676E4578BF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0" name="直線コネクタ 479">
          <a:extLst>
            <a:ext uri="{FF2B5EF4-FFF2-40B4-BE49-F238E27FC236}">
              <a16:creationId xmlns:a16="http://schemas.microsoft.com/office/drawing/2014/main" id="{91A0B0A4-D14E-46DE-949C-CCDD939D880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1" name="テキスト ボックス 480">
          <a:extLst>
            <a:ext uri="{FF2B5EF4-FFF2-40B4-BE49-F238E27FC236}">
              <a16:creationId xmlns:a16="http://schemas.microsoft.com/office/drawing/2014/main" id="{47FCE067-BC47-4234-860A-292C30CC9F3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6C33A803-3E7A-4EDB-A285-14B380CAA4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9E3AB605-6973-45D0-98EC-D8D8D26202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84" name="直線コネクタ 483">
          <a:extLst>
            <a:ext uri="{FF2B5EF4-FFF2-40B4-BE49-F238E27FC236}">
              <a16:creationId xmlns:a16="http://schemas.microsoft.com/office/drawing/2014/main" id="{4A51260E-40C1-4818-BC68-837A0D60D5A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5" name="【一般廃棄物処理施設】&#10;有形固定資産減価償却率最小値テキスト">
          <a:extLst>
            <a:ext uri="{FF2B5EF4-FFF2-40B4-BE49-F238E27FC236}">
              <a16:creationId xmlns:a16="http://schemas.microsoft.com/office/drawing/2014/main" id="{30F59560-07BE-4AC2-9EB9-87D46CB32AE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6" name="直線コネクタ 485">
          <a:extLst>
            <a:ext uri="{FF2B5EF4-FFF2-40B4-BE49-F238E27FC236}">
              <a16:creationId xmlns:a16="http://schemas.microsoft.com/office/drawing/2014/main" id="{284D4C79-08CD-45C3-94D3-46008D82983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87" name="【一般廃棄物処理施設】&#10;有形固定資産減価償却率最大値テキスト">
          <a:extLst>
            <a:ext uri="{FF2B5EF4-FFF2-40B4-BE49-F238E27FC236}">
              <a16:creationId xmlns:a16="http://schemas.microsoft.com/office/drawing/2014/main" id="{B127AED5-0BB1-436A-A233-47DDBEB2E455}"/>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88" name="直線コネクタ 487">
          <a:extLst>
            <a:ext uri="{FF2B5EF4-FFF2-40B4-BE49-F238E27FC236}">
              <a16:creationId xmlns:a16="http://schemas.microsoft.com/office/drawing/2014/main" id="{952DEFA5-9D95-44A9-858F-64F4172D7F3F}"/>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18D4DDBC-E9AE-4988-A8C5-284987B5922B}"/>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90" name="フローチャート: 判断 489">
          <a:extLst>
            <a:ext uri="{FF2B5EF4-FFF2-40B4-BE49-F238E27FC236}">
              <a16:creationId xmlns:a16="http://schemas.microsoft.com/office/drawing/2014/main" id="{1DDE03F2-26C9-4E5E-8067-1A55CFB8F06C}"/>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91" name="フローチャート: 判断 490">
          <a:extLst>
            <a:ext uri="{FF2B5EF4-FFF2-40B4-BE49-F238E27FC236}">
              <a16:creationId xmlns:a16="http://schemas.microsoft.com/office/drawing/2014/main" id="{E0C119E0-7358-465D-9616-C52979A05E4C}"/>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92" name="フローチャート: 判断 491">
          <a:extLst>
            <a:ext uri="{FF2B5EF4-FFF2-40B4-BE49-F238E27FC236}">
              <a16:creationId xmlns:a16="http://schemas.microsoft.com/office/drawing/2014/main" id="{A0D608CC-349E-4CE6-BAB6-8CC6B5DE288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93" name="フローチャート: 判断 492">
          <a:extLst>
            <a:ext uri="{FF2B5EF4-FFF2-40B4-BE49-F238E27FC236}">
              <a16:creationId xmlns:a16="http://schemas.microsoft.com/office/drawing/2014/main" id="{C1BE6615-FDAD-45A2-B88F-CD9370DD895A}"/>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94" name="フローチャート: 判断 493">
          <a:extLst>
            <a:ext uri="{FF2B5EF4-FFF2-40B4-BE49-F238E27FC236}">
              <a16:creationId xmlns:a16="http://schemas.microsoft.com/office/drawing/2014/main" id="{A3BCB0A3-39DF-4303-804E-409D591F37F3}"/>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2CFDD46-64FB-4838-A6E1-EF3ED087F6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C23F3A4-8587-455D-A0E3-D633F7EF22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7CE7DC67-B615-4526-B69F-E1C8EC94FD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5230C3C8-7000-4D7E-9891-4E6D3EF35E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F8195E5C-0B40-4550-9E70-0DB21E6597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500" name="楕円 499">
          <a:extLst>
            <a:ext uri="{FF2B5EF4-FFF2-40B4-BE49-F238E27FC236}">
              <a16:creationId xmlns:a16="http://schemas.microsoft.com/office/drawing/2014/main" id="{69CED042-7F73-459B-AD0C-7A186AF8F3D8}"/>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121738</xdr:rowOff>
    </xdr:from>
    <xdr:to>
      <xdr:col>76</xdr:col>
      <xdr:colOff>165100</xdr:colOff>
      <xdr:row>39</xdr:row>
      <xdr:rowOff>51888</xdr:rowOff>
    </xdr:to>
    <xdr:sp macro="" textlink="">
      <xdr:nvSpPr>
        <xdr:cNvPr id="501" name="楕円 500">
          <a:extLst>
            <a:ext uri="{FF2B5EF4-FFF2-40B4-BE49-F238E27FC236}">
              <a16:creationId xmlns:a16="http://schemas.microsoft.com/office/drawing/2014/main" id="{60C6BC81-2D86-4D81-9B52-166BF79F1398}"/>
            </a:ext>
          </a:extLst>
        </xdr:cNvPr>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39</xdr:row>
      <xdr:rowOff>1088</xdr:rowOff>
    </xdr:to>
    <xdr:cxnSp macro="">
      <xdr:nvCxnSpPr>
        <xdr:cNvPr id="502" name="直線コネクタ 501">
          <a:extLst>
            <a:ext uri="{FF2B5EF4-FFF2-40B4-BE49-F238E27FC236}">
              <a16:creationId xmlns:a16="http://schemas.microsoft.com/office/drawing/2014/main" id="{62F874B5-FE28-41F9-B46D-F5D04D3F9D21}"/>
            </a:ext>
          </a:extLst>
        </xdr:cNvPr>
        <xdr:cNvCxnSpPr/>
      </xdr:nvCxnSpPr>
      <xdr:spPr>
        <a:xfrm flipV="1">
          <a:off x="14592300" y="66696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503" name="楕円 502">
          <a:extLst>
            <a:ext uri="{FF2B5EF4-FFF2-40B4-BE49-F238E27FC236}">
              <a16:creationId xmlns:a16="http://schemas.microsoft.com/office/drawing/2014/main" id="{3CC908D1-F8A8-4C94-B66F-A71BADAA9994}"/>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2722</xdr:rowOff>
    </xdr:to>
    <xdr:cxnSp macro="">
      <xdr:nvCxnSpPr>
        <xdr:cNvPr id="504" name="直線コネクタ 503">
          <a:extLst>
            <a:ext uri="{FF2B5EF4-FFF2-40B4-BE49-F238E27FC236}">
              <a16:creationId xmlns:a16="http://schemas.microsoft.com/office/drawing/2014/main" id="{D7972711-8CBB-4765-AAF4-E69FE8D665B3}"/>
            </a:ext>
          </a:extLst>
        </xdr:cNvPr>
        <xdr:cNvCxnSpPr/>
      </xdr:nvCxnSpPr>
      <xdr:spPr>
        <a:xfrm flipV="1">
          <a:off x="13703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77651</xdr:rowOff>
    </xdr:from>
    <xdr:to>
      <xdr:col>67</xdr:col>
      <xdr:colOff>101600</xdr:colOff>
      <xdr:row>39</xdr:row>
      <xdr:rowOff>7801</xdr:rowOff>
    </xdr:to>
    <xdr:sp macro="" textlink="">
      <xdr:nvSpPr>
        <xdr:cNvPr id="505" name="楕円 504">
          <a:extLst>
            <a:ext uri="{FF2B5EF4-FFF2-40B4-BE49-F238E27FC236}">
              <a16:creationId xmlns:a16="http://schemas.microsoft.com/office/drawing/2014/main" id="{53190D8E-E99A-48F8-B770-0E4922A0D50F}"/>
            </a:ext>
          </a:extLst>
        </xdr:cNvPr>
        <xdr:cNvSpPr/>
      </xdr:nvSpPr>
      <xdr:spPr>
        <a:xfrm>
          <a:off x="12763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128451</xdr:rowOff>
    </xdr:from>
    <xdr:to>
      <xdr:col>71</xdr:col>
      <xdr:colOff>177800</xdr:colOff>
      <xdr:row>39</xdr:row>
      <xdr:rowOff>2722</xdr:rowOff>
    </xdr:to>
    <xdr:cxnSp macro="">
      <xdr:nvCxnSpPr>
        <xdr:cNvPr id="506" name="直線コネクタ 505">
          <a:extLst>
            <a:ext uri="{FF2B5EF4-FFF2-40B4-BE49-F238E27FC236}">
              <a16:creationId xmlns:a16="http://schemas.microsoft.com/office/drawing/2014/main" id="{1A10C814-6353-4FEC-8646-097604200DA9}"/>
            </a:ext>
          </a:extLst>
        </xdr:cNvPr>
        <xdr:cNvCxnSpPr/>
      </xdr:nvCxnSpPr>
      <xdr:spPr>
        <a:xfrm>
          <a:off x="12814300" y="66435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56972318-9C55-431B-9A77-7FCEC1DBC067}"/>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F98F5925-F0E8-49D3-A544-E34C7B14B744}"/>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F85C13C2-0B37-4BDA-BBEA-B3149209E9AE}"/>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10" name="n_4aveValue【一般廃棄物処理施設】&#10;有形固定資産減価償却率">
          <a:extLst>
            <a:ext uri="{FF2B5EF4-FFF2-40B4-BE49-F238E27FC236}">
              <a16:creationId xmlns:a16="http://schemas.microsoft.com/office/drawing/2014/main" id="{E0EE3C61-95E4-4D26-B4C8-70BB3ACB879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511" name="n_1mainValue【一般廃棄物処理施設】&#10;有形固定資産減価償却率">
          <a:extLst>
            <a:ext uri="{FF2B5EF4-FFF2-40B4-BE49-F238E27FC236}">
              <a16:creationId xmlns:a16="http://schemas.microsoft.com/office/drawing/2014/main" id="{7D10D572-B1B1-4191-A59D-70A278A1A7A5}"/>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512" name="n_2mainValue【一般廃棄物処理施設】&#10;有形固定資産減価償却率">
          <a:extLst>
            <a:ext uri="{FF2B5EF4-FFF2-40B4-BE49-F238E27FC236}">
              <a16:creationId xmlns:a16="http://schemas.microsoft.com/office/drawing/2014/main" id="{88992149-676D-4E86-AF46-D5038F4DFC77}"/>
            </a:ext>
          </a:extLst>
        </xdr:cNvPr>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513" name="n_3mainValue【一般廃棄物処理施設】&#10;有形固定資産減価償却率">
          <a:extLst>
            <a:ext uri="{FF2B5EF4-FFF2-40B4-BE49-F238E27FC236}">
              <a16:creationId xmlns:a16="http://schemas.microsoft.com/office/drawing/2014/main" id="{A2842E70-31CC-4920-BB79-92A1E3461799}"/>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514" name="n_4mainValue【一般廃棄物処理施設】&#10;有形固定資産減価償却率">
          <a:extLst>
            <a:ext uri="{FF2B5EF4-FFF2-40B4-BE49-F238E27FC236}">
              <a16:creationId xmlns:a16="http://schemas.microsoft.com/office/drawing/2014/main" id="{19A5580C-E851-49A3-A3FA-429161D3D23E}"/>
            </a:ext>
          </a:extLst>
        </xdr:cNvPr>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5" name="正方形/長方形 514">
          <a:extLst>
            <a:ext uri="{FF2B5EF4-FFF2-40B4-BE49-F238E27FC236}">
              <a16:creationId xmlns:a16="http://schemas.microsoft.com/office/drawing/2014/main" id="{7EFEE2FD-4F10-4751-98D0-60BED61F1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6" name="正方形/長方形 515">
          <a:extLst>
            <a:ext uri="{FF2B5EF4-FFF2-40B4-BE49-F238E27FC236}">
              <a16:creationId xmlns:a16="http://schemas.microsoft.com/office/drawing/2014/main" id="{5BCDC2D8-D56A-4190-BDC5-5383262416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7" name="正方形/長方形 516">
          <a:extLst>
            <a:ext uri="{FF2B5EF4-FFF2-40B4-BE49-F238E27FC236}">
              <a16:creationId xmlns:a16="http://schemas.microsoft.com/office/drawing/2014/main" id="{B2B3ECAB-610C-4DF4-89FD-F9EF78D365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8" name="正方形/長方形 517">
          <a:extLst>
            <a:ext uri="{FF2B5EF4-FFF2-40B4-BE49-F238E27FC236}">
              <a16:creationId xmlns:a16="http://schemas.microsoft.com/office/drawing/2014/main" id="{38E723AB-E5F6-41A9-8BE5-AB0BD69A111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9" name="正方形/長方形 518">
          <a:extLst>
            <a:ext uri="{FF2B5EF4-FFF2-40B4-BE49-F238E27FC236}">
              <a16:creationId xmlns:a16="http://schemas.microsoft.com/office/drawing/2014/main" id="{0BCCAC3B-0488-4E87-A494-1BF773DEC8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0" name="正方形/長方形 519">
          <a:extLst>
            <a:ext uri="{FF2B5EF4-FFF2-40B4-BE49-F238E27FC236}">
              <a16:creationId xmlns:a16="http://schemas.microsoft.com/office/drawing/2014/main" id="{D232CA60-0AD6-4182-8EBB-0D70660106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1" name="正方形/長方形 520">
          <a:extLst>
            <a:ext uri="{FF2B5EF4-FFF2-40B4-BE49-F238E27FC236}">
              <a16:creationId xmlns:a16="http://schemas.microsoft.com/office/drawing/2014/main" id="{DF6A58C5-B2F3-46F0-ACDD-72DE8626C0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2" name="正方形/長方形 521">
          <a:extLst>
            <a:ext uri="{FF2B5EF4-FFF2-40B4-BE49-F238E27FC236}">
              <a16:creationId xmlns:a16="http://schemas.microsoft.com/office/drawing/2014/main" id="{4D4A998C-3D1B-41A0-8589-6EC6FA9097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3" name="テキスト ボックス 522">
          <a:extLst>
            <a:ext uri="{FF2B5EF4-FFF2-40B4-BE49-F238E27FC236}">
              <a16:creationId xmlns:a16="http://schemas.microsoft.com/office/drawing/2014/main" id="{9C0A4EE9-8371-4FA4-BFB0-ED3B74068B2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4" name="直線コネクタ 523">
          <a:extLst>
            <a:ext uri="{FF2B5EF4-FFF2-40B4-BE49-F238E27FC236}">
              <a16:creationId xmlns:a16="http://schemas.microsoft.com/office/drawing/2014/main" id="{E342FEA3-EE1D-47C8-8631-FD36D70514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5" name="直線コネクタ 524">
          <a:extLst>
            <a:ext uri="{FF2B5EF4-FFF2-40B4-BE49-F238E27FC236}">
              <a16:creationId xmlns:a16="http://schemas.microsoft.com/office/drawing/2014/main" id="{8AA8C1FF-4E62-40B8-B230-5DCA66135A0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6" name="テキスト ボックス 525">
          <a:extLst>
            <a:ext uri="{FF2B5EF4-FFF2-40B4-BE49-F238E27FC236}">
              <a16:creationId xmlns:a16="http://schemas.microsoft.com/office/drawing/2014/main" id="{70E183EE-4A82-4838-A4CE-0CDF4C8046C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7" name="直線コネクタ 526">
          <a:extLst>
            <a:ext uri="{FF2B5EF4-FFF2-40B4-BE49-F238E27FC236}">
              <a16:creationId xmlns:a16="http://schemas.microsoft.com/office/drawing/2014/main" id="{1F6F583F-7F07-4EC2-92AC-CC252BAACC6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8" name="テキスト ボックス 527">
          <a:extLst>
            <a:ext uri="{FF2B5EF4-FFF2-40B4-BE49-F238E27FC236}">
              <a16:creationId xmlns:a16="http://schemas.microsoft.com/office/drawing/2014/main" id="{03F720A3-FC2B-4F88-BFDE-BF46863A656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9" name="直線コネクタ 528">
          <a:extLst>
            <a:ext uri="{FF2B5EF4-FFF2-40B4-BE49-F238E27FC236}">
              <a16:creationId xmlns:a16="http://schemas.microsoft.com/office/drawing/2014/main" id="{5D9E15C2-C8D3-4B33-B7F5-2A7DE68BD28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0" name="テキスト ボックス 529">
          <a:extLst>
            <a:ext uri="{FF2B5EF4-FFF2-40B4-BE49-F238E27FC236}">
              <a16:creationId xmlns:a16="http://schemas.microsoft.com/office/drawing/2014/main" id="{2C2EA0BD-83F1-45B3-9E76-5F85B510D38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1" name="直線コネクタ 530">
          <a:extLst>
            <a:ext uri="{FF2B5EF4-FFF2-40B4-BE49-F238E27FC236}">
              <a16:creationId xmlns:a16="http://schemas.microsoft.com/office/drawing/2014/main" id="{A1DDADCA-7596-4BF5-8FCB-EDAC253420D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2" name="テキスト ボックス 531">
          <a:extLst>
            <a:ext uri="{FF2B5EF4-FFF2-40B4-BE49-F238E27FC236}">
              <a16:creationId xmlns:a16="http://schemas.microsoft.com/office/drawing/2014/main" id="{A6C695CF-786C-4433-AADF-13755F9AFE3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3" name="直線コネクタ 532">
          <a:extLst>
            <a:ext uri="{FF2B5EF4-FFF2-40B4-BE49-F238E27FC236}">
              <a16:creationId xmlns:a16="http://schemas.microsoft.com/office/drawing/2014/main" id="{C846E7CE-C63E-4F89-8E4E-92A2BF55529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34" name="テキスト ボックス 533">
          <a:extLst>
            <a:ext uri="{FF2B5EF4-FFF2-40B4-BE49-F238E27FC236}">
              <a16:creationId xmlns:a16="http://schemas.microsoft.com/office/drawing/2014/main" id="{34BF2FD0-9894-43CB-81F1-F2A254378B6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5" name="直線コネクタ 534">
          <a:extLst>
            <a:ext uri="{FF2B5EF4-FFF2-40B4-BE49-F238E27FC236}">
              <a16:creationId xmlns:a16="http://schemas.microsoft.com/office/drawing/2014/main" id="{56256B27-9425-4F08-AF79-A9F12D1B727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36" name="テキスト ボックス 535">
          <a:extLst>
            <a:ext uri="{FF2B5EF4-FFF2-40B4-BE49-F238E27FC236}">
              <a16:creationId xmlns:a16="http://schemas.microsoft.com/office/drawing/2014/main" id="{E00379C9-E8D5-45E4-9589-4F7404BE00A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2792BA54-B1A1-40C6-B8E6-CB53A7E8F37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8" name="テキスト ボックス 537">
          <a:extLst>
            <a:ext uri="{FF2B5EF4-FFF2-40B4-BE49-F238E27FC236}">
              <a16:creationId xmlns:a16="http://schemas.microsoft.com/office/drawing/2014/main" id="{D7A23790-22CD-4860-81E8-8984CA5F7E4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2C0AB0DC-22BB-45BA-9407-038E244E73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40" name="直線コネクタ 539">
          <a:extLst>
            <a:ext uri="{FF2B5EF4-FFF2-40B4-BE49-F238E27FC236}">
              <a16:creationId xmlns:a16="http://schemas.microsoft.com/office/drawing/2014/main" id="{7E381FB5-E93D-4B5D-A96E-CF79D1CF5092}"/>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41" name="【一般廃棄物処理施設】&#10;一人当たり有形固定資産（償却資産）額最小値テキスト">
          <a:extLst>
            <a:ext uri="{FF2B5EF4-FFF2-40B4-BE49-F238E27FC236}">
              <a16:creationId xmlns:a16="http://schemas.microsoft.com/office/drawing/2014/main" id="{6D618D19-8F18-450D-8159-E381EBA64D85}"/>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42" name="直線コネクタ 541">
          <a:extLst>
            <a:ext uri="{FF2B5EF4-FFF2-40B4-BE49-F238E27FC236}">
              <a16:creationId xmlns:a16="http://schemas.microsoft.com/office/drawing/2014/main" id="{0B3C79EF-B881-4576-A3AC-156EF50A5055}"/>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43" name="【一般廃棄物処理施設】&#10;一人当たり有形固定資産（償却資産）額最大値テキスト">
          <a:extLst>
            <a:ext uri="{FF2B5EF4-FFF2-40B4-BE49-F238E27FC236}">
              <a16:creationId xmlns:a16="http://schemas.microsoft.com/office/drawing/2014/main" id="{996A66FF-1A56-4C7D-A865-880419BB02F3}"/>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44" name="直線コネクタ 543">
          <a:extLst>
            <a:ext uri="{FF2B5EF4-FFF2-40B4-BE49-F238E27FC236}">
              <a16:creationId xmlns:a16="http://schemas.microsoft.com/office/drawing/2014/main" id="{25971DD3-065F-4F7B-91B6-67BB319405EB}"/>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545" name="【一般廃棄物処理施設】&#10;一人当たり有形固定資産（償却資産）額平均値テキスト">
          <a:extLst>
            <a:ext uri="{FF2B5EF4-FFF2-40B4-BE49-F238E27FC236}">
              <a16:creationId xmlns:a16="http://schemas.microsoft.com/office/drawing/2014/main" id="{596B182E-240D-4F8A-9057-7CCB769758EA}"/>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46" name="フローチャート: 判断 545">
          <a:extLst>
            <a:ext uri="{FF2B5EF4-FFF2-40B4-BE49-F238E27FC236}">
              <a16:creationId xmlns:a16="http://schemas.microsoft.com/office/drawing/2014/main" id="{0C8686EE-9D05-4219-8D50-E8AD4466A11B}"/>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47" name="フローチャート: 判断 546">
          <a:extLst>
            <a:ext uri="{FF2B5EF4-FFF2-40B4-BE49-F238E27FC236}">
              <a16:creationId xmlns:a16="http://schemas.microsoft.com/office/drawing/2014/main" id="{026771CA-5843-48EB-BA57-0B0EBB9D4012}"/>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48" name="フローチャート: 判断 547">
          <a:extLst>
            <a:ext uri="{FF2B5EF4-FFF2-40B4-BE49-F238E27FC236}">
              <a16:creationId xmlns:a16="http://schemas.microsoft.com/office/drawing/2014/main" id="{8645DCCE-BC1A-44CB-8220-268C0A59C22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49" name="フローチャート: 判断 548">
          <a:extLst>
            <a:ext uri="{FF2B5EF4-FFF2-40B4-BE49-F238E27FC236}">
              <a16:creationId xmlns:a16="http://schemas.microsoft.com/office/drawing/2014/main" id="{8ABF88EF-CF15-4E52-9768-35720A413EBC}"/>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50" name="フローチャート: 判断 549">
          <a:extLst>
            <a:ext uri="{FF2B5EF4-FFF2-40B4-BE49-F238E27FC236}">
              <a16:creationId xmlns:a16="http://schemas.microsoft.com/office/drawing/2014/main" id="{FBAE88B9-A043-4380-80C6-9A5089C220E1}"/>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33AA86A9-A718-41EC-98AD-8045C0FD1E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6AF135C5-FF7A-43B1-ABAC-BC2D08B4DC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E8433D56-88EB-43DC-94DD-5C1A56A8AC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57856680-25C6-4663-A272-4521E2083F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5D91E50F-397B-4AE4-9300-96BB28858B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104319</xdr:rowOff>
    </xdr:from>
    <xdr:to>
      <xdr:col>112</xdr:col>
      <xdr:colOff>38100</xdr:colOff>
      <xdr:row>42</xdr:row>
      <xdr:rowOff>34469</xdr:rowOff>
    </xdr:to>
    <xdr:sp macro="" textlink="">
      <xdr:nvSpPr>
        <xdr:cNvPr id="556" name="楕円 555">
          <a:extLst>
            <a:ext uri="{FF2B5EF4-FFF2-40B4-BE49-F238E27FC236}">
              <a16:creationId xmlns:a16="http://schemas.microsoft.com/office/drawing/2014/main" id="{D5782077-4127-40A3-8FE3-CA55EEACEC26}"/>
            </a:ext>
          </a:extLst>
        </xdr:cNvPr>
        <xdr:cNvSpPr/>
      </xdr:nvSpPr>
      <xdr:spPr>
        <a:xfrm>
          <a:off x="21272500" y="7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112485</xdr:rowOff>
    </xdr:from>
    <xdr:to>
      <xdr:col>107</xdr:col>
      <xdr:colOff>101600</xdr:colOff>
      <xdr:row>42</xdr:row>
      <xdr:rowOff>42635</xdr:rowOff>
    </xdr:to>
    <xdr:sp macro="" textlink="">
      <xdr:nvSpPr>
        <xdr:cNvPr id="557" name="楕円 556">
          <a:extLst>
            <a:ext uri="{FF2B5EF4-FFF2-40B4-BE49-F238E27FC236}">
              <a16:creationId xmlns:a16="http://schemas.microsoft.com/office/drawing/2014/main" id="{F2F3D679-1578-49E2-968E-1A8BCD497680}"/>
            </a:ext>
          </a:extLst>
        </xdr:cNvPr>
        <xdr:cNvSpPr/>
      </xdr:nvSpPr>
      <xdr:spPr>
        <a:xfrm>
          <a:off x="20383500" y="71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155119</xdr:rowOff>
    </xdr:from>
    <xdr:to>
      <xdr:col>111</xdr:col>
      <xdr:colOff>177800</xdr:colOff>
      <xdr:row>41</xdr:row>
      <xdr:rowOff>163285</xdr:rowOff>
    </xdr:to>
    <xdr:cxnSp macro="">
      <xdr:nvCxnSpPr>
        <xdr:cNvPr id="558" name="直線コネクタ 557">
          <a:extLst>
            <a:ext uri="{FF2B5EF4-FFF2-40B4-BE49-F238E27FC236}">
              <a16:creationId xmlns:a16="http://schemas.microsoft.com/office/drawing/2014/main" id="{5F802F73-164D-44EB-93B6-28BDC1E877CB}"/>
            </a:ext>
          </a:extLst>
        </xdr:cNvPr>
        <xdr:cNvCxnSpPr/>
      </xdr:nvCxnSpPr>
      <xdr:spPr>
        <a:xfrm flipV="1">
          <a:off x="20434300" y="718456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106069</xdr:rowOff>
    </xdr:from>
    <xdr:to>
      <xdr:col>102</xdr:col>
      <xdr:colOff>165100</xdr:colOff>
      <xdr:row>42</xdr:row>
      <xdr:rowOff>36219</xdr:rowOff>
    </xdr:to>
    <xdr:sp macro="" textlink="">
      <xdr:nvSpPr>
        <xdr:cNvPr id="559" name="楕円 558">
          <a:extLst>
            <a:ext uri="{FF2B5EF4-FFF2-40B4-BE49-F238E27FC236}">
              <a16:creationId xmlns:a16="http://schemas.microsoft.com/office/drawing/2014/main" id="{BDA88A52-1EE8-49C7-8093-A14EDD4C2703}"/>
            </a:ext>
          </a:extLst>
        </xdr:cNvPr>
        <xdr:cNvSpPr/>
      </xdr:nvSpPr>
      <xdr:spPr>
        <a:xfrm>
          <a:off x="19494500" y="71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156869</xdr:rowOff>
    </xdr:from>
    <xdr:to>
      <xdr:col>107</xdr:col>
      <xdr:colOff>50800</xdr:colOff>
      <xdr:row>41</xdr:row>
      <xdr:rowOff>163285</xdr:rowOff>
    </xdr:to>
    <xdr:cxnSp macro="">
      <xdr:nvCxnSpPr>
        <xdr:cNvPr id="560" name="直線コネクタ 559">
          <a:extLst>
            <a:ext uri="{FF2B5EF4-FFF2-40B4-BE49-F238E27FC236}">
              <a16:creationId xmlns:a16="http://schemas.microsoft.com/office/drawing/2014/main" id="{B7E35601-7E53-435A-81E3-EB50A7A2367C}"/>
            </a:ext>
          </a:extLst>
        </xdr:cNvPr>
        <xdr:cNvCxnSpPr/>
      </xdr:nvCxnSpPr>
      <xdr:spPr>
        <a:xfrm>
          <a:off x="19545300" y="718631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107399</xdr:rowOff>
    </xdr:from>
    <xdr:to>
      <xdr:col>98</xdr:col>
      <xdr:colOff>38100</xdr:colOff>
      <xdr:row>42</xdr:row>
      <xdr:rowOff>37549</xdr:rowOff>
    </xdr:to>
    <xdr:sp macro="" textlink="">
      <xdr:nvSpPr>
        <xdr:cNvPr id="561" name="楕円 560">
          <a:extLst>
            <a:ext uri="{FF2B5EF4-FFF2-40B4-BE49-F238E27FC236}">
              <a16:creationId xmlns:a16="http://schemas.microsoft.com/office/drawing/2014/main" id="{D3D705F2-358F-4509-9143-9D6D254C959F}"/>
            </a:ext>
          </a:extLst>
        </xdr:cNvPr>
        <xdr:cNvSpPr/>
      </xdr:nvSpPr>
      <xdr:spPr>
        <a:xfrm>
          <a:off x="18605500" y="7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156869</xdr:rowOff>
    </xdr:from>
    <xdr:to>
      <xdr:col>102</xdr:col>
      <xdr:colOff>114300</xdr:colOff>
      <xdr:row>41</xdr:row>
      <xdr:rowOff>158199</xdr:rowOff>
    </xdr:to>
    <xdr:cxnSp macro="">
      <xdr:nvCxnSpPr>
        <xdr:cNvPr id="562" name="直線コネクタ 561">
          <a:extLst>
            <a:ext uri="{FF2B5EF4-FFF2-40B4-BE49-F238E27FC236}">
              <a16:creationId xmlns:a16="http://schemas.microsoft.com/office/drawing/2014/main" id="{C070FD8B-8BF1-41B5-BDD9-4AB824995000}"/>
            </a:ext>
          </a:extLst>
        </xdr:cNvPr>
        <xdr:cNvCxnSpPr/>
      </xdr:nvCxnSpPr>
      <xdr:spPr>
        <a:xfrm flipV="1">
          <a:off x="18656300" y="7186319"/>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63" name="n_1aveValue【一般廃棄物処理施設】&#10;一人当たり有形固定資産（償却資産）額">
          <a:extLst>
            <a:ext uri="{FF2B5EF4-FFF2-40B4-BE49-F238E27FC236}">
              <a16:creationId xmlns:a16="http://schemas.microsoft.com/office/drawing/2014/main" id="{6853C468-79F1-46B9-A20A-3556039FACFF}"/>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564" name="n_2aveValue【一般廃棄物処理施設】&#10;一人当たり有形固定資産（償却資産）額">
          <a:extLst>
            <a:ext uri="{FF2B5EF4-FFF2-40B4-BE49-F238E27FC236}">
              <a16:creationId xmlns:a16="http://schemas.microsoft.com/office/drawing/2014/main" id="{5DD9E693-DDA4-4BBA-ABCE-DFA9FDB0C5A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565" name="n_3aveValue【一般廃棄物処理施設】&#10;一人当たり有形固定資産（償却資産）額">
          <a:extLst>
            <a:ext uri="{FF2B5EF4-FFF2-40B4-BE49-F238E27FC236}">
              <a16:creationId xmlns:a16="http://schemas.microsoft.com/office/drawing/2014/main" id="{8E8EC068-294D-4B0C-9DD9-1D06483D6D8D}"/>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566" name="n_4aveValue【一般廃棄物処理施設】&#10;一人当たり有形固定資産（償却資産）額">
          <a:extLst>
            <a:ext uri="{FF2B5EF4-FFF2-40B4-BE49-F238E27FC236}">
              <a16:creationId xmlns:a16="http://schemas.microsoft.com/office/drawing/2014/main" id="{8DCD85F8-F944-4F91-829C-2FD2208FAB47}"/>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25596</xdr:rowOff>
    </xdr:from>
    <xdr:ext cx="599010" cy="259045"/>
    <xdr:sp macro="" textlink="">
      <xdr:nvSpPr>
        <xdr:cNvPr id="567" name="n_1mainValue【一般廃棄物処理施設】&#10;一人当たり有形固定資産（償却資産）額">
          <a:extLst>
            <a:ext uri="{FF2B5EF4-FFF2-40B4-BE49-F238E27FC236}">
              <a16:creationId xmlns:a16="http://schemas.microsoft.com/office/drawing/2014/main" id="{382BC980-8B4A-48E9-87D4-BBC7ACA551B1}"/>
            </a:ext>
          </a:extLst>
        </xdr:cNvPr>
        <xdr:cNvSpPr txBox="1"/>
      </xdr:nvSpPr>
      <xdr:spPr>
        <a:xfrm>
          <a:off x="21011095" y="72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33762</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09B9B85C-E38C-46CC-B365-D9D538765B80}"/>
            </a:ext>
          </a:extLst>
        </xdr:cNvPr>
        <xdr:cNvSpPr txBox="1"/>
      </xdr:nvSpPr>
      <xdr:spPr>
        <a:xfrm>
          <a:off x="20167111" y="72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27346</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9A59FF3F-8541-4F9D-BDFA-ECCACF55C2EA}"/>
            </a:ext>
          </a:extLst>
        </xdr:cNvPr>
        <xdr:cNvSpPr txBox="1"/>
      </xdr:nvSpPr>
      <xdr:spPr>
        <a:xfrm>
          <a:off x="19278111" y="7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28676</xdr:rowOff>
    </xdr:from>
    <xdr:ext cx="534377" cy="259045"/>
    <xdr:sp macro="" textlink="">
      <xdr:nvSpPr>
        <xdr:cNvPr id="570" name="n_4mainValue【一般廃棄物処理施設】&#10;一人当たり有形固定資産（償却資産）額">
          <a:extLst>
            <a:ext uri="{FF2B5EF4-FFF2-40B4-BE49-F238E27FC236}">
              <a16:creationId xmlns:a16="http://schemas.microsoft.com/office/drawing/2014/main" id="{93B58808-CFA4-48D5-B35C-573C0FB6487B}"/>
            </a:ext>
          </a:extLst>
        </xdr:cNvPr>
        <xdr:cNvSpPr txBox="1"/>
      </xdr:nvSpPr>
      <xdr:spPr>
        <a:xfrm>
          <a:off x="18389111" y="72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1" name="正方形/長方形 570">
          <a:extLst>
            <a:ext uri="{FF2B5EF4-FFF2-40B4-BE49-F238E27FC236}">
              <a16:creationId xmlns:a16="http://schemas.microsoft.com/office/drawing/2014/main" id="{E3EC92AE-BA6E-47F0-A5A7-ECA8FCEBC2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2" name="正方形/長方形 571">
          <a:extLst>
            <a:ext uri="{FF2B5EF4-FFF2-40B4-BE49-F238E27FC236}">
              <a16:creationId xmlns:a16="http://schemas.microsoft.com/office/drawing/2014/main" id="{61274FB5-C9FB-4947-94DC-9E2A4168DF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3" name="正方形/長方形 572">
          <a:extLst>
            <a:ext uri="{FF2B5EF4-FFF2-40B4-BE49-F238E27FC236}">
              <a16:creationId xmlns:a16="http://schemas.microsoft.com/office/drawing/2014/main" id="{B1950928-5483-4454-BF95-E31690DB3F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4" name="正方形/長方形 573">
          <a:extLst>
            <a:ext uri="{FF2B5EF4-FFF2-40B4-BE49-F238E27FC236}">
              <a16:creationId xmlns:a16="http://schemas.microsoft.com/office/drawing/2014/main" id="{69E3E20D-0730-425F-8E2E-1FD52DEEE0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5" name="正方形/長方形 574">
          <a:extLst>
            <a:ext uri="{FF2B5EF4-FFF2-40B4-BE49-F238E27FC236}">
              <a16:creationId xmlns:a16="http://schemas.microsoft.com/office/drawing/2014/main" id="{621ED9DE-6395-4932-8EB3-6317EC6C96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6" name="正方形/長方形 575">
          <a:extLst>
            <a:ext uri="{FF2B5EF4-FFF2-40B4-BE49-F238E27FC236}">
              <a16:creationId xmlns:a16="http://schemas.microsoft.com/office/drawing/2014/main" id="{88367B68-2277-4F70-9D88-574E770412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7" name="正方形/長方形 576">
          <a:extLst>
            <a:ext uri="{FF2B5EF4-FFF2-40B4-BE49-F238E27FC236}">
              <a16:creationId xmlns:a16="http://schemas.microsoft.com/office/drawing/2014/main" id="{0C1B16DC-8EA0-4E02-AE39-25445BD007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正方形/長方形 577">
          <a:extLst>
            <a:ext uri="{FF2B5EF4-FFF2-40B4-BE49-F238E27FC236}">
              <a16:creationId xmlns:a16="http://schemas.microsoft.com/office/drawing/2014/main" id="{6642CA01-5C83-4FE4-88A2-7A734AC3723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825EBE34-C74B-4465-8757-1F87F17B3B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4680BA47-878B-4618-AC75-3B6BAAB5B3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0C547AE0-C29F-496D-8F57-D216D780CA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B043C35B-4216-4A65-8780-7E2DE392DF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C470EA42-0237-4A51-8AE0-9EEF50D0B3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B179287A-530D-4B02-B0C6-312E873249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7C2DD2D1-96A6-41DD-9589-37FCEEAC31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6D0D9A2E-0177-4CD5-B890-2A5CC90F565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C1C97B61-D695-4DDD-AB05-B63CB9F1C5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E51087FB-DC65-4DD4-B01D-39247C9B88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CD29968C-5210-446C-834C-6F160006AB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D51F7C2E-13BE-4FBD-BEA3-EA348422C8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B3D3B2CD-DF9B-49F5-A79D-0D03952E93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37B5B9F2-8BDF-4A39-BCAC-FB0E73A67C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08451E48-4C77-46C9-99DD-FA540154AA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9F106A2F-D2C9-48CD-B5AF-E0FDA19416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805E2660-AE58-4D0B-BEFD-942FB4E8C6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EAADF81E-BD7D-44BD-A0E1-FC66C3187A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6062CFE3-3F00-4B5E-9DBF-1AFF953CE8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a:extLst>
            <a:ext uri="{FF2B5EF4-FFF2-40B4-BE49-F238E27FC236}">
              <a16:creationId xmlns:a16="http://schemas.microsoft.com/office/drawing/2014/main" id="{32C3DE53-29CF-4CEA-A4EF-B126DF8665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a:extLst>
            <a:ext uri="{FF2B5EF4-FFF2-40B4-BE49-F238E27FC236}">
              <a16:creationId xmlns:a16="http://schemas.microsoft.com/office/drawing/2014/main" id="{F5C1AC92-EEB2-4AE7-B031-005DED6F184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a:extLst>
            <a:ext uri="{FF2B5EF4-FFF2-40B4-BE49-F238E27FC236}">
              <a16:creationId xmlns:a16="http://schemas.microsoft.com/office/drawing/2014/main" id="{C0497856-49E2-4B03-83C3-FABF18D31FD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a:extLst>
            <a:ext uri="{FF2B5EF4-FFF2-40B4-BE49-F238E27FC236}">
              <a16:creationId xmlns:a16="http://schemas.microsoft.com/office/drawing/2014/main" id="{9966FCA5-916E-4B3A-8222-752FE7B86A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a:extLst>
            <a:ext uri="{FF2B5EF4-FFF2-40B4-BE49-F238E27FC236}">
              <a16:creationId xmlns:a16="http://schemas.microsoft.com/office/drawing/2014/main" id="{9FB8DEA3-E2F0-4C5B-8F4B-C9A4FE57CCB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a:extLst>
            <a:ext uri="{FF2B5EF4-FFF2-40B4-BE49-F238E27FC236}">
              <a16:creationId xmlns:a16="http://schemas.microsoft.com/office/drawing/2014/main" id="{8E9D2C40-BBB0-4439-8DC0-A160E923503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a:extLst>
            <a:ext uri="{FF2B5EF4-FFF2-40B4-BE49-F238E27FC236}">
              <a16:creationId xmlns:a16="http://schemas.microsoft.com/office/drawing/2014/main" id="{8DF328EC-9E03-47CB-872E-BD898EE6A1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a:extLst>
            <a:ext uri="{FF2B5EF4-FFF2-40B4-BE49-F238E27FC236}">
              <a16:creationId xmlns:a16="http://schemas.microsoft.com/office/drawing/2014/main" id="{26D55DC3-904E-4794-B924-22390D83050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a:extLst>
            <a:ext uri="{FF2B5EF4-FFF2-40B4-BE49-F238E27FC236}">
              <a16:creationId xmlns:a16="http://schemas.microsoft.com/office/drawing/2014/main" id="{4363E91F-CAFB-435F-B5D5-8ABDF6C0AA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a:extLst>
            <a:ext uri="{FF2B5EF4-FFF2-40B4-BE49-F238E27FC236}">
              <a16:creationId xmlns:a16="http://schemas.microsoft.com/office/drawing/2014/main" id="{F5F14F4E-1D10-4EF8-BF19-E494329CD0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a:extLst>
            <a:ext uri="{FF2B5EF4-FFF2-40B4-BE49-F238E27FC236}">
              <a16:creationId xmlns:a16="http://schemas.microsoft.com/office/drawing/2014/main" id="{EE91A60F-7F26-4CB2-A5B6-3E5C9E5A8E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a:extLst>
            <a:ext uri="{FF2B5EF4-FFF2-40B4-BE49-F238E27FC236}">
              <a16:creationId xmlns:a16="http://schemas.microsoft.com/office/drawing/2014/main" id="{8BC6D228-7301-4C52-A1FF-54777FE9D50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1FC014DA-2EFD-4623-9395-3B27FC13AC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E85BE2CF-A799-41D4-AC53-705EFB65D4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12" name="直線コネクタ 611">
          <a:extLst>
            <a:ext uri="{FF2B5EF4-FFF2-40B4-BE49-F238E27FC236}">
              <a16:creationId xmlns:a16="http://schemas.microsoft.com/office/drawing/2014/main" id="{2A92FC12-555D-4E04-ABC1-B8155365FCE4}"/>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3" name="【消防施設】&#10;有形固定資産減価償却率最小値テキスト">
          <a:extLst>
            <a:ext uri="{FF2B5EF4-FFF2-40B4-BE49-F238E27FC236}">
              <a16:creationId xmlns:a16="http://schemas.microsoft.com/office/drawing/2014/main" id="{BD1D9AA6-3EB7-4537-B882-33EEDE384E5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4" name="直線コネクタ 613">
          <a:extLst>
            <a:ext uri="{FF2B5EF4-FFF2-40B4-BE49-F238E27FC236}">
              <a16:creationId xmlns:a16="http://schemas.microsoft.com/office/drawing/2014/main" id="{8F3FCD47-DDAC-4F1B-BA21-D92EEFBC309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15" name="【消防施設】&#10;有形固定資産減価償却率最大値テキスト">
          <a:extLst>
            <a:ext uri="{FF2B5EF4-FFF2-40B4-BE49-F238E27FC236}">
              <a16:creationId xmlns:a16="http://schemas.microsoft.com/office/drawing/2014/main" id="{A55C300A-EC38-4F65-B264-19082E93A8D6}"/>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16" name="直線コネクタ 615">
          <a:extLst>
            <a:ext uri="{FF2B5EF4-FFF2-40B4-BE49-F238E27FC236}">
              <a16:creationId xmlns:a16="http://schemas.microsoft.com/office/drawing/2014/main" id="{FFB4DCE4-7CEB-4FD0-9C99-62E23720532E}"/>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2AF59F20-F421-473C-96E4-F15286F3351C}"/>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18" name="フローチャート: 判断 617">
          <a:extLst>
            <a:ext uri="{FF2B5EF4-FFF2-40B4-BE49-F238E27FC236}">
              <a16:creationId xmlns:a16="http://schemas.microsoft.com/office/drawing/2014/main" id="{4F74BF1B-1C3F-413B-917D-1C5477C1B8A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19" name="フローチャート: 判断 618">
          <a:extLst>
            <a:ext uri="{FF2B5EF4-FFF2-40B4-BE49-F238E27FC236}">
              <a16:creationId xmlns:a16="http://schemas.microsoft.com/office/drawing/2014/main" id="{46A6F4E6-35C5-4843-9815-26CB56C0B349}"/>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20" name="フローチャート: 判断 619">
          <a:extLst>
            <a:ext uri="{FF2B5EF4-FFF2-40B4-BE49-F238E27FC236}">
              <a16:creationId xmlns:a16="http://schemas.microsoft.com/office/drawing/2014/main" id="{874658DD-0611-4458-859A-6F6D329850C1}"/>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21" name="フローチャート: 判断 620">
          <a:extLst>
            <a:ext uri="{FF2B5EF4-FFF2-40B4-BE49-F238E27FC236}">
              <a16:creationId xmlns:a16="http://schemas.microsoft.com/office/drawing/2014/main" id="{58965A97-1D69-4EA3-AE74-AEAA7C9DFE56}"/>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22" name="フローチャート: 判断 621">
          <a:extLst>
            <a:ext uri="{FF2B5EF4-FFF2-40B4-BE49-F238E27FC236}">
              <a16:creationId xmlns:a16="http://schemas.microsoft.com/office/drawing/2014/main" id="{051071CA-CBBF-408F-AC62-811033131BA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A130439B-E00D-436E-B867-74EA2C2A4F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C1825BC5-E240-4EE6-946D-C6416364C0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A0A31F5B-E3A4-4416-BD53-1E4C867A27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73EE38A7-66C6-4543-887E-EA54A1896F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9A3096B9-11D8-49FF-AA54-F2DB5E8607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153851</xdr:rowOff>
    </xdr:from>
    <xdr:to>
      <xdr:col>81</xdr:col>
      <xdr:colOff>101600</xdr:colOff>
      <xdr:row>81</xdr:row>
      <xdr:rowOff>84001</xdr:rowOff>
    </xdr:to>
    <xdr:sp macro="" textlink="">
      <xdr:nvSpPr>
        <xdr:cNvPr id="628" name="楕円 627">
          <a:extLst>
            <a:ext uri="{FF2B5EF4-FFF2-40B4-BE49-F238E27FC236}">
              <a16:creationId xmlns:a16="http://schemas.microsoft.com/office/drawing/2014/main" id="{191A701B-EE37-4AF4-ACA6-FE044D4D8FB1}"/>
            </a:ext>
          </a:extLst>
        </xdr:cNvPr>
        <xdr:cNvSpPr/>
      </xdr:nvSpPr>
      <xdr:spPr>
        <a:xfrm>
          <a:off x="15430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158750</xdr:rowOff>
    </xdr:from>
    <xdr:to>
      <xdr:col>76</xdr:col>
      <xdr:colOff>165100</xdr:colOff>
      <xdr:row>80</xdr:row>
      <xdr:rowOff>88900</xdr:rowOff>
    </xdr:to>
    <xdr:sp macro="" textlink="">
      <xdr:nvSpPr>
        <xdr:cNvPr id="629" name="楕円 628">
          <a:extLst>
            <a:ext uri="{FF2B5EF4-FFF2-40B4-BE49-F238E27FC236}">
              <a16:creationId xmlns:a16="http://schemas.microsoft.com/office/drawing/2014/main" id="{DAE2F14C-B19E-4458-A255-F00DDF2ED432}"/>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81</xdr:row>
      <xdr:rowOff>33201</xdr:rowOff>
    </xdr:to>
    <xdr:cxnSp macro="">
      <xdr:nvCxnSpPr>
        <xdr:cNvPr id="630" name="直線コネクタ 629">
          <a:extLst>
            <a:ext uri="{FF2B5EF4-FFF2-40B4-BE49-F238E27FC236}">
              <a16:creationId xmlns:a16="http://schemas.microsoft.com/office/drawing/2014/main" id="{E6DCB018-86B6-4947-91A0-3D9398A1732E}"/>
            </a:ext>
          </a:extLst>
        </xdr:cNvPr>
        <xdr:cNvCxnSpPr/>
      </xdr:nvCxnSpPr>
      <xdr:spPr>
        <a:xfrm>
          <a:off x="14592300" y="1375410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65677</xdr:rowOff>
    </xdr:from>
    <xdr:to>
      <xdr:col>72</xdr:col>
      <xdr:colOff>38100</xdr:colOff>
      <xdr:row>81</xdr:row>
      <xdr:rowOff>167277</xdr:rowOff>
    </xdr:to>
    <xdr:sp macro="" textlink="">
      <xdr:nvSpPr>
        <xdr:cNvPr id="631" name="楕円 630">
          <a:extLst>
            <a:ext uri="{FF2B5EF4-FFF2-40B4-BE49-F238E27FC236}">
              <a16:creationId xmlns:a16="http://schemas.microsoft.com/office/drawing/2014/main" id="{0463EB7A-8124-414E-A9AD-C9466DC598DB}"/>
            </a:ext>
          </a:extLst>
        </xdr:cNvPr>
        <xdr:cNvSpPr/>
      </xdr:nvSpPr>
      <xdr:spPr>
        <a:xfrm>
          <a:off x="13652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81</xdr:row>
      <xdr:rowOff>116477</xdr:rowOff>
    </xdr:to>
    <xdr:cxnSp macro="">
      <xdr:nvCxnSpPr>
        <xdr:cNvPr id="632" name="直線コネクタ 631">
          <a:extLst>
            <a:ext uri="{FF2B5EF4-FFF2-40B4-BE49-F238E27FC236}">
              <a16:creationId xmlns:a16="http://schemas.microsoft.com/office/drawing/2014/main" id="{2C243416-EF62-4BC9-848C-7A9FA1A91B63}"/>
            </a:ext>
          </a:extLst>
        </xdr:cNvPr>
        <xdr:cNvCxnSpPr/>
      </xdr:nvCxnSpPr>
      <xdr:spPr>
        <a:xfrm flipV="1">
          <a:off x="13703300" y="13754100"/>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633" name="楕円 632">
          <a:extLst>
            <a:ext uri="{FF2B5EF4-FFF2-40B4-BE49-F238E27FC236}">
              <a16:creationId xmlns:a16="http://schemas.microsoft.com/office/drawing/2014/main" id="{82A235F7-D293-4C9E-9481-371D9D977CFC}"/>
            </a:ext>
          </a:extLst>
        </xdr:cNvPr>
        <xdr:cNvSpPr/>
      </xdr:nvSpPr>
      <xdr:spPr>
        <a:xfrm>
          <a:off x="12763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116477</xdr:rowOff>
    </xdr:from>
    <xdr:to>
      <xdr:col>71</xdr:col>
      <xdr:colOff>177800</xdr:colOff>
      <xdr:row>82</xdr:row>
      <xdr:rowOff>52795</xdr:rowOff>
    </xdr:to>
    <xdr:cxnSp macro="">
      <xdr:nvCxnSpPr>
        <xdr:cNvPr id="634" name="直線コネクタ 633">
          <a:extLst>
            <a:ext uri="{FF2B5EF4-FFF2-40B4-BE49-F238E27FC236}">
              <a16:creationId xmlns:a16="http://schemas.microsoft.com/office/drawing/2014/main" id="{1678DAA2-283A-4C44-8E80-53BC41670686}"/>
            </a:ext>
          </a:extLst>
        </xdr:cNvPr>
        <xdr:cNvCxnSpPr/>
      </xdr:nvCxnSpPr>
      <xdr:spPr>
        <a:xfrm flipV="1">
          <a:off x="12814300" y="1400392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35" name="n_1aveValue【消防施設】&#10;有形固定資産減価償却率">
          <a:extLst>
            <a:ext uri="{FF2B5EF4-FFF2-40B4-BE49-F238E27FC236}">
              <a16:creationId xmlns:a16="http://schemas.microsoft.com/office/drawing/2014/main" id="{85206BC7-D3E2-4CE0-A965-18C38F76FCFF}"/>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36" name="n_2aveValue【消防施設】&#10;有形固定資産減価償却率">
          <a:extLst>
            <a:ext uri="{FF2B5EF4-FFF2-40B4-BE49-F238E27FC236}">
              <a16:creationId xmlns:a16="http://schemas.microsoft.com/office/drawing/2014/main" id="{6D5E2415-278A-4A94-A0A7-E759FE86A9EC}"/>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37" name="n_3aveValue【消防施設】&#10;有形固定資産減価償却率">
          <a:extLst>
            <a:ext uri="{FF2B5EF4-FFF2-40B4-BE49-F238E27FC236}">
              <a16:creationId xmlns:a16="http://schemas.microsoft.com/office/drawing/2014/main" id="{0CA0E694-8024-46D8-BCAD-F7AD0517FB92}"/>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38" name="n_4aveValue【消防施設】&#10;有形固定資産減価償却率">
          <a:extLst>
            <a:ext uri="{FF2B5EF4-FFF2-40B4-BE49-F238E27FC236}">
              <a16:creationId xmlns:a16="http://schemas.microsoft.com/office/drawing/2014/main" id="{B80AF2F7-2C14-4682-9976-8F949DB6A103}"/>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100528</xdr:rowOff>
    </xdr:from>
    <xdr:ext cx="405111" cy="259045"/>
    <xdr:sp macro="" textlink="">
      <xdr:nvSpPr>
        <xdr:cNvPr id="639" name="n_1mainValue【消防施設】&#10;有形固定資産減価償却率">
          <a:extLst>
            <a:ext uri="{FF2B5EF4-FFF2-40B4-BE49-F238E27FC236}">
              <a16:creationId xmlns:a16="http://schemas.microsoft.com/office/drawing/2014/main" id="{1299EF92-A80E-4BE6-B32D-3944BCB22F4C}"/>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640" name="n_2mainValue【消防施設】&#10;有形固定資産減価償却率">
          <a:extLst>
            <a:ext uri="{FF2B5EF4-FFF2-40B4-BE49-F238E27FC236}">
              <a16:creationId xmlns:a16="http://schemas.microsoft.com/office/drawing/2014/main" id="{70608408-00F0-452F-A431-43BF8CE175B6}"/>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641" name="n_3mainValue【消防施設】&#10;有形固定資産減価償却率">
          <a:extLst>
            <a:ext uri="{FF2B5EF4-FFF2-40B4-BE49-F238E27FC236}">
              <a16:creationId xmlns:a16="http://schemas.microsoft.com/office/drawing/2014/main" id="{BCC0C393-5BBF-4F3D-8E69-2DDFE3C11B3D}"/>
            </a:ext>
          </a:extLst>
        </xdr:cNvPr>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120122</xdr:rowOff>
    </xdr:from>
    <xdr:ext cx="405111" cy="259045"/>
    <xdr:sp macro="" textlink="">
      <xdr:nvSpPr>
        <xdr:cNvPr id="642" name="n_4mainValue【消防施設】&#10;有形固定資産減価償却率">
          <a:extLst>
            <a:ext uri="{FF2B5EF4-FFF2-40B4-BE49-F238E27FC236}">
              <a16:creationId xmlns:a16="http://schemas.microsoft.com/office/drawing/2014/main" id="{AFEA8B8F-0EA6-486B-9854-4E03BF272178}"/>
            </a:ext>
          </a:extLst>
        </xdr:cNvPr>
        <xdr:cNvSpPr txBox="1"/>
      </xdr:nvSpPr>
      <xdr:spPr>
        <a:xfrm>
          <a:off x="12611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88A98552-3112-47A7-B037-208CDC08B2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621363D9-D724-4882-970C-E71457FA00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B387BE67-730F-4EB1-804B-752320702D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3FE5BB1D-F4F7-4725-89FE-56B4C8B176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F35744BA-AF9E-4B76-B6D7-316C290BAE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8711BA44-F1DC-40EB-B1D6-9EE5BAE7056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635222A1-E50C-46EF-B15E-3AD6E5B099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4F5B757D-7356-454C-943F-5934470B7D7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40CCDAE1-E679-46FE-978D-EEAB7BF5E99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F99D8A5A-94B9-427D-B8BA-72F4F55CA2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53" name="直線コネクタ 652">
          <a:extLst>
            <a:ext uri="{FF2B5EF4-FFF2-40B4-BE49-F238E27FC236}">
              <a16:creationId xmlns:a16="http://schemas.microsoft.com/office/drawing/2014/main" id="{F63CA64C-29A7-45BF-AE4A-03F048E710EC}"/>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4" name="テキスト ボックス 653">
          <a:extLst>
            <a:ext uri="{FF2B5EF4-FFF2-40B4-BE49-F238E27FC236}">
              <a16:creationId xmlns:a16="http://schemas.microsoft.com/office/drawing/2014/main" id="{A30B1ECE-A1E8-4B1D-96F1-1441A83ECB25}"/>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a:extLst>
            <a:ext uri="{FF2B5EF4-FFF2-40B4-BE49-F238E27FC236}">
              <a16:creationId xmlns:a16="http://schemas.microsoft.com/office/drawing/2014/main" id="{CED39529-A052-4C87-87F2-96C6F8ECD99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a:extLst>
            <a:ext uri="{FF2B5EF4-FFF2-40B4-BE49-F238E27FC236}">
              <a16:creationId xmlns:a16="http://schemas.microsoft.com/office/drawing/2014/main" id="{CC872F0B-2402-4408-B29E-614718F6EE2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57" name="直線コネクタ 656">
          <a:extLst>
            <a:ext uri="{FF2B5EF4-FFF2-40B4-BE49-F238E27FC236}">
              <a16:creationId xmlns:a16="http://schemas.microsoft.com/office/drawing/2014/main" id="{D2010E30-A8DD-4F6D-BC68-7BFCB88BE01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58" name="テキスト ボックス 657">
          <a:extLst>
            <a:ext uri="{FF2B5EF4-FFF2-40B4-BE49-F238E27FC236}">
              <a16:creationId xmlns:a16="http://schemas.microsoft.com/office/drawing/2014/main" id="{22253469-A6A2-4353-A38B-CC51EFD253A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a16="http://schemas.microsoft.com/office/drawing/2014/main" id="{D03EF042-633C-43F5-849E-21E2F29244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74542659-1061-4191-8B57-2D86A48D81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a:extLst>
            <a:ext uri="{FF2B5EF4-FFF2-40B4-BE49-F238E27FC236}">
              <a16:creationId xmlns:a16="http://schemas.microsoft.com/office/drawing/2014/main" id="{C7C5BDFF-77B5-4B8C-97D8-DD782210B6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62" name="直線コネクタ 661">
          <a:extLst>
            <a:ext uri="{FF2B5EF4-FFF2-40B4-BE49-F238E27FC236}">
              <a16:creationId xmlns:a16="http://schemas.microsoft.com/office/drawing/2014/main" id="{01441996-3AD1-4AA0-9DBB-11AF407E4FAB}"/>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63" name="【消防施設】&#10;一人当たり面積最小値テキスト">
          <a:extLst>
            <a:ext uri="{FF2B5EF4-FFF2-40B4-BE49-F238E27FC236}">
              <a16:creationId xmlns:a16="http://schemas.microsoft.com/office/drawing/2014/main" id="{FC835316-7F68-4E2D-A26D-8083A616A43E}"/>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64" name="直線コネクタ 663">
          <a:extLst>
            <a:ext uri="{FF2B5EF4-FFF2-40B4-BE49-F238E27FC236}">
              <a16:creationId xmlns:a16="http://schemas.microsoft.com/office/drawing/2014/main" id="{A9BB91D7-5C4B-4FAB-85BE-FE4DBA22D76D}"/>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65" name="【消防施設】&#10;一人当たり面積最大値テキスト">
          <a:extLst>
            <a:ext uri="{FF2B5EF4-FFF2-40B4-BE49-F238E27FC236}">
              <a16:creationId xmlns:a16="http://schemas.microsoft.com/office/drawing/2014/main" id="{E63B1241-0909-4A59-857A-4DE5EA9E8D98}"/>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66" name="直線コネクタ 665">
          <a:extLst>
            <a:ext uri="{FF2B5EF4-FFF2-40B4-BE49-F238E27FC236}">
              <a16:creationId xmlns:a16="http://schemas.microsoft.com/office/drawing/2014/main" id="{9D71520B-93F5-4701-A17B-868CE71F4CD9}"/>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67" name="【消防施設】&#10;一人当たり面積平均値テキスト">
          <a:extLst>
            <a:ext uri="{FF2B5EF4-FFF2-40B4-BE49-F238E27FC236}">
              <a16:creationId xmlns:a16="http://schemas.microsoft.com/office/drawing/2014/main" id="{FA2E8C47-E3EC-4DDB-811F-D08FF860EFCA}"/>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68" name="フローチャート: 判断 667">
          <a:extLst>
            <a:ext uri="{FF2B5EF4-FFF2-40B4-BE49-F238E27FC236}">
              <a16:creationId xmlns:a16="http://schemas.microsoft.com/office/drawing/2014/main" id="{B5AEB234-5DA1-44FC-9E89-67DA19FC62C7}"/>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69" name="フローチャート: 判断 668">
          <a:extLst>
            <a:ext uri="{FF2B5EF4-FFF2-40B4-BE49-F238E27FC236}">
              <a16:creationId xmlns:a16="http://schemas.microsoft.com/office/drawing/2014/main" id="{934DC121-87D6-4C49-A13C-3FDFFBC51619}"/>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70" name="フローチャート: 判断 669">
          <a:extLst>
            <a:ext uri="{FF2B5EF4-FFF2-40B4-BE49-F238E27FC236}">
              <a16:creationId xmlns:a16="http://schemas.microsoft.com/office/drawing/2014/main" id="{7200C270-3E8C-4132-B497-3D5D46573652}"/>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71" name="フローチャート: 判断 670">
          <a:extLst>
            <a:ext uri="{FF2B5EF4-FFF2-40B4-BE49-F238E27FC236}">
              <a16:creationId xmlns:a16="http://schemas.microsoft.com/office/drawing/2014/main" id="{DB6AA61A-A091-4656-B41F-BA5DA00A38B6}"/>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72" name="フローチャート: 判断 671">
          <a:extLst>
            <a:ext uri="{FF2B5EF4-FFF2-40B4-BE49-F238E27FC236}">
              <a16:creationId xmlns:a16="http://schemas.microsoft.com/office/drawing/2014/main" id="{BE9B1624-A668-435F-A83E-7A249FAC2107}"/>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B6BB2198-EF3E-4C67-A7E6-BFE97B6BA37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B689FC-D242-4C05-A52B-BBEFBE4F33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EA6C0B39-D846-4BFE-84AD-A69575ED55E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3896F846-C695-49E8-AFB9-2C9138B8304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8DB8CD4E-2D78-4993-B127-D7BA7D9D1CD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xdr:rowOff>
    </xdr:from>
    <xdr:to>
      <xdr:col>112</xdr:col>
      <xdr:colOff>38100</xdr:colOff>
      <xdr:row>82</xdr:row>
      <xdr:rowOff>106045</xdr:rowOff>
    </xdr:to>
    <xdr:sp macro="" textlink="">
      <xdr:nvSpPr>
        <xdr:cNvPr id="678" name="楕円 677">
          <a:extLst>
            <a:ext uri="{FF2B5EF4-FFF2-40B4-BE49-F238E27FC236}">
              <a16:creationId xmlns:a16="http://schemas.microsoft.com/office/drawing/2014/main" id="{104AFFF2-0D58-4A1D-B4E3-4B394BBB4FF5}"/>
            </a:ext>
          </a:extLst>
        </xdr:cNvPr>
        <xdr:cNvSpPr/>
      </xdr:nvSpPr>
      <xdr:spPr>
        <a:xfrm>
          <a:off x="21272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15303</xdr:rowOff>
    </xdr:from>
    <xdr:to>
      <xdr:col>107</xdr:col>
      <xdr:colOff>101600</xdr:colOff>
      <xdr:row>82</xdr:row>
      <xdr:rowOff>116903</xdr:rowOff>
    </xdr:to>
    <xdr:sp macro="" textlink="">
      <xdr:nvSpPr>
        <xdr:cNvPr id="679" name="楕円 678">
          <a:extLst>
            <a:ext uri="{FF2B5EF4-FFF2-40B4-BE49-F238E27FC236}">
              <a16:creationId xmlns:a16="http://schemas.microsoft.com/office/drawing/2014/main" id="{40E5A344-593D-4DA4-BD2E-41D19221A887}"/>
            </a:ext>
          </a:extLst>
        </xdr:cNvPr>
        <xdr:cNvSpPr/>
      </xdr:nvSpPr>
      <xdr:spPr>
        <a:xfrm>
          <a:off x="20383500" y="1407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55245</xdr:rowOff>
    </xdr:from>
    <xdr:to>
      <xdr:col>111</xdr:col>
      <xdr:colOff>177800</xdr:colOff>
      <xdr:row>82</xdr:row>
      <xdr:rowOff>66103</xdr:rowOff>
    </xdr:to>
    <xdr:cxnSp macro="">
      <xdr:nvCxnSpPr>
        <xdr:cNvPr id="680" name="直線コネクタ 679">
          <a:extLst>
            <a:ext uri="{FF2B5EF4-FFF2-40B4-BE49-F238E27FC236}">
              <a16:creationId xmlns:a16="http://schemas.microsoft.com/office/drawing/2014/main" id="{D270274D-FC4C-4009-B157-B0057A0ED563}"/>
            </a:ext>
          </a:extLst>
        </xdr:cNvPr>
        <xdr:cNvCxnSpPr/>
      </xdr:nvCxnSpPr>
      <xdr:spPr>
        <a:xfrm flipV="1">
          <a:off x="20434300" y="1411414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20447</xdr:rowOff>
    </xdr:from>
    <xdr:to>
      <xdr:col>102</xdr:col>
      <xdr:colOff>165100</xdr:colOff>
      <xdr:row>82</xdr:row>
      <xdr:rowOff>122047</xdr:rowOff>
    </xdr:to>
    <xdr:sp macro="" textlink="">
      <xdr:nvSpPr>
        <xdr:cNvPr id="681" name="楕円 680">
          <a:extLst>
            <a:ext uri="{FF2B5EF4-FFF2-40B4-BE49-F238E27FC236}">
              <a16:creationId xmlns:a16="http://schemas.microsoft.com/office/drawing/2014/main" id="{3E26F231-E081-4A83-A28D-7801991359F2}"/>
            </a:ext>
          </a:extLst>
        </xdr:cNvPr>
        <xdr:cNvSpPr/>
      </xdr:nvSpPr>
      <xdr:spPr>
        <a:xfrm>
          <a:off x="19494500" y="140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66103</xdr:rowOff>
    </xdr:from>
    <xdr:to>
      <xdr:col>107</xdr:col>
      <xdr:colOff>50800</xdr:colOff>
      <xdr:row>82</xdr:row>
      <xdr:rowOff>71247</xdr:rowOff>
    </xdr:to>
    <xdr:cxnSp macro="">
      <xdr:nvCxnSpPr>
        <xdr:cNvPr id="682" name="直線コネクタ 681">
          <a:extLst>
            <a:ext uri="{FF2B5EF4-FFF2-40B4-BE49-F238E27FC236}">
              <a16:creationId xmlns:a16="http://schemas.microsoft.com/office/drawing/2014/main" id="{244F3D00-B6FE-411D-B392-9A22C3DDF597}"/>
            </a:ext>
          </a:extLst>
        </xdr:cNvPr>
        <xdr:cNvCxnSpPr/>
      </xdr:nvCxnSpPr>
      <xdr:spPr>
        <a:xfrm flipV="1">
          <a:off x="19545300" y="1412500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50736</xdr:rowOff>
    </xdr:from>
    <xdr:to>
      <xdr:col>98</xdr:col>
      <xdr:colOff>38100</xdr:colOff>
      <xdr:row>82</xdr:row>
      <xdr:rowOff>152336</xdr:rowOff>
    </xdr:to>
    <xdr:sp macro="" textlink="">
      <xdr:nvSpPr>
        <xdr:cNvPr id="683" name="楕円 682">
          <a:extLst>
            <a:ext uri="{FF2B5EF4-FFF2-40B4-BE49-F238E27FC236}">
              <a16:creationId xmlns:a16="http://schemas.microsoft.com/office/drawing/2014/main" id="{6B87258C-31DD-4B4B-92D5-9B974AE993DE}"/>
            </a:ext>
          </a:extLst>
        </xdr:cNvPr>
        <xdr:cNvSpPr/>
      </xdr:nvSpPr>
      <xdr:spPr>
        <a:xfrm>
          <a:off x="18605500" y="141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71247</xdr:rowOff>
    </xdr:from>
    <xdr:to>
      <xdr:col>102</xdr:col>
      <xdr:colOff>114300</xdr:colOff>
      <xdr:row>82</xdr:row>
      <xdr:rowOff>101536</xdr:rowOff>
    </xdr:to>
    <xdr:cxnSp macro="">
      <xdr:nvCxnSpPr>
        <xdr:cNvPr id="684" name="直線コネクタ 683">
          <a:extLst>
            <a:ext uri="{FF2B5EF4-FFF2-40B4-BE49-F238E27FC236}">
              <a16:creationId xmlns:a16="http://schemas.microsoft.com/office/drawing/2014/main" id="{7D164342-6B37-47D8-B836-BA43710B8040}"/>
            </a:ext>
          </a:extLst>
        </xdr:cNvPr>
        <xdr:cNvCxnSpPr/>
      </xdr:nvCxnSpPr>
      <xdr:spPr>
        <a:xfrm flipV="1">
          <a:off x="18656300" y="1413014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685" name="n_1aveValue【消防施設】&#10;一人当たり面積">
          <a:extLst>
            <a:ext uri="{FF2B5EF4-FFF2-40B4-BE49-F238E27FC236}">
              <a16:creationId xmlns:a16="http://schemas.microsoft.com/office/drawing/2014/main" id="{D7662561-ACE9-4DB5-B206-F92DE4EE3F49}"/>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686" name="n_2aveValue【消防施設】&#10;一人当たり面積">
          <a:extLst>
            <a:ext uri="{FF2B5EF4-FFF2-40B4-BE49-F238E27FC236}">
              <a16:creationId xmlns:a16="http://schemas.microsoft.com/office/drawing/2014/main" id="{19C72009-AD06-47B6-BED4-A5F871CA97A0}"/>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687" name="n_3aveValue【消防施設】&#10;一人当たり面積">
          <a:extLst>
            <a:ext uri="{FF2B5EF4-FFF2-40B4-BE49-F238E27FC236}">
              <a16:creationId xmlns:a16="http://schemas.microsoft.com/office/drawing/2014/main" id="{D87175A8-0D50-4983-BF26-AD256E37BAC8}"/>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688" name="n_4aveValue【消防施設】&#10;一人当たり面積">
          <a:extLst>
            <a:ext uri="{FF2B5EF4-FFF2-40B4-BE49-F238E27FC236}">
              <a16:creationId xmlns:a16="http://schemas.microsoft.com/office/drawing/2014/main" id="{59AA4786-9624-4788-A105-5406603D9BDB}"/>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122572</xdr:rowOff>
    </xdr:from>
    <xdr:ext cx="469744" cy="259045"/>
    <xdr:sp macro="" textlink="">
      <xdr:nvSpPr>
        <xdr:cNvPr id="689" name="n_1mainValue【消防施設】&#10;一人当たり面積">
          <a:extLst>
            <a:ext uri="{FF2B5EF4-FFF2-40B4-BE49-F238E27FC236}">
              <a16:creationId xmlns:a16="http://schemas.microsoft.com/office/drawing/2014/main" id="{4F5DE54D-BAF0-4F37-AF67-3E4C2B4B863B}"/>
            </a:ext>
          </a:extLst>
        </xdr:cNvPr>
        <xdr:cNvSpPr txBox="1"/>
      </xdr:nvSpPr>
      <xdr:spPr>
        <a:xfrm>
          <a:off x="21075727" y="1383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133430</xdr:rowOff>
    </xdr:from>
    <xdr:ext cx="469744" cy="259045"/>
    <xdr:sp macro="" textlink="">
      <xdr:nvSpPr>
        <xdr:cNvPr id="690" name="n_2mainValue【消防施設】&#10;一人当たり面積">
          <a:extLst>
            <a:ext uri="{FF2B5EF4-FFF2-40B4-BE49-F238E27FC236}">
              <a16:creationId xmlns:a16="http://schemas.microsoft.com/office/drawing/2014/main" id="{8426C40A-EC91-4302-B4AA-FF819238EA37}"/>
            </a:ext>
          </a:extLst>
        </xdr:cNvPr>
        <xdr:cNvSpPr txBox="1"/>
      </xdr:nvSpPr>
      <xdr:spPr>
        <a:xfrm>
          <a:off x="20199427" y="1384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138574</xdr:rowOff>
    </xdr:from>
    <xdr:ext cx="469744" cy="259045"/>
    <xdr:sp macro="" textlink="">
      <xdr:nvSpPr>
        <xdr:cNvPr id="691" name="n_3mainValue【消防施設】&#10;一人当たり面積">
          <a:extLst>
            <a:ext uri="{FF2B5EF4-FFF2-40B4-BE49-F238E27FC236}">
              <a16:creationId xmlns:a16="http://schemas.microsoft.com/office/drawing/2014/main" id="{CEC6A8BA-E2BB-4D1A-A54C-409652F42066}"/>
            </a:ext>
          </a:extLst>
        </xdr:cNvPr>
        <xdr:cNvSpPr txBox="1"/>
      </xdr:nvSpPr>
      <xdr:spPr>
        <a:xfrm>
          <a:off x="19310427" y="1385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168863</xdr:rowOff>
    </xdr:from>
    <xdr:ext cx="469744" cy="259045"/>
    <xdr:sp macro="" textlink="">
      <xdr:nvSpPr>
        <xdr:cNvPr id="692" name="n_4mainValue【消防施設】&#10;一人当たり面積">
          <a:extLst>
            <a:ext uri="{FF2B5EF4-FFF2-40B4-BE49-F238E27FC236}">
              <a16:creationId xmlns:a16="http://schemas.microsoft.com/office/drawing/2014/main" id="{80B4FBF5-DD77-4DE7-9590-9B68450CF68C}"/>
            </a:ext>
          </a:extLst>
        </xdr:cNvPr>
        <xdr:cNvSpPr txBox="1"/>
      </xdr:nvSpPr>
      <xdr:spPr>
        <a:xfrm>
          <a:off x="18421427" y="1388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DAEFB4D0-F239-4374-B1B4-9D7ECD77D4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6873C7A3-9906-49A9-95F1-E54342976F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21E90A70-0DC6-4E2A-A9D4-0D747A92B3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26A815DD-40D6-42F2-960D-9B2D69A6AF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EF9202E2-4A7C-4D0D-BF6A-B7F9B95B20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7E47EA84-82B1-4692-ACA5-3CF70CE939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CCDDA4EC-4AFD-47AE-A34D-2AF13A84FA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F8B4BD7B-D9A1-4864-9B23-B83E054471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843A38CD-6B47-48B4-9EB5-82F4E78F40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A1E8DC8A-C3C5-40E4-82E5-067F99A447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4978E9C1-B0CD-4DA5-B76E-8C34E6AD9F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a:extLst>
            <a:ext uri="{FF2B5EF4-FFF2-40B4-BE49-F238E27FC236}">
              <a16:creationId xmlns:a16="http://schemas.microsoft.com/office/drawing/2014/main" id="{C99B4CA3-FDD6-4B8C-AEA2-19489A6D607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B64BE7D-3E39-4B75-9700-FDACA8FFAC9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a:extLst>
            <a:ext uri="{FF2B5EF4-FFF2-40B4-BE49-F238E27FC236}">
              <a16:creationId xmlns:a16="http://schemas.microsoft.com/office/drawing/2014/main" id="{8B19342F-2512-4582-B7B5-4F179FBD2CA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a:extLst>
            <a:ext uri="{FF2B5EF4-FFF2-40B4-BE49-F238E27FC236}">
              <a16:creationId xmlns:a16="http://schemas.microsoft.com/office/drawing/2014/main" id="{6AEF79B1-1857-467E-A07A-0DF7928FC2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a:extLst>
            <a:ext uri="{FF2B5EF4-FFF2-40B4-BE49-F238E27FC236}">
              <a16:creationId xmlns:a16="http://schemas.microsoft.com/office/drawing/2014/main" id="{913FE039-F371-4015-84E0-CF04771EF6A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a:extLst>
            <a:ext uri="{FF2B5EF4-FFF2-40B4-BE49-F238E27FC236}">
              <a16:creationId xmlns:a16="http://schemas.microsoft.com/office/drawing/2014/main" id="{16D86CB0-2678-414A-8CE4-290B119F4B4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a:extLst>
            <a:ext uri="{FF2B5EF4-FFF2-40B4-BE49-F238E27FC236}">
              <a16:creationId xmlns:a16="http://schemas.microsoft.com/office/drawing/2014/main" id="{BD753958-720E-4408-AFDA-03AE542A1C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a:extLst>
            <a:ext uri="{FF2B5EF4-FFF2-40B4-BE49-F238E27FC236}">
              <a16:creationId xmlns:a16="http://schemas.microsoft.com/office/drawing/2014/main" id="{8950FA92-AF59-4E94-91CC-E8CD0995DAE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a:extLst>
            <a:ext uri="{FF2B5EF4-FFF2-40B4-BE49-F238E27FC236}">
              <a16:creationId xmlns:a16="http://schemas.microsoft.com/office/drawing/2014/main" id="{34B79696-4B55-4D2D-9548-731FB8AD9A3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3" name="テキスト ボックス 712">
          <a:extLst>
            <a:ext uri="{FF2B5EF4-FFF2-40B4-BE49-F238E27FC236}">
              <a16:creationId xmlns:a16="http://schemas.microsoft.com/office/drawing/2014/main" id="{10EFE4E3-CE90-4DCE-81EE-E78F8FE41DD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98539F1D-C84D-4248-AC4F-5E8837192C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B733EE0B-715B-4489-9D51-D8E277C055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6" name="直線コネクタ 715">
          <a:extLst>
            <a:ext uri="{FF2B5EF4-FFF2-40B4-BE49-F238E27FC236}">
              <a16:creationId xmlns:a16="http://schemas.microsoft.com/office/drawing/2014/main" id="{AF45ED56-1E3C-43D2-BA3B-9B6A5E08B91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7" name="【庁舎】&#10;有形固定資産減価償却率最小値テキスト">
          <a:extLst>
            <a:ext uri="{FF2B5EF4-FFF2-40B4-BE49-F238E27FC236}">
              <a16:creationId xmlns:a16="http://schemas.microsoft.com/office/drawing/2014/main" id="{D3F971AE-6CD0-4CF1-AED8-45E0A1CB0F6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8" name="直線コネクタ 717">
          <a:extLst>
            <a:ext uri="{FF2B5EF4-FFF2-40B4-BE49-F238E27FC236}">
              <a16:creationId xmlns:a16="http://schemas.microsoft.com/office/drawing/2014/main" id="{01683E79-DB9A-4079-9812-773E3845A88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9" name="【庁舎】&#10;有形固定資産減価償却率最大値テキスト">
          <a:extLst>
            <a:ext uri="{FF2B5EF4-FFF2-40B4-BE49-F238E27FC236}">
              <a16:creationId xmlns:a16="http://schemas.microsoft.com/office/drawing/2014/main" id="{83EECB97-1140-42C8-A35D-8D93FD5F4DB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0" name="直線コネクタ 719">
          <a:extLst>
            <a:ext uri="{FF2B5EF4-FFF2-40B4-BE49-F238E27FC236}">
              <a16:creationId xmlns:a16="http://schemas.microsoft.com/office/drawing/2014/main" id="{6D15A1EA-185D-4CD4-96AE-F22728DADB7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21" name="【庁舎】&#10;有形固定資産減価償却率平均値テキスト">
          <a:extLst>
            <a:ext uri="{FF2B5EF4-FFF2-40B4-BE49-F238E27FC236}">
              <a16:creationId xmlns:a16="http://schemas.microsoft.com/office/drawing/2014/main" id="{36BB8988-ED57-4799-A44A-E07A2D180C03}"/>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22" name="フローチャート: 判断 721">
          <a:extLst>
            <a:ext uri="{FF2B5EF4-FFF2-40B4-BE49-F238E27FC236}">
              <a16:creationId xmlns:a16="http://schemas.microsoft.com/office/drawing/2014/main" id="{CE751DB1-2BCB-4CBD-93B9-F7B8287B9C4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23" name="フローチャート: 判断 722">
          <a:extLst>
            <a:ext uri="{FF2B5EF4-FFF2-40B4-BE49-F238E27FC236}">
              <a16:creationId xmlns:a16="http://schemas.microsoft.com/office/drawing/2014/main" id="{74664A23-0A87-45B0-A8A9-A41E43986D01}"/>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24" name="フローチャート: 判断 723">
          <a:extLst>
            <a:ext uri="{FF2B5EF4-FFF2-40B4-BE49-F238E27FC236}">
              <a16:creationId xmlns:a16="http://schemas.microsoft.com/office/drawing/2014/main" id="{E1A30264-BCFA-46B8-A3A9-668FC8F98512}"/>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25" name="フローチャート: 判断 724">
          <a:extLst>
            <a:ext uri="{FF2B5EF4-FFF2-40B4-BE49-F238E27FC236}">
              <a16:creationId xmlns:a16="http://schemas.microsoft.com/office/drawing/2014/main" id="{DDFE3286-9695-4F5D-A505-D77AECF8764C}"/>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26" name="フローチャート: 判断 725">
          <a:extLst>
            <a:ext uri="{FF2B5EF4-FFF2-40B4-BE49-F238E27FC236}">
              <a16:creationId xmlns:a16="http://schemas.microsoft.com/office/drawing/2014/main" id="{30BDC36F-20E3-40DD-9489-B19D6B8585E7}"/>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DF1258A-844F-4890-B658-9845B20069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103DB85-FF69-497D-A55D-0E3A00883B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3377CA4-52C2-4895-997F-FEC1A7F31F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4EFD3B1-F157-4DE1-A82D-EC4F959E2F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DA89ECB-1FCA-4762-99A0-6CE8F0AEF4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732" name="楕円 731">
          <a:extLst>
            <a:ext uri="{FF2B5EF4-FFF2-40B4-BE49-F238E27FC236}">
              <a16:creationId xmlns:a16="http://schemas.microsoft.com/office/drawing/2014/main" id="{1D35AD5E-735D-431C-9CE0-8E941E99E309}"/>
            </a:ext>
          </a:extLst>
        </xdr:cNvPr>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129539</xdr:rowOff>
    </xdr:from>
    <xdr:to>
      <xdr:col>76</xdr:col>
      <xdr:colOff>165100</xdr:colOff>
      <xdr:row>105</xdr:row>
      <xdr:rowOff>59689</xdr:rowOff>
    </xdr:to>
    <xdr:sp macro="" textlink="">
      <xdr:nvSpPr>
        <xdr:cNvPr id="733" name="楕円 732">
          <a:extLst>
            <a:ext uri="{FF2B5EF4-FFF2-40B4-BE49-F238E27FC236}">
              <a16:creationId xmlns:a16="http://schemas.microsoft.com/office/drawing/2014/main" id="{B2F874BA-0362-46D5-8E27-B0C18553DE47}"/>
            </a:ext>
          </a:extLst>
        </xdr:cNvPr>
        <xdr:cNvSpPr/>
      </xdr:nvSpPr>
      <xdr:spPr>
        <a:xfrm>
          <a:off x="14541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8889</xdr:rowOff>
    </xdr:from>
    <xdr:to>
      <xdr:col>81</xdr:col>
      <xdr:colOff>50800</xdr:colOff>
      <xdr:row>105</xdr:row>
      <xdr:rowOff>45720</xdr:rowOff>
    </xdr:to>
    <xdr:cxnSp macro="">
      <xdr:nvCxnSpPr>
        <xdr:cNvPr id="734" name="直線コネクタ 733">
          <a:extLst>
            <a:ext uri="{FF2B5EF4-FFF2-40B4-BE49-F238E27FC236}">
              <a16:creationId xmlns:a16="http://schemas.microsoft.com/office/drawing/2014/main" id="{EBBFFEA0-C060-4AAD-B039-23682DBF8E57}"/>
            </a:ext>
          </a:extLst>
        </xdr:cNvPr>
        <xdr:cNvCxnSpPr/>
      </xdr:nvCxnSpPr>
      <xdr:spPr>
        <a:xfrm>
          <a:off x="14592300" y="180111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735" name="楕円 734">
          <a:extLst>
            <a:ext uri="{FF2B5EF4-FFF2-40B4-BE49-F238E27FC236}">
              <a16:creationId xmlns:a16="http://schemas.microsoft.com/office/drawing/2014/main" id="{C10EB886-3D58-4C72-AA86-92685D992384}"/>
            </a:ext>
          </a:extLst>
        </xdr:cNvPr>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8889</xdr:rowOff>
    </xdr:to>
    <xdr:cxnSp macro="">
      <xdr:nvCxnSpPr>
        <xdr:cNvPr id="736" name="直線コネクタ 735">
          <a:extLst>
            <a:ext uri="{FF2B5EF4-FFF2-40B4-BE49-F238E27FC236}">
              <a16:creationId xmlns:a16="http://schemas.microsoft.com/office/drawing/2014/main" id="{424D88F7-906C-4D10-BF7B-D9FCBE886C5C}"/>
            </a:ext>
          </a:extLst>
        </xdr:cNvPr>
        <xdr:cNvCxnSpPr/>
      </xdr:nvCxnSpPr>
      <xdr:spPr>
        <a:xfrm>
          <a:off x="13703300" y="179908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80011</xdr:rowOff>
    </xdr:from>
    <xdr:to>
      <xdr:col>67</xdr:col>
      <xdr:colOff>101600</xdr:colOff>
      <xdr:row>105</xdr:row>
      <xdr:rowOff>10161</xdr:rowOff>
    </xdr:to>
    <xdr:sp macro="" textlink="">
      <xdr:nvSpPr>
        <xdr:cNvPr id="737" name="楕円 736">
          <a:extLst>
            <a:ext uri="{FF2B5EF4-FFF2-40B4-BE49-F238E27FC236}">
              <a16:creationId xmlns:a16="http://schemas.microsoft.com/office/drawing/2014/main" id="{73C341DB-712D-4BDE-A42A-BA32A28EAE54}"/>
            </a:ext>
          </a:extLst>
        </xdr:cNvPr>
        <xdr:cNvSpPr/>
      </xdr:nvSpPr>
      <xdr:spPr>
        <a:xfrm>
          <a:off x="12763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130811</xdr:rowOff>
    </xdr:from>
    <xdr:to>
      <xdr:col>71</xdr:col>
      <xdr:colOff>177800</xdr:colOff>
      <xdr:row>104</xdr:row>
      <xdr:rowOff>160020</xdr:rowOff>
    </xdr:to>
    <xdr:cxnSp macro="">
      <xdr:nvCxnSpPr>
        <xdr:cNvPr id="738" name="直線コネクタ 737">
          <a:extLst>
            <a:ext uri="{FF2B5EF4-FFF2-40B4-BE49-F238E27FC236}">
              <a16:creationId xmlns:a16="http://schemas.microsoft.com/office/drawing/2014/main" id="{D7C8FFD6-5015-4DFB-9E40-0277B47DCC19}"/>
            </a:ext>
          </a:extLst>
        </xdr:cNvPr>
        <xdr:cNvCxnSpPr/>
      </xdr:nvCxnSpPr>
      <xdr:spPr>
        <a:xfrm>
          <a:off x="12814300" y="179616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39" name="n_1aveValue【庁舎】&#10;有形固定資産減価償却率">
          <a:extLst>
            <a:ext uri="{FF2B5EF4-FFF2-40B4-BE49-F238E27FC236}">
              <a16:creationId xmlns:a16="http://schemas.microsoft.com/office/drawing/2014/main" id="{345DF7CC-BC09-46F6-9EAC-66B527D62BEC}"/>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40" name="n_2aveValue【庁舎】&#10;有形固定資産減価償却率">
          <a:extLst>
            <a:ext uri="{FF2B5EF4-FFF2-40B4-BE49-F238E27FC236}">
              <a16:creationId xmlns:a16="http://schemas.microsoft.com/office/drawing/2014/main" id="{1CE896FA-4E12-439F-8633-01F3D49B3893}"/>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41" name="n_3aveValue【庁舎】&#10;有形固定資産減価償却率">
          <a:extLst>
            <a:ext uri="{FF2B5EF4-FFF2-40B4-BE49-F238E27FC236}">
              <a16:creationId xmlns:a16="http://schemas.microsoft.com/office/drawing/2014/main" id="{1F574428-1652-47B5-9C1F-A6E1C858930B}"/>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42" name="n_4aveValue【庁舎】&#10;有形固定資産減価償却率">
          <a:extLst>
            <a:ext uri="{FF2B5EF4-FFF2-40B4-BE49-F238E27FC236}">
              <a16:creationId xmlns:a16="http://schemas.microsoft.com/office/drawing/2014/main" id="{14F0A421-897E-41FC-A7A7-3AF403AF85FA}"/>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743" name="n_1mainValue【庁舎】&#10;有形固定資産減価償却率">
          <a:extLst>
            <a:ext uri="{FF2B5EF4-FFF2-40B4-BE49-F238E27FC236}">
              <a16:creationId xmlns:a16="http://schemas.microsoft.com/office/drawing/2014/main" id="{EF78373D-7891-4787-BD9C-91B4586BE142}"/>
            </a:ext>
          </a:extLst>
        </xdr:cNvPr>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50816</xdr:rowOff>
    </xdr:from>
    <xdr:ext cx="405111" cy="259045"/>
    <xdr:sp macro="" textlink="">
      <xdr:nvSpPr>
        <xdr:cNvPr id="744" name="n_2mainValue【庁舎】&#10;有形固定資産減価償却率">
          <a:extLst>
            <a:ext uri="{FF2B5EF4-FFF2-40B4-BE49-F238E27FC236}">
              <a16:creationId xmlns:a16="http://schemas.microsoft.com/office/drawing/2014/main" id="{A8F3C2A9-D3F0-44CC-9784-9AE6FC197F32}"/>
            </a:ext>
          </a:extLst>
        </xdr:cNvPr>
        <xdr:cNvSpPr txBox="1"/>
      </xdr:nvSpPr>
      <xdr:spPr>
        <a:xfrm>
          <a:off x="14389744"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745" name="n_3mainValue【庁舎】&#10;有形固定資産減価償却率">
          <a:extLst>
            <a:ext uri="{FF2B5EF4-FFF2-40B4-BE49-F238E27FC236}">
              <a16:creationId xmlns:a16="http://schemas.microsoft.com/office/drawing/2014/main" id="{BC657919-D597-4D7B-B1BC-058BC6C2881B}"/>
            </a:ext>
          </a:extLst>
        </xdr:cNvPr>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1288</xdr:rowOff>
    </xdr:from>
    <xdr:ext cx="405111" cy="259045"/>
    <xdr:sp macro="" textlink="">
      <xdr:nvSpPr>
        <xdr:cNvPr id="746" name="n_4mainValue【庁舎】&#10;有形固定資産減価償却率">
          <a:extLst>
            <a:ext uri="{FF2B5EF4-FFF2-40B4-BE49-F238E27FC236}">
              <a16:creationId xmlns:a16="http://schemas.microsoft.com/office/drawing/2014/main" id="{1A35CA75-FB65-4200-84E2-F4CA8010FB89}"/>
            </a:ext>
          </a:extLst>
        </xdr:cNvPr>
        <xdr:cNvSpPr txBox="1"/>
      </xdr:nvSpPr>
      <xdr:spPr>
        <a:xfrm>
          <a:off x="12611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99601836-27B0-45D8-B449-5DA2210543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42DF0D6-A693-4A69-80D1-1347F45BB4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7ACD92EA-0E5F-4ED4-84B1-758746FE02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1DDA8B7B-5752-49A3-B951-D88A6769A5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1FAD90A7-94A0-46C8-8404-9377EC2603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D849C9B6-AB77-4B5E-AFD8-463146BA98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A1122DF-E099-4FD5-9E39-8E3DE830241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CA5D6DBC-7D61-4069-BEDA-D51D553118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99D13C89-EF03-494D-AE45-E8164A0FAA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B2E6960B-74AF-4774-85C9-3568D8B374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7" name="直線コネクタ 756">
          <a:extLst>
            <a:ext uri="{FF2B5EF4-FFF2-40B4-BE49-F238E27FC236}">
              <a16:creationId xmlns:a16="http://schemas.microsoft.com/office/drawing/2014/main" id="{E1BB0F74-8CF3-469E-9285-5BBA155A036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8" name="テキスト ボックス 757">
          <a:extLst>
            <a:ext uri="{FF2B5EF4-FFF2-40B4-BE49-F238E27FC236}">
              <a16:creationId xmlns:a16="http://schemas.microsoft.com/office/drawing/2014/main" id="{09ADD035-10B7-49C8-AB4B-1ADD03F5162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9" name="直線コネクタ 758">
          <a:extLst>
            <a:ext uri="{FF2B5EF4-FFF2-40B4-BE49-F238E27FC236}">
              <a16:creationId xmlns:a16="http://schemas.microsoft.com/office/drawing/2014/main" id="{7DEE4FA2-8B4F-4F30-8135-206207C69B1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0" name="テキスト ボックス 759">
          <a:extLst>
            <a:ext uri="{FF2B5EF4-FFF2-40B4-BE49-F238E27FC236}">
              <a16:creationId xmlns:a16="http://schemas.microsoft.com/office/drawing/2014/main" id="{C1AED979-9DB6-4AE6-A57E-9938DDFD1DD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1" name="直線コネクタ 760">
          <a:extLst>
            <a:ext uri="{FF2B5EF4-FFF2-40B4-BE49-F238E27FC236}">
              <a16:creationId xmlns:a16="http://schemas.microsoft.com/office/drawing/2014/main" id="{67281044-31D2-4766-B750-E07A9D339D5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2" name="テキスト ボックス 761">
          <a:extLst>
            <a:ext uri="{FF2B5EF4-FFF2-40B4-BE49-F238E27FC236}">
              <a16:creationId xmlns:a16="http://schemas.microsoft.com/office/drawing/2014/main" id="{A083436C-6780-43A2-9A21-FD1A04D377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3" name="直線コネクタ 762">
          <a:extLst>
            <a:ext uri="{FF2B5EF4-FFF2-40B4-BE49-F238E27FC236}">
              <a16:creationId xmlns:a16="http://schemas.microsoft.com/office/drawing/2014/main" id="{0762671C-4601-4492-8EB4-1B5335DA78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4" name="テキスト ボックス 763">
          <a:extLst>
            <a:ext uri="{FF2B5EF4-FFF2-40B4-BE49-F238E27FC236}">
              <a16:creationId xmlns:a16="http://schemas.microsoft.com/office/drawing/2014/main" id="{33007871-B98F-42F0-BCDC-4A87161D709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5" name="直線コネクタ 764">
          <a:extLst>
            <a:ext uri="{FF2B5EF4-FFF2-40B4-BE49-F238E27FC236}">
              <a16:creationId xmlns:a16="http://schemas.microsoft.com/office/drawing/2014/main" id="{93B6A24C-6020-4340-8ED6-51643C8C13E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6" name="テキスト ボックス 765">
          <a:extLst>
            <a:ext uri="{FF2B5EF4-FFF2-40B4-BE49-F238E27FC236}">
              <a16:creationId xmlns:a16="http://schemas.microsoft.com/office/drawing/2014/main" id="{A9E9E8B8-9981-4BBB-9E54-4BE6CCBB1A0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a:extLst>
            <a:ext uri="{FF2B5EF4-FFF2-40B4-BE49-F238E27FC236}">
              <a16:creationId xmlns:a16="http://schemas.microsoft.com/office/drawing/2014/main" id="{8B562A4B-BADB-4BA4-A413-E422C5466D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a:extLst>
            <a:ext uri="{FF2B5EF4-FFF2-40B4-BE49-F238E27FC236}">
              <a16:creationId xmlns:a16="http://schemas.microsoft.com/office/drawing/2014/main" id="{080EE295-7C5C-44F6-A81D-94A5213964F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a:extLst>
            <a:ext uri="{FF2B5EF4-FFF2-40B4-BE49-F238E27FC236}">
              <a16:creationId xmlns:a16="http://schemas.microsoft.com/office/drawing/2014/main" id="{B5F40459-9A21-4A6A-8887-5D368565A1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70" name="直線コネクタ 769">
          <a:extLst>
            <a:ext uri="{FF2B5EF4-FFF2-40B4-BE49-F238E27FC236}">
              <a16:creationId xmlns:a16="http://schemas.microsoft.com/office/drawing/2014/main" id="{B638FE79-95EB-4037-93BD-0BFC96737D6A}"/>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71" name="【庁舎】&#10;一人当たり面積最小値テキスト">
          <a:extLst>
            <a:ext uri="{FF2B5EF4-FFF2-40B4-BE49-F238E27FC236}">
              <a16:creationId xmlns:a16="http://schemas.microsoft.com/office/drawing/2014/main" id="{CA3F0AD0-486E-4295-9FDE-02ED68F944F9}"/>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72" name="直線コネクタ 771">
          <a:extLst>
            <a:ext uri="{FF2B5EF4-FFF2-40B4-BE49-F238E27FC236}">
              <a16:creationId xmlns:a16="http://schemas.microsoft.com/office/drawing/2014/main" id="{0251A3B8-F296-43DA-B024-7950DBF2DB1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73" name="【庁舎】&#10;一人当たり面積最大値テキスト">
          <a:extLst>
            <a:ext uri="{FF2B5EF4-FFF2-40B4-BE49-F238E27FC236}">
              <a16:creationId xmlns:a16="http://schemas.microsoft.com/office/drawing/2014/main" id="{A8A3AA70-FC5B-4FEE-BF19-B7E757D375C3}"/>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74" name="直線コネクタ 773">
          <a:extLst>
            <a:ext uri="{FF2B5EF4-FFF2-40B4-BE49-F238E27FC236}">
              <a16:creationId xmlns:a16="http://schemas.microsoft.com/office/drawing/2014/main" id="{2B1D9AFB-D0BF-4197-9E76-96DA9BC8C409}"/>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75" name="【庁舎】&#10;一人当たり面積平均値テキスト">
          <a:extLst>
            <a:ext uri="{FF2B5EF4-FFF2-40B4-BE49-F238E27FC236}">
              <a16:creationId xmlns:a16="http://schemas.microsoft.com/office/drawing/2014/main" id="{57EF8B8E-1884-4F99-8D6A-55EB9DECE547}"/>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76" name="フローチャート: 判断 775">
          <a:extLst>
            <a:ext uri="{FF2B5EF4-FFF2-40B4-BE49-F238E27FC236}">
              <a16:creationId xmlns:a16="http://schemas.microsoft.com/office/drawing/2014/main" id="{E599CD5A-B31D-4C8A-9F40-BC3C34D136DA}"/>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77" name="フローチャート: 判断 776">
          <a:extLst>
            <a:ext uri="{FF2B5EF4-FFF2-40B4-BE49-F238E27FC236}">
              <a16:creationId xmlns:a16="http://schemas.microsoft.com/office/drawing/2014/main" id="{E32BBC18-E30C-40F7-A16F-F68910D83A7C}"/>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78" name="フローチャート: 判断 777">
          <a:extLst>
            <a:ext uri="{FF2B5EF4-FFF2-40B4-BE49-F238E27FC236}">
              <a16:creationId xmlns:a16="http://schemas.microsoft.com/office/drawing/2014/main" id="{4607B1D8-3C8A-46A2-A1E7-C228F7D8BD46}"/>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79" name="フローチャート: 判断 778">
          <a:extLst>
            <a:ext uri="{FF2B5EF4-FFF2-40B4-BE49-F238E27FC236}">
              <a16:creationId xmlns:a16="http://schemas.microsoft.com/office/drawing/2014/main" id="{8150D8BB-25AD-4794-B935-A3B77B774E21}"/>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80" name="フローチャート: 判断 779">
          <a:extLst>
            <a:ext uri="{FF2B5EF4-FFF2-40B4-BE49-F238E27FC236}">
              <a16:creationId xmlns:a16="http://schemas.microsoft.com/office/drawing/2014/main" id="{37CFD117-E0E1-4891-A063-945B63252FE4}"/>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5CB8C93-58B7-4986-8914-463408D446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EEA78CCD-52E6-4FA1-9E95-7C216C519D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5570E3EB-F024-4B68-8FA3-0DA2E25609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CA63B82-50D8-4B67-873B-CC33F29EBF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B4B3EF13-6347-48F1-A616-3933B6C936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138557</xdr:rowOff>
    </xdr:from>
    <xdr:to>
      <xdr:col>112</xdr:col>
      <xdr:colOff>38100</xdr:colOff>
      <xdr:row>106</xdr:row>
      <xdr:rowOff>68707</xdr:rowOff>
    </xdr:to>
    <xdr:sp macro="" textlink="">
      <xdr:nvSpPr>
        <xdr:cNvPr id="786" name="楕円 785">
          <a:extLst>
            <a:ext uri="{FF2B5EF4-FFF2-40B4-BE49-F238E27FC236}">
              <a16:creationId xmlns:a16="http://schemas.microsoft.com/office/drawing/2014/main" id="{80179EC2-ACDF-4AEF-B20B-34E0D8C2E4A2}"/>
            </a:ext>
          </a:extLst>
        </xdr:cNvPr>
        <xdr:cNvSpPr/>
      </xdr:nvSpPr>
      <xdr:spPr>
        <a:xfrm>
          <a:off x="21272500" y="181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147701</xdr:rowOff>
    </xdr:from>
    <xdr:to>
      <xdr:col>107</xdr:col>
      <xdr:colOff>101600</xdr:colOff>
      <xdr:row>106</xdr:row>
      <xdr:rowOff>77851</xdr:rowOff>
    </xdr:to>
    <xdr:sp macro="" textlink="">
      <xdr:nvSpPr>
        <xdr:cNvPr id="787" name="楕円 786">
          <a:extLst>
            <a:ext uri="{FF2B5EF4-FFF2-40B4-BE49-F238E27FC236}">
              <a16:creationId xmlns:a16="http://schemas.microsoft.com/office/drawing/2014/main" id="{DCD9E742-B3B2-467B-BE80-74EDE08E940C}"/>
            </a:ext>
          </a:extLst>
        </xdr:cNvPr>
        <xdr:cNvSpPr/>
      </xdr:nvSpPr>
      <xdr:spPr>
        <a:xfrm>
          <a:off x="20383500" y="181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17907</xdr:rowOff>
    </xdr:from>
    <xdr:to>
      <xdr:col>111</xdr:col>
      <xdr:colOff>177800</xdr:colOff>
      <xdr:row>106</xdr:row>
      <xdr:rowOff>27051</xdr:rowOff>
    </xdr:to>
    <xdr:cxnSp macro="">
      <xdr:nvCxnSpPr>
        <xdr:cNvPr id="788" name="直線コネクタ 787">
          <a:extLst>
            <a:ext uri="{FF2B5EF4-FFF2-40B4-BE49-F238E27FC236}">
              <a16:creationId xmlns:a16="http://schemas.microsoft.com/office/drawing/2014/main" id="{9D321067-E531-4177-A866-6D508EC5638F}"/>
            </a:ext>
          </a:extLst>
        </xdr:cNvPr>
        <xdr:cNvCxnSpPr/>
      </xdr:nvCxnSpPr>
      <xdr:spPr>
        <a:xfrm flipV="1">
          <a:off x="20434300" y="181916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151892</xdr:rowOff>
    </xdr:from>
    <xdr:to>
      <xdr:col>102</xdr:col>
      <xdr:colOff>165100</xdr:colOff>
      <xdr:row>106</xdr:row>
      <xdr:rowOff>82042</xdr:rowOff>
    </xdr:to>
    <xdr:sp macro="" textlink="">
      <xdr:nvSpPr>
        <xdr:cNvPr id="789" name="楕円 788">
          <a:extLst>
            <a:ext uri="{FF2B5EF4-FFF2-40B4-BE49-F238E27FC236}">
              <a16:creationId xmlns:a16="http://schemas.microsoft.com/office/drawing/2014/main" id="{586B5798-4FB4-4EE2-844D-D8D9B7041EF0}"/>
            </a:ext>
          </a:extLst>
        </xdr:cNvPr>
        <xdr:cNvSpPr/>
      </xdr:nvSpPr>
      <xdr:spPr>
        <a:xfrm>
          <a:off x="19494500" y="181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27051</xdr:rowOff>
    </xdr:from>
    <xdr:to>
      <xdr:col>107</xdr:col>
      <xdr:colOff>50800</xdr:colOff>
      <xdr:row>106</xdr:row>
      <xdr:rowOff>31242</xdr:rowOff>
    </xdr:to>
    <xdr:cxnSp macro="">
      <xdr:nvCxnSpPr>
        <xdr:cNvPr id="790" name="直線コネクタ 789">
          <a:extLst>
            <a:ext uri="{FF2B5EF4-FFF2-40B4-BE49-F238E27FC236}">
              <a16:creationId xmlns:a16="http://schemas.microsoft.com/office/drawing/2014/main" id="{36DD631A-C68A-4E6B-B5AD-5FF6E9152310}"/>
            </a:ext>
          </a:extLst>
        </xdr:cNvPr>
        <xdr:cNvCxnSpPr/>
      </xdr:nvCxnSpPr>
      <xdr:spPr>
        <a:xfrm flipV="1">
          <a:off x="19545300" y="182007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158369</xdr:rowOff>
    </xdr:from>
    <xdr:to>
      <xdr:col>98</xdr:col>
      <xdr:colOff>38100</xdr:colOff>
      <xdr:row>106</xdr:row>
      <xdr:rowOff>88519</xdr:rowOff>
    </xdr:to>
    <xdr:sp macro="" textlink="">
      <xdr:nvSpPr>
        <xdr:cNvPr id="791" name="楕円 790">
          <a:extLst>
            <a:ext uri="{FF2B5EF4-FFF2-40B4-BE49-F238E27FC236}">
              <a16:creationId xmlns:a16="http://schemas.microsoft.com/office/drawing/2014/main" id="{C9833473-722F-4F11-AF1C-887C62AB5A36}"/>
            </a:ext>
          </a:extLst>
        </xdr:cNvPr>
        <xdr:cNvSpPr/>
      </xdr:nvSpPr>
      <xdr:spPr>
        <a:xfrm>
          <a:off x="18605500" y="181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31242</xdr:rowOff>
    </xdr:from>
    <xdr:to>
      <xdr:col>102</xdr:col>
      <xdr:colOff>114300</xdr:colOff>
      <xdr:row>106</xdr:row>
      <xdr:rowOff>37719</xdr:rowOff>
    </xdr:to>
    <xdr:cxnSp macro="">
      <xdr:nvCxnSpPr>
        <xdr:cNvPr id="792" name="直線コネクタ 791">
          <a:extLst>
            <a:ext uri="{FF2B5EF4-FFF2-40B4-BE49-F238E27FC236}">
              <a16:creationId xmlns:a16="http://schemas.microsoft.com/office/drawing/2014/main" id="{6C296227-EF7B-4144-8DD1-64149327847B}"/>
            </a:ext>
          </a:extLst>
        </xdr:cNvPr>
        <xdr:cNvCxnSpPr/>
      </xdr:nvCxnSpPr>
      <xdr:spPr>
        <a:xfrm flipV="1">
          <a:off x="18656300" y="1820494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93" name="n_1aveValue【庁舎】&#10;一人当たり面積">
          <a:extLst>
            <a:ext uri="{FF2B5EF4-FFF2-40B4-BE49-F238E27FC236}">
              <a16:creationId xmlns:a16="http://schemas.microsoft.com/office/drawing/2014/main" id="{1F00D507-D499-4225-8ADB-FC525D5EA25E}"/>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94" name="n_2aveValue【庁舎】&#10;一人当たり面積">
          <a:extLst>
            <a:ext uri="{FF2B5EF4-FFF2-40B4-BE49-F238E27FC236}">
              <a16:creationId xmlns:a16="http://schemas.microsoft.com/office/drawing/2014/main" id="{4ED61918-F1F6-4B8C-9614-95FF279D36D9}"/>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95" name="n_3aveValue【庁舎】&#10;一人当たり面積">
          <a:extLst>
            <a:ext uri="{FF2B5EF4-FFF2-40B4-BE49-F238E27FC236}">
              <a16:creationId xmlns:a16="http://schemas.microsoft.com/office/drawing/2014/main" id="{DD2F7AD2-454D-43B1-88E4-EC646DA91EBD}"/>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96" name="n_4aveValue【庁舎】&#10;一人当たり面積">
          <a:extLst>
            <a:ext uri="{FF2B5EF4-FFF2-40B4-BE49-F238E27FC236}">
              <a16:creationId xmlns:a16="http://schemas.microsoft.com/office/drawing/2014/main" id="{D6B45C74-0B0F-4B31-B34F-CF179E4000AB}"/>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85234</xdr:rowOff>
    </xdr:from>
    <xdr:ext cx="469744" cy="259045"/>
    <xdr:sp macro="" textlink="">
      <xdr:nvSpPr>
        <xdr:cNvPr id="797" name="n_1mainValue【庁舎】&#10;一人当たり面積">
          <a:extLst>
            <a:ext uri="{FF2B5EF4-FFF2-40B4-BE49-F238E27FC236}">
              <a16:creationId xmlns:a16="http://schemas.microsoft.com/office/drawing/2014/main" id="{8A6C178A-DEBA-4131-A496-E5FBFA0B7667}"/>
            </a:ext>
          </a:extLst>
        </xdr:cNvPr>
        <xdr:cNvSpPr txBox="1"/>
      </xdr:nvSpPr>
      <xdr:spPr>
        <a:xfrm>
          <a:off x="21075727" y="179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94378</xdr:rowOff>
    </xdr:from>
    <xdr:ext cx="469744" cy="259045"/>
    <xdr:sp macro="" textlink="">
      <xdr:nvSpPr>
        <xdr:cNvPr id="798" name="n_2mainValue【庁舎】&#10;一人当たり面積">
          <a:extLst>
            <a:ext uri="{FF2B5EF4-FFF2-40B4-BE49-F238E27FC236}">
              <a16:creationId xmlns:a16="http://schemas.microsoft.com/office/drawing/2014/main" id="{F9E8A2C1-4642-4664-A579-F7F36924FE85}"/>
            </a:ext>
          </a:extLst>
        </xdr:cNvPr>
        <xdr:cNvSpPr txBox="1"/>
      </xdr:nvSpPr>
      <xdr:spPr>
        <a:xfrm>
          <a:off x="201994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98569</xdr:rowOff>
    </xdr:from>
    <xdr:ext cx="469744" cy="259045"/>
    <xdr:sp macro="" textlink="">
      <xdr:nvSpPr>
        <xdr:cNvPr id="799" name="n_3mainValue【庁舎】&#10;一人当たり面積">
          <a:extLst>
            <a:ext uri="{FF2B5EF4-FFF2-40B4-BE49-F238E27FC236}">
              <a16:creationId xmlns:a16="http://schemas.microsoft.com/office/drawing/2014/main" id="{7B4D80EF-6D52-4FB3-8A52-AB878DC6F2C8}"/>
            </a:ext>
          </a:extLst>
        </xdr:cNvPr>
        <xdr:cNvSpPr txBox="1"/>
      </xdr:nvSpPr>
      <xdr:spPr>
        <a:xfrm>
          <a:off x="19310427"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105046</xdr:rowOff>
    </xdr:from>
    <xdr:ext cx="469744" cy="259045"/>
    <xdr:sp macro="" textlink="">
      <xdr:nvSpPr>
        <xdr:cNvPr id="800" name="n_4mainValue【庁舎】&#10;一人当たり面積">
          <a:extLst>
            <a:ext uri="{FF2B5EF4-FFF2-40B4-BE49-F238E27FC236}">
              <a16:creationId xmlns:a16="http://schemas.microsoft.com/office/drawing/2014/main" id="{815906F8-DFF3-4408-893F-97E6A9E41503}"/>
            </a:ext>
          </a:extLst>
        </xdr:cNvPr>
        <xdr:cNvSpPr txBox="1"/>
      </xdr:nvSpPr>
      <xdr:spPr>
        <a:xfrm>
          <a:off x="18421427" y="179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a:extLst>
            <a:ext uri="{FF2B5EF4-FFF2-40B4-BE49-F238E27FC236}">
              <a16:creationId xmlns:a16="http://schemas.microsoft.com/office/drawing/2014/main" id="{46F477CA-229C-443C-8A93-21668E32F6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a:extLst>
            <a:ext uri="{FF2B5EF4-FFF2-40B4-BE49-F238E27FC236}">
              <a16:creationId xmlns:a16="http://schemas.microsoft.com/office/drawing/2014/main" id="{FA7DF73D-3CD4-4C32-917E-A59EB6B953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a:extLst>
            <a:ext uri="{FF2B5EF4-FFF2-40B4-BE49-F238E27FC236}">
              <a16:creationId xmlns:a16="http://schemas.microsoft.com/office/drawing/2014/main" id="{BC36BF1D-0939-4D40-86F3-C4903A642F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有形固定資産減価償却率が類似団体と比較して高い施設は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が挙げられ、震災等の影響により必要な更新・改修に着手できず、比率が高くなっている。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は再利用を視野に、必要な改修費・その時期を検討していく。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は解体。（時期未定）</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震災・事故後から継続している税収減等により、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ヵ年平均）で、単年度では</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ポイントである。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今後、避難指示解除による住民帰還・移住や中野地区復興産業拠点への企業進出等により、税収が大きく変動する可能性があることから、その動向等を注視しつつ、確実な歳入確保に努める。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1512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1512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1512</xdr:rowOff>
    </xdr:from>
    <xdr:to>
      <xdr:col>15</xdr:col>
      <xdr:colOff>82550</xdr:colOff>
      <xdr:row>41</xdr:row>
      <xdr:rowOff>13002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13002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1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122162</xdr:rowOff>
    </xdr:from>
    <xdr:to>
      <xdr:col>23</xdr:col>
      <xdr:colOff>184150</xdr:colOff>
      <xdr:row>41</xdr:row>
      <xdr:rowOff>52312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138689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133652</xdr:rowOff>
    </xdr:from>
    <xdr:to>
      <xdr:col>11</xdr:col>
      <xdr:colOff>82550</xdr:colOff>
      <xdr:row>41</xdr:row>
      <xdr:rowOff>63802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73979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％であり、公債費の減や、家屋り災判定による町県民税減免に伴う還付金の減が主な要因となっている。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震災・事故以降、経常一般財源の確保が課題であるため、事業の見直し等による経常経費の削減に努め、比率の上昇を抑制していく。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2177</xdr:rowOff>
    </xdr:from>
    <xdr:to>
      <xdr:col>23</xdr:col>
      <xdr:colOff>133350</xdr:colOff>
      <xdr:row>62</xdr:row>
      <xdr:rowOff>9978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60627"/>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63</xdr:row>
      <xdr:rowOff>24674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3987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150404</xdr:rowOff>
    </xdr:from>
    <xdr:to>
      <xdr:col>15</xdr:col>
      <xdr:colOff>82550</xdr:colOff>
      <xdr:row>63</xdr:row>
      <xdr:rowOff>24674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088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61</xdr:row>
      <xdr:rowOff>150404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881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122827</xdr:rowOff>
    </xdr:from>
    <xdr:to>
      <xdr:col>23</xdr:col>
      <xdr:colOff>184150</xdr:colOff>
      <xdr:row>61</xdr:row>
      <xdr:rowOff>52977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139354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130628</xdr:rowOff>
    </xdr:from>
    <xdr:to>
      <xdr:col>19</xdr:col>
      <xdr:colOff>184150</xdr:colOff>
      <xdr:row>62</xdr:row>
      <xdr:rowOff>60778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70955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145324</xdr:rowOff>
    </xdr:from>
    <xdr:to>
      <xdr:col>15</xdr:col>
      <xdr:colOff>133350</xdr:colOff>
      <xdr:row>63</xdr:row>
      <xdr:rowOff>75474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60251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99604</xdr:rowOff>
    </xdr:from>
    <xdr:to>
      <xdr:col>11</xdr:col>
      <xdr:colOff>82550</xdr:colOff>
      <xdr:row>62</xdr:row>
      <xdr:rowOff>29754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39931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29,035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436,477</a:t>
          </a:r>
          <a:r>
            <a:rPr kumimoji="1" lang="ja-JP" altLang="en-US" sz="1300">
              <a:latin typeface="ＭＳ Ｐゴシック" panose="020B0600070205080204" pitchFamily="50" charset="-128"/>
              <a:ea typeface="ＭＳ Ｐゴシック" panose="020B0600070205080204" pitchFamily="50" charset="-128"/>
            </a:rPr>
            <a:t>円となり、人口が減少傾向にある一方、会計年度任用職員に係る人件費の増、町内防犯・防災パトロール事業等莫大な経費を要する復旧・復興事業（物件費）の継続が主な要因である。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業務平準化等による人件費の削減、今後の復旧・復興事業の精査・見直し等に努め、経費削減を図っていく。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151808</xdr:rowOff>
    </xdr:from>
    <xdr:to>
      <xdr:col>23</xdr:col>
      <xdr:colOff>133350</xdr:colOff>
      <xdr:row>81</xdr:row>
      <xdr:rowOff>12582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67808"/>
          <a:ext cx="8382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124414</xdr:rowOff>
    </xdr:from>
    <xdr:to>
      <xdr:col>19</xdr:col>
      <xdr:colOff>133350</xdr:colOff>
      <xdr:row>80</xdr:row>
      <xdr:rowOff>151808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40414"/>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119994</xdr:rowOff>
    </xdr:from>
    <xdr:to>
      <xdr:col>15</xdr:col>
      <xdr:colOff>82550</xdr:colOff>
      <xdr:row>80</xdr:row>
      <xdr:rowOff>124414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3599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114565</xdr:rowOff>
    </xdr:from>
    <xdr:to>
      <xdr:col>11</xdr:col>
      <xdr:colOff>31750</xdr:colOff>
      <xdr:row>80</xdr:row>
      <xdr:rowOff>119994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3056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133232</xdr:rowOff>
    </xdr:from>
    <xdr:to>
      <xdr:col>23</xdr:col>
      <xdr:colOff>184150</xdr:colOff>
      <xdr:row>81</xdr:row>
      <xdr:rowOff>63382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149759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101008</xdr:rowOff>
    </xdr:from>
    <xdr:to>
      <xdr:col>19</xdr:col>
      <xdr:colOff>184150</xdr:colOff>
      <xdr:row>81</xdr:row>
      <xdr:rowOff>31158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1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41335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85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73614</xdr:rowOff>
    </xdr:from>
    <xdr:to>
      <xdr:col>15</xdr:col>
      <xdr:colOff>133350</xdr:colOff>
      <xdr:row>81</xdr:row>
      <xdr:rowOff>3764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5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69194</xdr:rowOff>
    </xdr:from>
    <xdr:to>
      <xdr:col>11</xdr:col>
      <xdr:colOff>82550</xdr:colOff>
      <xdr:row>80</xdr:row>
      <xdr:rowOff>170794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5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63765</xdr:rowOff>
    </xdr:from>
    <xdr:to>
      <xdr:col>7</xdr:col>
      <xdr:colOff>31750</xdr:colOff>
      <xdr:row>80</xdr:row>
      <xdr:rowOff>165365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4092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類似団体平均を大きく下回っており、令和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年度では過去最低の</a:t>
          </a:r>
          <a:r>
            <a:rPr kumimoji="1" lang="en-US" altLang="ja-JP" sz="1150">
              <a:latin typeface="ＭＳ Ｐゴシック" panose="020B0600070205080204" pitchFamily="50" charset="-128"/>
              <a:ea typeface="ＭＳ Ｐゴシック" panose="020B0600070205080204" pitchFamily="50" charset="-128"/>
            </a:rPr>
            <a:t>86.9</a:t>
          </a:r>
          <a:r>
            <a:rPr kumimoji="1" lang="ja-JP" altLang="en-US" sz="1150">
              <a:latin typeface="ＭＳ Ｐゴシック" panose="020B0600070205080204" pitchFamily="50" charset="-128"/>
              <a:ea typeface="ＭＳ Ｐゴシック" panose="020B0600070205080204" pitchFamily="50" charset="-128"/>
            </a:rPr>
            <a:t>ポイントとなった。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町の現状と国水準が大きく乖離しており、震災後の定年・早期退職者の増に加え、中途採用者の増等による経験年数・平均給与のバラつきが顕著であるためである。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今後も中途採用者の増、指数の減少が見込まれ、現在の水準を維持するためには、前歴換算の見直し、さらには昇給・昇格の短縮等抜本的な手法をとる必要があるが、引き続き住民理解が得られる給与体系・構造等適正な行政運営に努める。</a:t>
          </a:r>
          <a:endParaRPr kumimoji="1" lang="en-US" altLang="ja-JP" sz="115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16193</xdr:rowOff>
    </xdr:from>
    <xdr:to>
      <xdr:col>81</xdr:col>
      <xdr:colOff>44450</xdr:colOff>
      <xdr:row>85</xdr:row>
      <xdr:rowOff>1588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17993"/>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43814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74838"/>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43814</xdr:rowOff>
    </xdr:from>
    <xdr:to>
      <xdr:col>72</xdr:col>
      <xdr:colOff>203200</xdr:colOff>
      <xdr:row>86</xdr:row>
      <xdr:rowOff>11113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17064"/>
          <a:ext cx="889000" cy="1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167957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5581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136843</xdr:rowOff>
    </xdr:from>
    <xdr:to>
      <xdr:col>81</xdr:col>
      <xdr:colOff>95250</xdr:colOff>
      <xdr:row>84</xdr:row>
      <xdr:rowOff>66993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153370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62565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9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164464</xdr:rowOff>
    </xdr:from>
    <xdr:to>
      <xdr:col>73</xdr:col>
      <xdr:colOff>44450</xdr:colOff>
      <xdr:row>85</xdr:row>
      <xdr:rowOff>94614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104791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72090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16.93</a:t>
          </a:r>
          <a:r>
            <a:rPr kumimoji="1" lang="ja-JP" altLang="en-US" sz="1300">
              <a:latin typeface="ＭＳ Ｐゴシック" panose="020B0600070205080204" pitchFamily="50" charset="-128"/>
              <a:ea typeface="ＭＳ Ｐゴシック" panose="020B0600070205080204" pitchFamily="50" charset="-128"/>
            </a:rPr>
            <a:t>人となり、人口が減少している一方、震災・事故からの復旧・復興業務に対応するための任期付職員の採用増によるものである。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今後の避難指示解除に向けた復旧・復興事業等の業務量が増加の一途を辿っているため、状況に応じた組織の見直し、業務の平準化等により適正な定員管理に努める。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167767</xdr:rowOff>
    </xdr:from>
    <xdr:to>
      <xdr:col>81</xdr:col>
      <xdr:colOff>44450</xdr:colOff>
      <xdr:row>61</xdr:row>
      <xdr:rowOff>21171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4767"/>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152565</xdr:rowOff>
    </xdr:from>
    <xdr:to>
      <xdr:col>77</xdr:col>
      <xdr:colOff>44450</xdr:colOff>
      <xdr:row>60</xdr:row>
      <xdr:rowOff>167767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39565"/>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137363</xdr:rowOff>
    </xdr:from>
    <xdr:to>
      <xdr:col>72</xdr:col>
      <xdr:colOff>203200</xdr:colOff>
      <xdr:row>60</xdr:row>
      <xdr:rowOff>152565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436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124333</xdr:rowOff>
    </xdr:from>
    <xdr:to>
      <xdr:col>68</xdr:col>
      <xdr:colOff>152400</xdr:colOff>
      <xdr:row>60</xdr:row>
      <xdr:rowOff>137363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133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141821</xdr:rowOff>
    </xdr:from>
    <xdr:to>
      <xdr:col>81</xdr:col>
      <xdr:colOff>95250</xdr:colOff>
      <xdr:row>61</xdr:row>
      <xdr:rowOff>71971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158348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116967</xdr:rowOff>
    </xdr:from>
    <xdr:to>
      <xdr:col>77</xdr:col>
      <xdr:colOff>95250</xdr:colOff>
      <xdr:row>61</xdr:row>
      <xdr:rowOff>47117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57294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7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101765</xdr:rowOff>
    </xdr:from>
    <xdr:to>
      <xdr:col>73</xdr:col>
      <xdr:colOff>44450</xdr:colOff>
      <xdr:row>61</xdr:row>
      <xdr:rowOff>31915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42092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86563</xdr:rowOff>
    </xdr:from>
    <xdr:to>
      <xdr:col>68</xdr:col>
      <xdr:colOff>203200</xdr:colOff>
      <xdr:row>61</xdr:row>
      <xdr:rowOff>16713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26890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73533</xdr:rowOff>
    </xdr:from>
    <xdr:to>
      <xdr:col>64</xdr:col>
      <xdr:colOff>152400</xdr:colOff>
      <xdr:row>61</xdr:row>
      <xdr:rowOff>3683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％となり、公債費の減はもとより、大掛かりな新規借入の抑制に努めているため、数値が大きく減少している。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今後も継続して新規借入の抑制が図られるよう、健全な財政運営を目指す。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108373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332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1270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前年度同様算定されていない。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％となり、会計年度任用職員の増が要因であるが、類似団体平均を大きく下回っている。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特定財源（基金）の充当によるものであり、同様の傾向の継続が見込まれる。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引き続き、適正な人員配置、業務の平準化等により人件費の抑制を図る。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120142</xdr:rowOff>
    </xdr:from>
    <xdr:to>
      <xdr:col>24</xdr:col>
      <xdr:colOff>25400</xdr:colOff>
      <xdr:row>34</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779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74422</xdr:rowOff>
    </xdr:from>
    <xdr:to>
      <xdr:col>19</xdr:col>
      <xdr:colOff>187325</xdr:colOff>
      <xdr:row>33</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32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46990</xdr:rowOff>
    </xdr:from>
    <xdr:to>
      <xdr:col>15</xdr:col>
      <xdr:colOff>98425</xdr:colOff>
      <xdr:row>33</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04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145288</xdr:rowOff>
    </xdr:from>
    <xdr:to>
      <xdr:col>11</xdr:col>
      <xdr:colOff>9525</xdr:colOff>
      <xdr:row>33</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316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69342</xdr:rowOff>
    </xdr:from>
    <xdr:to>
      <xdr:col>20</xdr:col>
      <xdr:colOff>38100</xdr:colOff>
      <xdr:row>33</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23622</xdr:rowOff>
    </xdr:from>
    <xdr:to>
      <xdr:col>15</xdr:col>
      <xdr:colOff>149225</xdr:colOff>
      <xdr:row>33</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167640</xdr:rowOff>
    </xdr:from>
    <xdr:to>
      <xdr:col>11</xdr:col>
      <xdr:colOff>60325</xdr:colOff>
      <xdr:row>33</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94488</xdr:rowOff>
    </xdr:from>
    <xdr:to>
      <xdr:col>6</xdr:col>
      <xdr:colOff>171450</xdr:colOff>
      <xdr:row>33</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4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％となったものの、類似団体を上回っている。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後年度も介護予防事業に加え、産業交流センター等公共施設に係る維持運営経費の増等が見込まれるため、他の経常経費も含め削減に努める。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152146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02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9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9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決算総額が減少し、前年度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％と減少したものの、類似団体平均を上回っている。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長期避難による健康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の悪化により、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老人福祉費における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高額であるた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め、高齢者の健康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等に取り組むなど、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中長期的に経費が削減できるよう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％となったものの、類似団体平均を大きく上回っている。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定復興再生拠点区域内の下水道施設復旧・整備事業の増に伴う公共下水道事業特別会計への繰出金の増によるものであり、全町避難に伴う下水道使用料等収入がないため、今後数年は同様の傾向が継続することが見込まれ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104140</xdr:rowOff>
    </xdr:from>
    <xdr:to>
      <xdr:col>82</xdr:col>
      <xdr:colOff>107950</xdr:colOff>
      <xdr:row>57</xdr:row>
      <xdr:rowOff>123190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76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66040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9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10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0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25417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家屋り災判定による町県民税減免に伴う還付金の減が主な要因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であり、他の補助費等を含め、今後も抑制に努める。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5805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31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403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がかりな新規借入を行っていないことによるものだが、今後の復旧・復興事業の増、各種施設の維持管理経費の増等が見込まれるため、状況に応じた新規借入を考慮しつつ、過度な負担となら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17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55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％となり、類似団体平均を下回った。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家屋り災判定による町県民税減免に伴う還付金の減が主な要因であ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73116</xdr:rowOff>
    </xdr:from>
    <xdr:to>
      <xdr:col>82</xdr:col>
      <xdr:colOff>107950</xdr:colOff>
      <xdr:row>76</xdr:row>
      <xdr:rowOff>38826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3186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38826</xdr:rowOff>
    </xdr:from>
    <xdr:to>
      <xdr:col>78</xdr:col>
      <xdr:colOff>69850</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6902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77</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7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125367</xdr:rowOff>
    </xdr:from>
    <xdr:to>
      <xdr:col>69</xdr:col>
      <xdr:colOff>92075</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84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22316</xdr:rowOff>
    </xdr:from>
    <xdr:to>
      <xdr:col>82</xdr:col>
      <xdr:colOff>158750</xdr:colOff>
      <xdr:row>75</xdr:row>
      <xdr:rowOff>123916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38843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159476</xdr:rowOff>
    </xdr:from>
    <xdr:to>
      <xdr:col>78</xdr:col>
      <xdr:colOff>120650</xdr:colOff>
      <xdr:row>76</xdr:row>
      <xdr:rowOff>89626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74403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0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85789</xdr:rowOff>
    </xdr:from>
    <xdr:to>
      <xdr:col>29</xdr:col>
      <xdr:colOff>127000</xdr:colOff>
      <xdr:row>18</xdr:row>
      <xdr:rowOff>108161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9514"/>
          <a:ext cx="647700" cy="2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108161</xdr:rowOff>
    </xdr:from>
    <xdr:to>
      <xdr:col>26</xdr:col>
      <xdr:colOff>50800</xdr:colOff>
      <xdr:row>18</xdr:row>
      <xdr:rowOff>124788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41886"/>
          <a:ext cx="698500" cy="1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124788</xdr:rowOff>
    </xdr:from>
    <xdr:to>
      <xdr:col>22</xdr:col>
      <xdr:colOff>114300</xdr:colOff>
      <xdr:row>18</xdr:row>
      <xdr:rowOff>126703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851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126703</xdr:rowOff>
    </xdr:from>
    <xdr:to>
      <xdr:col>18</xdr:col>
      <xdr:colOff>177800</xdr:colOff>
      <xdr:row>18</xdr:row>
      <xdr:rowOff>137485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60428"/>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34989</xdr:rowOff>
    </xdr:from>
    <xdr:to>
      <xdr:col>29</xdr:col>
      <xdr:colOff>177800</xdr:colOff>
      <xdr:row>18</xdr:row>
      <xdr:rowOff>136589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7066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57361</xdr:rowOff>
    </xdr:from>
    <xdr:to>
      <xdr:col>26</xdr:col>
      <xdr:colOff>101600</xdr:colOff>
      <xdr:row>18</xdr:row>
      <xdr:rowOff>158962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10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143739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73988</xdr:rowOff>
    </xdr:from>
    <xdr:to>
      <xdr:col>22</xdr:col>
      <xdr:colOff>165100</xdr:colOff>
      <xdr:row>19</xdr:row>
      <xdr:rowOff>4139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160365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75903</xdr:rowOff>
    </xdr:from>
    <xdr:to>
      <xdr:col>19</xdr:col>
      <xdr:colOff>38100</xdr:colOff>
      <xdr:row>19</xdr:row>
      <xdr:rowOff>6053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162280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86685</xdr:rowOff>
    </xdr:from>
    <xdr:to>
      <xdr:col>15</xdr:col>
      <xdr:colOff>101600</xdr:colOff>
      <xdr:row>19</xdr:row>
      <xdr:rowOff>16835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90394</xdr:rowOff>
    </xdr:from>
    <xdr:to>
      <xdr:col>29</xdr:col>
      <xdr:colOff>127000</xdr:colOff>
      <xdr:row>36</xdr:row>
      <xdr:rowOff>90760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43644"/>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23452</xdr:rowOff>
    </xdr:from>
    <xdr:to>
      <xdr:col>26</xdr:col>
      <xdr:colOff>50800</xdr:colOff>
      <xdr:row>36</xdr:row>
      <xdr:rowOff>90394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76702"/>
          <a:ext cx="6985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333807</xdr:rowOff>
    </xdr:from>
    <xdr:to>
      <xdr:col>22</xdr:col>
      <xdr:colOff>114300</xdr:colOff>
      <xdr:row>36</xdr:row>
      <xdr:rowOff>23452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44157"/>
          <a:ext cx="698500" cy="3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333807</xdr:rowOff>
    </xdr:from>
    <xdr:to>
      <xdr:col>18</xdr:col>
      <xdr:colOff>177800</xdr:colOff>
      <xdr:row>36</xdr:row>
      <xdr:rowOff>25303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44157"/>
          <a:ext cx="698500" cy="3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39960</xdr:rowOff>
    </xdr:from>
    <xdr:to>
      <xdr:col>29</xdr:col>
      <xdr:colOff>177800</xdr:colOff>
      <xdr:row>36</xdr:row>
      <xdr:rowOff>141560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12037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39594</xdr:rowOff>
    </xdr:from>
    <xdr:to>
      <xdr:col>26</xdr:col>
      <xdr:colOff>101600</xdr:colOff>
      <xdr:row>36</xdr:row>
      <xdr:rowOff>141194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9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125971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315552</xdr:rowOff>
    </xdr:from>
    <xdr:to>
      <xdr:col>22</xdr:col>
      <xdr:colOff>165100</xdr:colOff>
      <xdr:row>36</xdr:row>
      <xdr:rowOff>74252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59029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283007</xdr:rowOff>
    </xdr:from>
    <xdr:to>
      <xdr:col>19</xdr:col>
      <xdr:colOff>38100</xdr:colOff>
      <xdr:row>36</xdr:row>
      <xdr:rowOff>41707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26484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7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317403</xdr:rowOff>
    </xdr:from>
    <xdr:to>
      <xdr:col>15</xdr:col>
      <xdr:colOff>101600</xdr:colOff>
      <xdr:row>36</xdr:row>
      <xdr:rowOff>76103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2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60880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1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69952</xdr:rowOff>
    </xdr:from>
    <xdr:to>
      <xdr:col>24</xdr:col>
      <xdr:colOff>63500</xdr:colOff>
      <xdr:row>37</xdr:row>
      <xdr:rowOff>118258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3602"/>
          <a:ext cx="838200" cy="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118258</xdr:rowOff>
    </xdr:from>
    <xdr:to>
      <xdr:col>19</xdr:col>
      <xdr:colOff>177800</xdr:colOff>
      <xdr:row>37</xdr:row>
      <xdr:rowOff>129211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1908"/>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125664</xdr:rowOff>
    </xdr:from>
    <xdr:to>
      <xdr:col>15</xdr:col>
      <xdr:colOff>50800</xdr:colOff>
      <xdr:row>37</xdr:row>
      <xdr:rowOff>129211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69314"/>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125664</xdr:rowOff>
    </xdr:from>
    <xdr:to>
      <xdr:col>10</xdr:col>
      <xdr:colOff>114300</xdr:colOff>
      <xdr:row>37</xdr:row>
      <xdr:rowOff>134881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9314"/>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19152</xdr:rowOff>
    </xdr:from>
    <xdr:to>
      <xdr:col>24</xdr:col>
      <xdr:colOff>114300</xdr:colOff>
      <xdr:row>37</xdr:row>
      <xdr:rowOff>120752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169029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67458</xdr:rowOff>
    </xdr:from>
    <xdr:to>
      <xdr:col>20</xdr:col>
      <xdr:colOff>38100</xdr:colOff>
      <xdr:row>37</xdr:row>
      <xdr:rowOff>169058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160184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78411</xdr:rowOff>
    </xdr:from>
    <xdr:to>
      <xdr:col>15</xdr:col>
      <xdr:colOff>101600</xdr:colOff>
      <xdr:row>38</xdr:row>
      <xdr:rowOff>8561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171138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74864</xdr:rowOff>
    </xdr:from>
    <xdr:to>
      <xdr:col>10</xdr:col>
      <xdr:colOff>165100</xdr:colOff>
      <xdr:row>38</xdr:row>
      <xdr:rowOff>5014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167591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84081</xdr:rowOff>
    </xdr:from>
    <xdr:to>
      <xdr:col>6</xdr:col>
      <xdr:colOff>38100</xdr:colOff>
      <xdr:row>38</xdr:row>
      <xdr:rowOff>14230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7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5357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21644</xdr:rowOff>
    </xdr:from>
    <xdr:to>
      <xdr:col>24</xdr:col>
      <xdr:colOff>63500</xdr:colOff>
      <xdr:row>56</xdr:row>
      <xdr:rowOff>30393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2844"/>
          <a:ext cx="838200" cy="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30393</xdr:rowOff>
    </xdr:from>
    <xdr:to>
      <xdr:col>19</xdr:col>
      <xdr:colOff>177800</xdr:colOff>
      <xdr:row>56</xdr:row>
      <xdr:rowOff>59465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1593"/>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59465</xdr:rowOff>
    </xdr:from>
    <xdr:to>
      <xdr:col>15</xdr:col>
      <xdr:colOff>50800</xdr:colOff>
      <xdr:row>56</xdr:row>
      <xdr:rowOff>69928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60665"/>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69783</xdr:rowOff>
    </xdr:from>
    <xdr:to>
      <xdr:col>10</xdr:col>
      <xdr:colOff>114300</xdr:colOff>
      <xdr:row>56</xdr:row>
      <xdr:rowOff>69928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70983"/>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142294</xdr:rowOff>
    </xdr:from>
    <xdr:to>
      <xdr:col>24</xdr:col>
      <xdr:colOff>114300</xdr:colOff>
      <xdr:row>56</xdr:row>
      <xdr:rowOff>72444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151043</xdr:rowOff>
    </xdr:from>
    <xdr:to>
      <xdr:col>20</xdr:col>
      <xdr:colOff>38100</xdr:colOff>
      <xdr:row>56</xdr:row>
      <xdr:rowOff>81193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97720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8665</xdr:rowOff>
    </xdr:from>
    <xdr:to>
      <xdr:col>15</xdr:col>
      <xdr:colOff>101600</xdr:colOff>
      <xdr:row>56</xdr:row>
      <xdr:rowOff>110265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126792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8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19128</xdr:rowOff>
    </xdr:from>
    <xdr:to>
      <xdr:col>10</xdr:col>
      <xdr:colOff>165100</xdr:colOff>
      <xdr:row>56</xdr:row>
      <xdr:rowOff>120728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137255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18983</xdr:rowOff>
    </xdr:from>
    <xdr:to>
      <xdr:col>6</xdr:col>
      <xdr:colOff>38100</xdr:colOff>
      <xdr:row>56</xdr:row>
      <xdr:rowOff>120583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137110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36906</xdr:rowOff>
    </xdr:from>
    <xdr:to>
      <xdr:col>24</xdr:col>
      <xdr:colOff>63500</xdr:colOff>
      <xdr:row>79</xdr:row>
      <xdr:rowOff>42766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81456"/>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42766</xdr:rowOff>
    </xdr:from>
    <xdr:to>
      <xdr:col>19</xdr:col>
      <xdr:colOff>177800</xdr:colOff>
      <xdr:row>79</xdr:row>
      <xdr:rowOff>43906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87316"/>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43295</xdr:rowOff>
    </xdr:from>
    <xdr:to>
      <xdr:col>15</xdr:col>
      <xdr:colOff>50800</xdr:colOff>
      <xdr:row>79</xdr:row>
      <xdr:rowOff>43906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7845"/>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43295</xdr:rowOff>
    </xdr:from>
    <xdr:to>
      <xdr:col>10</xdr:col>
      <xdr:colOff>114300</xdr:colOff>
      <xdr:row>79</xdr:row>
      <xdr:rowOff>44324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784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157556</xdr:rowOff>
    </xdr:from>
    <xdr:to>
      <xdr:col>24</xdr:col>
      <xdr:colOff>114300</xdr:colOff>
      <xdr:row>79</xdr:row>
      <xdr:rowOff>87706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72483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163416</xdr:rowOff>
    </xdr:from>
    <xdr:to>
      <xdr:col>20</xdr:col>
      <xdr:colOff>38100</xdr:colOff>
      <xdr:row>79</xdr:row>
      <xdr:rowOff>93566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84693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164556</xdr:rowOff>
    </xdr:from>
    <xdr:to>
      <xdr:col>15</xdr:col>
      <xdr:colOff>101600</xdr:colOff>
      <xdr:row>79</xdr:row>
      <xdr:rowOff>94706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85833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63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163945</xdr:rowOff>
    </xdr:from>
    <xdr:to>
      <xdr:col>10</xdr:col>
      <xdr:colOff>165100</xdr:colOff>
      <xdr:row>79</xdr:row>
      <xdr:rowOff>94095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85222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164974</xdr:rowOff>
    </xdr:from>
    <xdr:to>
      <xdr:col>6</xdr:col>
      <xdr:colOff>38100</xdr:colOff>
      <xdr:row>79</xdr:row>
      <xdr:rowOff>95124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86251</xdr:rowOff>
    </xdr:from>
    <xdr:ext cx="313932"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73333" y="13630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77727</xdr:rowOff>
    </xdr:from>
    <xdr:to>
      <xdr:col>24</xdr:col>
      <xdr:colOff>63500</xdr:colOff>
      <xdr:row>96</xdr:row>
      <xdr:rowOff>86120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36927"/>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77727</xdr:rowOff>
    </xdr:from>
    <xdr:to>
      <xdr:col>19</xdr:col>
      <xdr:colOff>177800</xdr:colOff>
      <xdr:row>96</xdr:row>
      <xdr:rowOff>87449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36927"/>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133713</xdr:rowOff>
    </xdr:from>
    <xdr:to>
      <xdr:col>15</xdr:col>
      <xdr:colOff>50800</xdr:colOff>
      <xdr:row>96</xdr:row>
      <xdr:rowOff>87449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21463"/>
          <a:ext cx="8890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123774</xdr:rowOff>
    </xdr:from>
    <xdr:to>
      <xdr:col>10</xdr:col>
      <xdr:colOff>114300</xdr:colOff>
      <xdr:row>95</xdr:row>
      <xdr:rowOff>133713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11524"/>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35320</xdr:rowOff>
    </xdr:from>
    <xdr:to>
      <xdr:col>24</xdr:col>
      <xdr:colOff>114300</xdr:colOff>
      <xdr:row>96</xdr:row>
      <xdr:rowOff>136920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26927</xdr:rowOff>
    </xdr:from>
    <xdr:to>
      <xdr:col>20</xdr:col>
      <xdr:colOff>38100</xdr:colOff>
      <xdr:row>96</xdr:row>
      <xdr:rowOff>128527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36649</xdr:rowOff>
    </xdr:from>
    <xdr:to>
      <xdr:col>15</xdr:col>
      <xdr:colOff>101600</xdr:colOff>
      <xdr:row>96</xdr:row>
      <xdr:rowOff>138249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129376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82913</xdr:rowOff>
    </xdr:from>
    <xdr:to>
      <xdr:col>10</xdr:col>
      <xdr:colOff>165100</xdr:colOff>
      <xdr:row>96</xdr:row>
      <xdr:rowOff>13063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72974</xdr:rowOff>
    </xdr:from>
    <xdr:to>
      <xdr:col>6</xdr:col>
      <xdr:colOff>38100</xdr:colOff>
      <xdr:row>96</xdr:row>
      <xdr:rowOff>3124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165701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116584</xdr:rowOff>
    </xdr:from>
    <xdr:to>
      <xdr:col>55</xdr:col>
      <xdr:colOff>0</xdr:colOff>
      <xdr:row>37</xdr:row>
      <xdr:rowOff>108873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17334"/>
          <a:ext cx="838200" cy="3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33408</xdr:rowOff>
    </xdr:from>
    <xdr:to>
      <xdr:col>50</xdr:col>
      <xdr:colOff>114300</xdr:colOff>
      <xdr:row>37</xdr:row>
      <xdr:rowOff>108873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205608"/>
          <a:ext cx="889000" cy="24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78641</xdr:rowOff>
    </xdr:from>
    <xdr:to>
      <xdr:col>45</xdr:col>
      <xdr:colOff>177800</xdr:colOff>
      <xdr:row>36</xdr:row>
      <xdr:rowOff>33408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079391"/>
          <a:ext cx="889000" cy="1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78641</xdr:rowOff>
    </xdr:from>
    <xdr:to>
      <xdr:col>41</xdr:col>
      <xdr:colOff>50800</xdr:colOff>
      <xdr:row>36</xdr:row>
      <xdr:rowOff>44456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79391"/>
          <a:ext cx="889000" cy="13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65784</xdr:rowOff>
    </xdr:from>
    <xdr:to>
      <xdr:col>55</xdr:col>
      <xdr:colOff>50800</xdr:colOff>
      <xdr:row>35</xdr:row>
      <xdr:rowOff>167384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88661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1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58073</xdr:rowOff>
    </xdr:from>
    <xdr:to>
      <xdr:col>50</xdr:col>
      <xdr:colOff>165100</xdr:colOff>
      <xdr:row>37</xdr:row>
      <xdr:rowOff>159673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4750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7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154058</xdr:rowOff>
    </xdr:from>
    <xdr:to>
      <xdr:col>46</xdr:col>
      <xdr:colOff>38100</xdr:colOff>
      <xdr:row>36</xdr:row>
      <xdr:rowOff>84208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100735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93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27841</xdr:rowOff>
    </xdr:from>
    <xdr:to>
      <xdr:col>41</xdr:col>
      <xdr:colOff>101600</xdr:colOff>
      <xdr:row>35</xdr:row>
      <xdr:rowOff>129441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145968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165106</xdr:rowOff>
    </xdr:from>
    <xdr:to>
      <xdr:col>36</xdr:col>
      <xdr:colOff>165100</xdr:colOff>
      <xdr:row>36</xdr:row>
      <xdr:rowOff>95256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111783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94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91132</xdr:rowOff>
    </xdr:from>
    <xdr:to>
      <xdr:col>55</xdr:col>
      <xdr:colOff>0</xdr:colOff>
      <xdr:row>56</xdr:row>
      <xdr:rowOff>84153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520882"/>
          <a:ext cx="838200" cy="16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91132</xdr:rowOff>
    </xdr:from>
    <xdr:to>
      <xdr:col>50</xdr:col>
      <xdr:colOff>114300</xdr:colOff>
      <xdr:row>57</xdr:row>
      <xdr:rowOff>21840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20882"/>
          <a:ext cx="889000" cy="2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21840</xdr:rowOff>
    </xdr:from>
    <xdr:to>
      <xdr:col>45</xdr:col>
      <xdr:colOff>177800</xdr:colOff>
      <xdr:row>58</xdr:row>
      <xdr:rowOff>99663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94490"/>
          <a:ext cx="889000" cy="2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99663</xdr:rowOff>
    </xdr:from>
    <xdr:to>
      <xdr:col>41</xdr:col>
      <xdr:colOff>50800</xdr:colOff>
      <xdr:row>59</xdr:row>
      <xdr:rowOff>19210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43763"/>
          <a:ext cx="889000" cy="9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33353</xdr:rowOff>
    </xdr:from>
    <xdr:to>
      <xdr:col>55</xdr:col>
      <xdr:colOff>50800</xdr:colOff>
      <xdr:row>56</xdr:row>
      <xdr:rowOff>134953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56230</xdr:rowOff>
    </xdr:from>
    <xdr:ext cx="690189"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85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40332</xdr:rowOff>
    </xdr:from>
    <xdr:to>
      <xdr:col>50</xdr:col>
      <xdr:colOff>165100</xdr:colOff>
      <xdr:row>55</xdr:row>
      <xdr:rowOff>141932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158459</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94205" y="9245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142490</xdr:rowOff>
    </xdr:from>
    <xdr:to>
      <xdr:col>46</xdr:col>
      <xdr:colOff>38100</xdr:colOff>
      <xdr:row>57</xdr:row>
      <xdr:rowOff>72640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89167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48863</xdr:rowOff>
    </xdr:from>
    <xdr:to>
      <xdr:col>41</xdr:col>
      <xdr:colOff>101600</xdr:colOff>
      <xdr:row>58</xdr:row>
      <xdr:rowOff>150463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166990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6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139860</xdr:rowOff>
    </xdr:from>
    <xdr:to>
      <xdr:col>36</xdr:col>
      <xdr:colOff>165100</xdr:colOff>
      <xdr:row>59</xdr:row>
      <xdr:rowOff>70010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61137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91187</xdr:rowOff>
    </xdr:from>
    <xdr:to>
      <xdr:col>55</xdr:col>
      <xdr:colOff>0</xdr:colOff>
      <xdr:row>74</xdr:row>
      <xdr:rowOff>78337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607037"/>
          <a:ext cx="838200" cy="1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91187</xdr:rowOff>
    </xdr:from>
    <xdr:to>
      <xdr:col>50</xdr:col>
      <xdr:colOff>114300</xdr:colOff>
      <xdr:row>75</xdr:row>
      <xdr:rowOff>75925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607037"/>
          <a:ext cx="889000" cy="3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75925</xdr:rowOff>
    </xdr:from>
    <xdr:to>
      <xdr:col>45</xdr:col>
      <xdr:colOff>177800</xdr:colOff>
      <xdr:row>78</xdr:row>
      <xdr:rowOff>104721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934675"/>
          <a:ext cx="889000" cy="54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104721</xdr:rowOff>
    </xdr:from>
    <xdr:to>
      <xdr:col>41</xdr:col>
      <xdr:colOff>50800</xdr:colOff>
      <xdr:row>79</xdr:row>
      <xdr:rowOff>4507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77821"/>
          <a:ext cx="889000" cy="7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27537</xdr:rowOff>
    </xdr:from>
    <xdr:to>
      <xdr:col>55</xdr:col>
      <xdr:colOff>50800</xdr:colOff>
      <xdr:row>74</xdr:row>
      <xdr:rowOff>129137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7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50414</xdr:rowOff>
    </xdr:from>
    <xdr:ext cx="69018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566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40387</xdr:rowOff>
    </xdr:from>
    <xdr:to>
      <xdr:col>50</xdr:col>
      <xdr:colOff>165100</xdr:colOff>
      <xdr:row>73</xdr:row>
      <xdr:rowOff>141987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71</xdr:row>
      <xdr:rowOff>158514</xdr:rowOff>
    </xdr:from>
    <xdr:ext cx="69018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294205" y="12331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25125</xdr:rowOff>
    </xdr:from>
    <xdr:to>
      <xdr:col>46</xdr:col>
      <xdr:colOff>38100</xdr:colOff>
      <xdr:row>75</xdr:row>
      <xdr:rowOff>126725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8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143252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6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53921</xdr:rowOff>
    </xdr:from>
    <xdr:to>
      <xdr:col>41</xdr:col>
      <xdr:colOff>101600</xdr:colOff>
      <xdr:row>78</xdr:row>
      <xdr:rowOff>155521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598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20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125157</xdr:rowOff>
    </xdr:from>
    <xdr:to>
      <xdr:col>36</xdr:col>
      <xdr:colOff>165100</xdr:colOff>
      <xdr:row>79</xdr:row>
      <xdr:rowOff>55307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46434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9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112354</xdr:rowOff>
    </xdr:from>
    <xdr:to>
      <xdr:col>55</xdr:col>
      <xdr:colOff>0</xdr:colOff>
      <xdr:row>98</xdr:row>
      <xdr:rowOff>122058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14454"/>
          <a:ext cx="8382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122058</xdr:rowOff>
    </xdr:from>
    <xdr:to>
      <xdr:col>50</xdr:col>
      <xdr:colOff>114300</xdr:colOff>
      <xdr:row>98</xdr:row>
      <xdr:rowOff>131254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24158"/>
          <a:ext cx="889000" cy="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131254</xdr:rowOff>
    </xdr:from>
    <xdr:to>
      <xdr:col>45</xdr:col>
      <xdr:colOff>177800</xdr:colOff>
      <xdr:row>98</xdr:row>
      <xdr:rowOff>134443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93335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134443</xdr:rowOff>
    </xdr:from>
    <xdr:to>
      <xdr:col>41</xdr:col>
      <xdr:colOff>50800</xdr:colOff>
      <xdr:row>98</xdr:row>
      <xdr:rowOff>139700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365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61554</xdr:rowOff>
    </xdr:from>
    <xdr:to>
      <xdr:col>55</xdr:col>
      <xdr:colOff>50800</xdr:colOff>
      <xdr:row>98</xdr:row>
      <xdr:rowOff>163154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71258</xdr:rowOff>
    </xdr:from>
    <xdr:to>
      <xdr:col>50</xdr:col>
      <xdr:colOff>165100</xdr:colOff>
      <xdr:row>99</xdr:row>
      <xdr:rowOff>1408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163985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80454</xdr:rowOff>
    </xdr:from>
    <xdr:to>
      <xdr:col>46</xdr:col>
      <xdr:colOff>38100</xdr:colOff>
      <xdr:row>99</xdr:row>
      <xdr:rowOff>10604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83643</xdr:rowOff>
    </xdr:from>
    <xdr:to>
      <xdr:col>41</xdr:col>
      <xdr:colOff>101600</xdr:colOff>
      <xdr:row>99</xdr:row>
      <xdr:rowOff>13793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61298</xdr:rowOff>
    </xdr:from>
    <xdr:to>
      <xdr:col>85</xdr:col>
      <xdr:colOff>127000</xdr:colOff>
      <xdr:row>38</xdr:row>
      <xdr:rowOff>110712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576398"/>
          <a:ext cx="838200" cy="4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55596</xdr:rowOff>
    </xdr:from>
    <xdr:to>
      <xdr:col>81</xdr:col>
      <xdr:colOff>50800</xdr:colOff>
      <xdr:row>38</xdr:row>
      <xdr:rowOff>61298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7069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55596</xdr:rowOff>
    </xdr:from>
    <xdr:to>
      <xdr:col>76</xdr:col>
      <xdr:colOff>114300</xdr:colOff>
      <xdr:row>38</xdr:row>
      <xdr:rowOff>131669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70696"/>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131669</xdr:rowOff>
    </xdr:from>
    <xdr:to>
      <xdr:col>71</xdr:col>
      <xdr:colOff>177800</xdr:colOff>
      <xdr:row>38</xdr:row>
      <xdr:rowOff>147305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46769"/>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59912</xdr:rowOff>
    </xdr:from>
    <xdr:to>
      <xdr:col>85</xdr:col>
      <xdr:colOff>177800</xdr:colOff>
      <xdr:row>38</xdr:row>
      <xdr:rowOff>161512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19288</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10498</xdr:rowOff>
    </xdr:from>
    <xdr:to>
      <xdr:col>81</xdr:col>
      <xdr:colOff>101600</xdr:colOff>
      <xdr:row>38</xdr:row>
      <xdr:rowOff>112098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128625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4796</xdr:rowOff>
    </xdr:from>
    <xdr:to>
      <xdr:col>76</xdr:col>
      <xdr:colOff>165100</xdr:colOff>
      <xdr:row>38</xdr:row>
      <xdr:rowOff>106396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122923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2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80869</xdr:rowOff>
    </xdr:from>
    <xdr:to>
      <xdr:col>72</xdr:col>
      <xdr:colOff>38100</xdr:colOff>
      <xdr:row>39</xdr:row>
      <xdr:rowOff>11019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9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27546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7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96505</xdr:rowOff>
    </xdr:from>
    <xdr:to>
      <xdr:col>67</xdr:col>
      <xdr:colOff>101600</xdr:colOff>
      <xdr:row>39</xdr:row>
      <xdr:rowOff>26655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43182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38971</xdr:rowOff>
    </xdr:from>
    <xdr:to>
      <xdr:col>85</xdr:col>
      <xdr:colOff>127000</xdr:colOff>
      <xdr:row>79</xdr:row>
      <xdr:rowOff>40222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583521"/>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35348</xdr:rowOff>
    </xdr:from>
    <xdr:to>
      <xdr:col>81</xdr:col>
      <xdr:colOff>50800</xdr:colOff>
      <xdr:row>79</xdr:row>
      <xdr:rowOff>38971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579898"/>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35348</xdr:rowOff>
    </xdr:from>
    <xdr:to>
      <xdr:col>76</xdr:col>
      <xdr:colOff>114300</xdr:colOff>
      <xdr:row>79</xdr:row>
      <xdr:rowOff>35968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57989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35968</xdr:rowOff>
    </xdr:from>
    <xdr:to>
      <xdr:col>71</xdr:col>
      <xdr:colOff>177800</xdr:colOff>
      <xdr:row>79</xdr:row>
      <xdr:rowOff>37640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580518"/>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160872</xdr:rowOff>
    </xdr:from>
    <xdr:to>
      <xdr:col>85</xdr:col>
      <xdr:colOff>177800</xdr:colOff>
      <xdr:row>79</xdr:row>
      <xdr:rowOff>91022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75799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4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159621</xdr:rowOff>
    </xdr:from>
    <xdr:to>
      <xdr:col>81</xdr:col>
      <xdr:colOff>101600</xdr:colOff>
      <xdr:row>79</xdr:row>
      <xdr:rowOff>89771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5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80898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6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155998</xdr:rowOff>
    </xdr:from>
    <xdr:to>
      <xdr:col>76</xdr:col>
      <xdr:colOff>165100</xdr:colOff>
      <xdr:row>79</xdr:row>
      <xdr:rowOff>86148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5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77275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156618</xdr:rowOff>
    </xdr:from>
    <xdr:to>
      <xdr:col>72</xdr:col>
      <xdr:colOff>38100</xdr:colOff>
      <xdr:row>79</xdr:row>
      <xdr:rowOff>86768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5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77895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6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158290</xdr:rowOff>
    </xdr:from>
    <xdr:to>
      <xdr:col>67</xdr:col>
      <xdr:colOff>101600</xdr:colOff>
      <xdr:row>79</xdr:row>
      <xdr:rowOff>88440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5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79567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6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90</xdr:row>
      <xdr:rowOff>111777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112928</xdr:rowOff>
    </xdr:from>
    <xdr:to>
      <xdr:col>85</xdr:col>
      <xdr:colOff>126364</xdr:colOff>
      <xdr:row>98</xdr:row>
      <xdr:rowOff>24183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4878"/>
          <a:ext cx="1269" cy="111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34042</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24183</xdr:rowOff>
    </xdr:from>
    <xdr:to>
      <xdr:col>86</xdr:col>
      <xdr:colOff>25400</xdr:colOff>
      <xdr:row>98</xdr:row>
      <xdr:rowOff>24183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59605</xdr:rowOff>
    </xdr:from>
    <xdr:ext cx="690189"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90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112928</xdr:rowOff>
    </xdr:from>
    <xdr:to>
      <xdr:col>86</xdr:col>
      <xdr:colOff>25400</xdr:colOff>
      <xdr:row>91</xdr:row>
      <xdr:rowOff>112928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163103</xdr:rowOff>
    </xdr:from>
    <xdr:to>
      <xdr:col>85</xdr:col>
      <xdr:colOff>127000</xdr:colOff>
      <xdr:row>92</xdr:row>
      <xdr:rowOff>58513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5593603"/>
          <a:ext cx="838200" cy="2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78492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100065</xdr:rowOff>
    </xdr:from>
    <xdr:to>
      <xdr:col>85</xdr:col>
      <xdr:colOff>177800</xdr:colOff>
      <xdr:row>98</xdr:row>
      <xdr:rowOff>30215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163103</xdr:rowOff>
    </xdr:from>
    <xdr:to>
      <xdr:col>81</xdr:col>
      <xdr:colOff>50800</xdr:colOff>
      <xdr:row>93</xdr:row>
      <xdr:rowOff>77552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5593603"/>
          <a:ext cx="889000" cy="42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107480</xdr:rowOff>
    </xdr:from>
    <xdr:to>
      <xdr:col>81</xdr:col>
      <xdr:colOff>101600</xdr:colOff>
      <xdr:row>98</xdr:row>
      <xdr:rowOff>37630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28757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138992</xdr:rowOff>
    </xdr:from>
    <xdr:to>
      <xdr:col>76</xdr:col>
      <xdr:colOff>114300</xdr:colOff>
      <xdr:row>93</xdr:row>
      <xdr:rowOff>77552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5912392"/>
          <a:ext cx="889000" cy="1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105212</xdr:rowOff>
    </xdr:from>
    <xdr:to>
      <xdr:col>76</xdr:col>
      <xdr:colOff>165100</xdr:colOff>
      <xdr:row>98</xdr:row>
      <xdr:rowOff>35362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3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26489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2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138992</xdr:rowOff>
    </xdr:from>
    <xdr:to>
      <xdr:col>71</xdr:col>
      <xdr:colOff>177800</xdr:colOff>
      <xdr:row>96</xdr:row>
      <xdr:rowOff>33248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5912392"/>
          <a:ext cx="889000" cy="5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99600</xdr:rowOff>
    </xdr:from>
    <xdr:to>
      <xdr:col>72</xdr:col>
      <xdr:colOff>38100</xdr:colOff>
      <xdr:row>98</xdr:row>
      <xdr:rowOff>29750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20877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2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105288</xdr:rowOff>
    </xdr:from>
    <xdr:to>
      <xdr:col>67</xdr:col>
      <xdr:colOff>101600</xdr:colOff>
      <xdr:row>98</xdr:row>
      <xdr:rowOff>35438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26565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7713</xdr:rowOff>
    </xdr:from>
    <xdr:to>
      <xdr:col>85</xdr:col>
      <xdr:colOff>177800</xdr:colOff>
      <xdr:row>92</xdr:row>
      <xdr:rowOff>109313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57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94090</xdr:rowOff>
    </xdr:from>
    <xdr:ext cx="690189"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5696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112303</xdr:rowOff>
    </xdr:from>
    <xdr:to>
      <xdr:col>81</xdr:col>
      <xdr:colOff>101600</xdr:colOff>
      <xdr:row>91</xdr:row>
      <xdr:rowOff>42453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55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58980</xdr:rowOff>
    </xdr:from>
    <xdr:ext cx="69018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36205" y="153180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26752</xdr:rowOff>
    </xdr:from>
    <xdr:to>
      <xdr:col>76</xdr:col>
      <xdr:colOff>165100</xdr:colOff>
      <xdr:row>93</xdr:row>
      <xdr:rowOff>128352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597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144879</xdr:rowOff>
    </xdr:from>
    <xdr:ext cx="69018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47205" y="157468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88192</xdr:rowOff>
    </xdr:from>
    <xdr:to>
      <xdr:col>72</xdr:col>
      <xdr:colOff>38100</xdr:colOff>
      <xdr:row>93</xdr:row>
      <xdr:rowOff>18342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58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34869</xdr:rowOff>
    </xdr:from>
    <xdr:ext cx="69018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358205" y="15636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153898</xdr:rowOff>
    </xdr:from>
    <xdr:to>
      <xdr:col>67</xdr:col>
      <xdr:colOff>101600</xdr:colOff>
      <xdr:row>96</xdr:row>
      <xdr:rowOff>84048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4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100575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14795" y="1621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25880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40980"/>
          <a:ext cx="889000" cy="11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25880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40980"/>
          <a:ext cx="889000" cy="11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146530</xdr:rowOff>
    </xdr:from>
    <xdr:to>
      <xdr:col>107</xdr:col>
      <xdr:colOff>101600</xdr:colOff>
      <xdr:row>38</xdr:row>
      <xdr:rowOff>76681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901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93207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6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123904</xdr:rowOff>
    </xdr:from>
    <xdr:to>
      <xdr:col>116</xdr:col>
      <xdr:colOff>63500</xdr:colOff>
      <xdr:row>58</xdr:row>
      <xdr:rowOff>124228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68004"/>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124228</xdr:rowOff>
    </xdr:from>
    <xdr:to>
      <xdr:col>111</xdr:col>
      <xdr:colOff>177800</xdr:colOff>
      <xdr:row>58</xdr:row>
      <xdr:rowOff>124521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6832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124521</xdr:rowOff>
    </xdr:from>
    <xdr:to>
      <xdr:col>107</xdr:col>
      <xdr:colOff>50800</xdr:colOff>
      <xdr:row>58</xdr:row>
      <xdr:rowOff>124663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68621"/>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124663</xdr:rowOff>
    </xdr:from>
    <xdr:to>
      <xdr:col>102</xdr:col>
      <xdr:colOff>114300</xdr:colOff>
      <xdr:row>58</xdr:row>
      <xdr:rowOff>124878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68763"/>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73104</xdr:rowOff>
    </xdr:from>
    <xdr:to>
      <xdr:col>116</xdr:col>
      <xdr:colOff>114300</xdr:colOff>
      <xdr:row>59</xdr:row>
      <xdr:rowOff>3254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73428</xdr:rowOff>
    </xdr:from>
    <xdr:to>
      <xdr:col>112</xdr:col>
      <xdr:colOff>38100</xdr:colOff>
      <xdr:row>59</xdr:row>
      <xdr:rowOff>3578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166155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73721</xdr:rowOff>
    </xdr:from>
    <xdr:to>
      <xdr:col>107</xdr:col>
      <xdr:colOff>101600</xdr:colOff>
      <xdr:row>59</xdr:row>
      <xdr:rowOff>3871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166448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73863</xdr:rowOff>
    </xdr:from>
    <xdr:to>
      <xdr:col>102</xdr:col>
      <xdr:colOff>165100</xdr:colOff>
      <xdr:row>59</xdr:row>
      <xdr:rowOff>4013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166590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74078</xdr:rowOff>
    </xdr:from>
    <xdr:to>
      <xdr:col>98</xdr:col>
      <xdr:colOff>38100</xdr:colOff>
      <xdr:row>59</xdr:row>
      <xdr:rowOff>4228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166805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22768</xdr:rowOff>
    </xdr:from>
    <xdr:to>
      <xdr:col>116</xdr:col>
      <xdr:colOff>63500</xdr:colOff>
      <xdr:row>76</xdr:row>
      <xdr:rowOff>51087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81518"/>
          <a:ext cx="838200" cy="1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51087</xdr:rowOff>
    </xdr:from>
    <xdr:to>
      <xdr:col>111</xdr:col>
      <xdr:colOff>177800</xdr:colOff>
      <xdr:row>77</xdr:row>
      <xdr:rowOff>23944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081287"/>
          <a:ext cx="889000" cy="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23944</xdr:rowOff>
    </xdr:from>
    <xdr:to>
      <xdr:col>107</xdr:col>
      <xdr:colOff>50800</xdr:colOff>
      <xdr:row>77</xdr:row>
      <xdr:rowOff>40652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25594"/>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40652</xdr:rowOff>
    </xdr:from>
    <xdr:to>
      <xdr:col>102</xdr:col>
      <xdr:colOff>114300</xdr:colOff>
      <xdr:row>77</xdr:row>
      <xdr:rowOff>47898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42302"/>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143418</xdr:rowOff>
    </xdr:from>
    <xdr:to>
      <xdr:col>116</xdr:col>
      <xdr:colOff>114300</xdr:colOff>
      <xdr:row>75</xdr:row>
      <xdr:rowOff>73568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166295</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8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287</xdr:rowOff>
    </xdr:from>
    <xdr:to>
      <xdr:col>112</xdr:col>
      <xdr:colOff>38100</xdr:colOff>
      <xdr:row>76</xdr:row>
      <xdr:rowOff>101887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118414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80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144594</xdr:rowOff>
    </xdr:from>
    <xdr:to>
      <xdr:col>107</xdr:col>
      <xdr:colOff>101600</xdr:colOff>
      <xdr:row>77</xdr:row>
      <xdr:rowOff>74744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65871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161302</xdr:rowOff>
    </xdr:from>
    <xdr:to>
      <xdr:col>102</xdr:col>
      <xdr:colOff>165100</xdr:colOff>
      <xdr:row>77</xdr:row>
      <xdr:rowOff>91452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82579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168548</xdr:rowOff>
    </xdr:from>
    <xdr:to>
      <xdr:col>98</xdr:col>
      <xdr:colOff>38100</xdr:colOff>
      <xdr:row>77</xdr:row>
      <xdr:rowOff>98698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89825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性質別歳出決算における住民一人当たりの決算額は</a:t>
          </a:r>
          <a:r>
            <a:rPr kumimoji="1" lang="en-US" altLang="ja-JP" sz="1300">
              <a:latin typeface="ＭＳ Ｐゴシック" panose="020B0600070205080204" pitchFamily="50" charset="-128"/>
              <a:ea typeface="ＭＳ Ｐゴシック" panose="020B0600070205080204" pitchFamily="50" charset="-128"/>
            </a:rPr>
            <a:t>4,202,235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645,531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普通建設事業費は、前年度比</a:t>
          </a:r>
          <a:r>
            <a:rPr kumimoji="1" lang="en-US" altLang="ja-JP" sz="1300">
              <a:latin typeface="ＭＳ Ｐゴシック" panose="020B0600070205080204" pitchFamily="50" charset="-128"/>
              <a:ea typeface="ＭＳ Ｐゴシック" panose="020B0600070205080204" pitchFamily="50" charset="-128"/>
            </a:rPr>
            <a:t>208,137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1,245,792</a:t>
          </a:r>
          <a:r>
            <a:rPr kumimoji="1" lang="ja-JP" altLang="en-US" sz="1300">
              <a:latin typeface="ＭＳ Ｐゴシック" panose="020B0600070205080204" pitchFamily="50" charset="-128"/>
              <a:ea typeface="ＭＳ Ｐゴシック" panose="020B0600070205080204" pitchFamily="50" charset="-128"/>
            </a:rPr>
            <a:t>円となったが、類似団体平均を大きく上回っており、中野地区復興産業拠点、双葉駅西地区復興拠点、産業交流センター等のハード整備事業の継続が要因であり、中野地区復興産業拠点整備及び双葉駅西地区復興拠点整備は後年度も継続するため、今後も高水準で継続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繰出金は、前年度比</a:t>
          </a:r>
          <a:r>
            <a:rPr kumimoji="1" lang="en-US" altLang="ja-JP" sz="1300">
              <a:latin typeface="ＭＳ Ｐゴシック" panose="020B0600070205080204" pitchFamily="50" charset="-128"/>
              <a:ea typeface="ＭＳ Ｐゴシック" panose="020B0600070205080204" pitchFamily="50" charset="-128"/>
            </a:rPr>
            <a:t>52,433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185,691</a:t>
          </a:r>
          <a:r>
            <a:rPr kumimoji="1" lang="ja-JP" altLang="en-US" sz="1300">
              <a:latin typeface="ＭＳ Ｐゴシック" panose="020B0600070205080204" pitchFamily="50" charset="-128"/>
              <a:ea typeface="ＭＳ Ｐゴシック" panose="020B0600070205080204" pitchFamily="50" charset="-128"/>
            </a:rPr>
            <a:t>円となり、公共下水道施設整備事業に係る繰出金の増によるものである。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積立金は、前年度比</a:t>
          </a:r>
          <a:r>
            <a:rPr kumimoji="1" lang="en-US" altLang="ja-JP" sz="1300">
              <a:latin typeface="ＭＳ Ｐゴシック" panose="020B0600070205080204" pitchFamily="50" charset="-128"/>
              <a:ea typeface="ＭＳ Ｐゴシック" panose="020B0600070205080204" pitchFamily="50" charset="-128"/>
            </a:rPr>
            <a:t>416,991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1,742,059</a:t>
          </a:r>
          <a:r>
            <a:rPr kumimoji="1" lang="ja-JP" altLang="en-US" sz="1300">
              <a:latin typeface="ＭＳ Ｐゴシック" panose="020B0600070205080204" pitchFamily="50" charset="-128"/>
              <a:ea typeface="ＭＳ Ｐゴシック" panose="020B0600070205080204" pitchFamily="50" charset="-128"/>
            </a:rPr>
            <a:t>円となり、後年度の復旧・復興事業の主要財源である福島再生加速化交付金積立金等によるものである。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5,789
5,760
51.42
25,726,767
24,326,734
1,209,546
2,485,806
1,634,801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26733</xdr:rowOff>
    </xdr:from>
    <xdr:to>
      <xdr:col>24</xdr:col>
      <xdr:colOff>63500</xdr:colOff>
      <xdr:row>38</xdr:row>
      <xdr:rowOff>27324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41833"/>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27324</xdr:rowOff>
    </xdr:from>
    <xdr:to>
      <xdr:col>19</xdr:col>
      <xdr:colOff>177800</xdr:colOff>
      <xdr:row>38</xdr:row>
      <xdr:rowOff>29972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242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29972</xdr:rowOff>
    </xdr:from>
    <xdr:to>
      <xdr:col>15</xdr:col>
      <xdr:colOff>50800</xdr:colOff>
      <xdr:row>38</xdr:row>
      <xdr:rowOff>33610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5072"/>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33610</xdr:rowOff>
    </xdr:from>
    <xdr:to>
      <xdr:col>10</xdr:col>
      <xdr:colOff>114300</xdr:colOff>
      <xdr:row>38</xdr:row>
      <xdr:rowOff>46450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48710"/>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147384</xdr:rowOff>
    </xdr:from>
    <xdr:to>
      <xdr:col>24</xdr:col>
      <xdr:colOff>114300</xdr:colOff>
      <xdr:row>38</xdr:row>
      <xdr:rowOff>77533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62311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147974</xdr:rowOff>
    </xdr:from>
    <xdr:to>
      <xdr:col>20</xdr:col>
      <xdr:colOff>38100</xdr:colOff>
      <xdr:row>38</xdr:row>
      <xdr:rowOff>78124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69251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150622</xdr:rowOff>
    </xdr:from>
    <xdr:to>
      <xdr:col>15</xdr:col>
      <xdr:colOff>101600</xdr:colOff>
      <xdr:row>38</xdr:row>
      <xdr:rowOff>80772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71899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154261</xdr:rowOff>
    </xdr:from>
    <xdr:to>
      <xdr:col>10</xdr:col>
      <xdr:colOff>165100</xdr:colOff>
      <xdr:row>38</xdr:row>
      <xdr:rowOff>84410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75537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167100</xdr:rowOff>
    </xdr:from>
    <xdr:to>
      <xdr:col>6</xdr:col>
      <xdr:colOff>38100</xdr:colOff>
      <xdr:row>38</xdr:row>
      <xdr:rowOff>97250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88377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48685</xdr:rowOff>
    </xdr:from>
    <xdr:to>
      <xdr:col>24</xdr:col>
      <xdr:colOff>62865</xdr:colOff>
      <xdr:row>58</xdr:row>
      <xdr:rowOff>145238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964085"/>
          <a:ext cx="1270" cy="112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149065</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145238</xdr:rowOff>
    </xdr:from>
    <xdr:to>
      <xdr:col>24</xdr:col>
      <xdr:colOff>152400</xdr:colOff>
      <xdr:row>58</xdr:row>
      <xdr:rowOff>145238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9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166812</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7393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48685</xdr:rowOff>
    </xdr:from>
    <xdr:to>
      <xdr:col>24</xdr:col>
      <xdr:colOff>152400</xdr:colOff>
      <xdr:row>52</xdr:row>
      <xdr:rowOff>48685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96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91654</xdr:rowOff>
    </xdr:from>
    <xdr:to>
      <xdr:col>24</xdr:col>
      <xdr:colOff>63500</xdr:colOff>
      <xdr:row>52</xdr:row>
      <xdr:rowOff>94613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35604"/>
          <a:ext cx="838200" cy="1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154618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27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4741</xdr:rowOff>
    </xdr:from>
    <xdr:to>
      <xdr:col>24</xdr:col>
      <xdr:colOff>114300</xdr:colOff>
      <xdr:row>58</xdr:row>
      <xdr:rowOff>106341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91654</xdr:rowOff>
    </xdr:from>
    <xdr:to>
      <xdr:col>19</xdr:col>
      <xdr:colOff>177800</xdr:colOff>
      <xdr:row>54</xdr:row>
      <xdr:rowOff>41776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35604"/>
          <a:ext cx="889000" cy="4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57195</xdr:rowOff>
    </xdr:from>
    <xdr:to>
      <xdr:col>20</xdr:col>
      <xdr:colOff>38100</xdr:colOff>
      <xdr:row>58</xdr:row>
      <xdr:rowOff>158795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149922</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41776</xdr:rowOff>
    </xdr:from>
    <xdr:to>
      <xdr:col>15</xdr:col>
      <xdr:colOff>50800</xdr:colOff>
      <xdr:row>54</xdr:row>
      <xdr:rowOff>155159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00076"/>
          <a:ext cx="889000" cy="1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57544</xdr:rowOff>
    </xdr:from>
    <xdr:to>
      <xdr:col>15</xdr:col>
      <xdr:colOff>101600</xdr:colOff>
      <xdr:row>58</xdr:row>
      <xdr:rowOff>159144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150271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155159</xdr:rowOff>
    </xdr:from>
    <xdr:to>
      <xdr:col>10</xdr:col>
      <xdr:colOff>114300</xdr:colOff>
      <xdr:row>57</xdr:row>
      <xdr:rowOff>102660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413459"/>
          <a:ext cx="889000" cy="46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56978</xdr:rowOff>
    </xdr:from>
    <xdr:to>
      <xdr:col>10</xdr:col>
      <xdr:colOff>165100</xdr:colOff>
      <xdr:row>58</xdr:row>
      <xdr:rowOff>158578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149705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63390</xdr:rowOff>
    </xdr:from>
    <xdr:to>
      <xdr:col>6</xdr:col>
      <xdr:colOff>38100</xdr:colOff>
      <xdr:row>58</xdr:row>
      <xdr:rowOff>164990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43813</xdr:rowOff>
    </xdr:from>
    <xdr:to>
      <xdr:col>24</xdr:col>
      <xdr:colOff>114300</xdr:colOff>
      <xdr:row>52</xdr:row>
      <xdr:rowOff>145413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9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130190</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74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40854</xdr:rowOff>
    </xdr:from>
    <xdr:to>
      <xdr:col>20</xdr:col>
      <xdr:colOff>38100</xdr:colOff>
      <xdr:row>51</xdr:row>
      <xdr:rowOff>142454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158981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5600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162426</xdr:rowOff>
    </xdr:from>
    <xdr:to>
      <xdr:col>15</xdr:col>
      <xdr:colOff>101600</xdr:colOff>
      <xdr:row>54</xdr:row>
      <xdr:rowOff>92576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109103</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02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104359</xdr:rowOff>
    </xdr:from>
    <xdr:to>
      <xdr:col>10</xdr:col>
      <xdr:colOff>165100</xdr:colOff>
      <xdr:row>55</xdr:row>
      <xdr:rowOff>34509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3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51036</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137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51860</xdr:rowOff>
    </xdr:from>
    <xdr:to>
      <xdr:col>6</xdr:col>
      <xdr:colOff>38100</xdr:colOff>
      <xdr:row>57</xdr:row>
      <xdr:rowOff>153460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169987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167376</xdr:rowOff>
    </xdr:from>
    <xdr:to>
      <xdr:col>24</xdr:col>
      <xdr:colOff>63500</xdr:colOff>
      <xdr:row>75</xdr:row>
      <xdr:rowOff>37645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54676"/>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29652</xdr:rowOff>
    </xdr:from>
    <xdr:to>
      <xdr:col>19</xdr:col>
      <xdr:colOff>177800</xdr:colOff>
      <xdr:row>74</xdr:row>
      <xdr:rowOff>167376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16952"/>
          <a:ext cx="889000" cy="1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29652</xdr:rowOff>
    </xdr:from>
    <xdr:to>
      <xdr:col>15</xdr:col>
      <xdr:colOff>50800</xdr:colOff>
      <xdr:row>75</xdr:row>
      <xdr:rowOff>22969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16952"/>
          <a:ext cx="889000" cy="1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22969</xdr:rowOff>
    </xdr:from>
    <xdr:to>
      <xdr:col>10</xdr:col>
      <xdr:colOff>114300</xdr:colOff>
      <xdr:row>75</xdr:row>
      <xdr:rowOff>138298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81719"/>
          <a:ext cx="8890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158295</xdr:rowOff>
    </xdr:from>
    <xdr:to>
      <xdr:col>24</xdr:col>
      <xdr:colOff>114300</xdr:colOff>
      <xdr:row>75</xdr:row>
      <xdr:rowOff>88445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116576</xdr:rowOff>
    </xdr:from>
    <xdr:to>
      <xdr:col>20</xdr:col>
      <xdr:colOff>38100</xdr:colOff>
      <xdr:row>75</xdr:row>
      <xdr:rowOff>46726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63253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150302</xdr:rowOff>
    </xdr:from>
    <xdr:to>
      <xdr:col>15</xdr:col>
      <xdr:colOff>101600</xdr:colOff>
      <xdr:row>74</xdr:row>
      <xdr:rowOff>80452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96979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143619</xdr:rowOff>
    </xdr:from>
    <xdr:to>
      <xdr:col>10</xdr:col>
      <xdr:colOff>165100</xdr:colOff>
      <xdr:row>75</xdr:row>
      <xdr:rowOff>73769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3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90296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0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87498</xdr:rowOff>
    </xdr:from>
    <xdr:to>
      <xdr:col>6</xdr:col>
      <xdr:colOff>38100</xdr:colOff>
      <xdr:row>76</xdr:row>
      <xdr:rowOff>17649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46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34175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2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57507</xdr:rowOff>
    </xdr:from>
    <xdr:to>
      <xdr:col>24</xdr:col>
      <xdr:colOff>63500</xdr:colOff>
      <xdr:row>97</xdr:row>
      <xdr:rowOff>102926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88157"/>
          <a:ext cx="838200" cy="4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28594</xdr:rowOff>
    </xdr:from>
    <xdr:to>
      <xdr:col>19</xdr:col>
      <xdr:colOff>177800</xdr:colOff>
      <xdr:row>97</xdr:row>
      <xdr:rowOff>102926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59244"/>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15929</xdr:rowOff>
    </xdr:from>
    <xdr:to>
      <xdr:col>15</xdr:col>
      <xdr:colOff>50800</xdr:colOff>
      <xdr:row>97</xdr:row>
      <xdr:rowOff>28594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03679"/>
          <a:ext cx="889000" cy="3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100306</xdr:rowOff>
    </xdr:from>
    <xdr:to>
      <xdr:col>10</xdr:col>
      <xdr:colOff>114300</xdr:colOff>
      <xdr:row>95</xdr:row>
      <xdr:rowOff>15929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216606"/>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6707</xdr:rowOff>
    </xdr:from>
    <xdr:to>
      <xdr:col>24</xdr:col>
      <xdr:colOff>114300</xdr:colOff>
      <xdr:row>97</xdr:row>
      <xdr:rowOff>108307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156584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1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52126</xdr:rowOff>
    </xdr:from>
    <xdr:to>
      <xdr:col>20</xdr:col>
      <xdr:colOff>38100</xdr:colOff>
      <xdr:row>97</xdr:row>
      <xdr:rowOff>153726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144853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149244</xdr:rowOff>
    </xdr:from>
    <xdr:to>
      <xdr:col>15</xdr:col>
      <xdr:colOff>101600</xdr:colOff>
      <xdr:row>97</xdr:row>
      <xdr:rowOff>79394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95921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8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136579</xdr:rowOff>
    </xdr:from>
    <xdr:to>
      <xdr:col>10</xdr:col>
      <xdr:colOff>165100</xdr:colOff>
      <xdr:row>95</xdr:row>
      <xdr:rowOff>66729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83256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0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49506</xdr:rowOff>
    </xdr:from>
    <xdr:to>
      <xdr:col>6</xdr:col>
      <xdr:colOff>38100</xdr:colOff>
      <xdr:row>94</xdr:row>
      <xdr:rowOff>151106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1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167633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94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44431</xdr:rowOff>
    </xdr:from>
    <xdr:to>
      <xdr:col>55</xdr:col>
      <xdr:colOff>0</xdr:colOff>
      <xdr:row>39</xdr:row>
      <xdr:rowOff>44431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0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44431</xdr:rowOff>
    </xdr:from>
    <xdr:to>
      <xdr:col>50</xdr:col>
      <xdr:colOff>114300</xdr:colOff>
      <xdr:row>39</xdr:row>
      <xdr:rowOff>44431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44431</xdr:rowOff>
    </xdr:from>
    <xdr:to>
      <xdr:col>45</xdr:col>
      <xdr:colOff>177800</xdr:colOff>
      <xdr:row>39</xdr:row>
      <xdr:rowOff>44431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135090</xdr:rowOff>
    </xdr:from>
    <xdr:to>
      <xdr:col>41</xdr:col>
      <xdr:colOff>50800</xdr:colOff>
      <xdr:row>39</xdr:row>
      <xdr:rowOff>44431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0190"/>
          <a:ext cx="889000" cy="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165081</xdr:rowOff>
    </xdr:from>
    <xdr:to>
      <xdr:col>55</xdr:col>
      <xdr:colOff>50800</xdr:colOff>
      <xdr:row>39</xdr:row>
      <xdr:rowOff>95231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4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165081</xdr:rowOff>
    </xdr:from>
    <xdr:to>
      <xdr:col>50</xdr:col>
      <xdr:colOff>165100</xdr:colOff>
      <xdr:row>39</xdr:row>
      <xdr:rowOff>95231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86358</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165081</xdr:rowOff>
    </xdr:from>
    <xdr:to>
      <xdr:col>46</xdr:col>
      <xdr:colOff>38100</xdr:colOff>
      <xdr:row>39</xdr:row>
      <xdr:rowOff>95231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86358</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165081</xdr:rowOff>
    </xdr:from>
    <xdr:to>
      <xdr:col>41</xdr:col>
      <xdr:colOff>101600</xdr:colOff>
      <xdr:row>39</xdr:row>
      <xdr:rowOff>95231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86358</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84290</xdr:rowOff>
    </xdr:from>
    <xdr:to>
      <xdr:col>36</xdr:col>
      <xdr:colOff>165100</xdr:colOff>
      <xdr:row>39</xdr:row>
      <xdr:rowOff>14440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30967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3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117536</xdr:rowOff>
    </xdr:from>
    <xdr:to>
      <xdr:col>55</xdr:col>
      <xdr:colOff>0</xdr:colOff>
      <xdr:row>58</xdr:row>
      <xdr:rowOff>129835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61636"/>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129835</xdr:rowOff>
    </xdr:from>
    <xdr:to>
      <xdr:col>50</xdr:col>
      <xdr:colOff>114300</xdr:colOff>
      <xdr:row>58</xdr:row>
      <xdr:rowOff>133855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73935"/>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133855</xdr:rowOff>
    </xdr:from>
    <xdr:to>
      <xdr:col>45</xdr:col>
      <xdr:colOff>177800</xdr:colOff>
      <xdr:row>58</xdr:row>
      <xdr:rowOff>134492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77955"/>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134492</xdr:rowOff>
    </xdr:from>
    <xdr:to>
      <xdr:col>41</xdr:col>
      <xdr:colOff>50800</xdr:colOff>
      <xdr:row>58</xdr:row>
      <xdr:rowOff>136277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8592"/>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66736</xdr:rowOff>
    </xdr:from>
    <xdr:to>
      <xdr:col>55</xdr:col>
      <xdr:colOff>50800</xdr:colOff>
      <xdr:row>58</xdr:row>
      <xdr:rowOff>168336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79035</xdr:rowOff>
    </xdr:from>
    <xdr:to>
      <xdr:col>50</xdr:col>
      <xdr:colOff>165100</xdr:colOff>
      <xdr:row>59</xdr:row>
      <xdr:rowOff>9185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83055</xdr:rowOff>
    </xdr:from>
    <xdr:to>
      <xdr:col>46</xdr:col>
      <xdr:colOff>38100</xdr:colOff>
      <xdr:row>59</xdr:row>
      <xdr:rowOff>13205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4332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83692</xdr:rowOff>
    </xdr:from>
    <xdr:to>
      <xdr:col>41</xdr:col>
      <xdr:colOff>101600</xdr:colOff>
      <xdr:row>59</xdr:row>
      <xdr:rowOff>13842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4969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2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85477</xdr:rowOff>
    </xdr:from>
    <xdr:to>
      <xdr:col>36</xdr:col>
      <xdr:colOff>165100</xdr:colOff>
      <xdr:row>59</xdr:row>
      <xdr:rowOff>15627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6754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159931</xdr:rowOff>
    </xdr:from>
    <xdr:to>
      <xdr:col>55</xdr:col>
      <xdr:colOff>0</xdr:colOff>
      <xdr:row>79</xdr:row>
      <xdr:rowOff>36491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533031"/>
          <a:ext cx="838200" cy="4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36491</xdr:rowOff>
    </xdr:from>
    <xdr:to>
      <xdr:col>50</xdr:col>
      <xdr:colOff>114300</xdr:colOff>
      <xdr:row>79</xdr:row>
      <xdr:rowOff>38241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81041"/>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38241</xdr:rowOff>
    </xdr:from>
    <xdr:to>
      <xdr:col>45</xdr:col>
      <xdr:colOff>177800</xdr:colOff>
      <xdr:row>79</xdr:row>
      <xdr:rowOff>41402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82791"/>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38126</xdr:rowOff>
    </xdr:from>
    <xdr:to>
      <xdr:col>41</xdr:col>
      <xdr:colOff>50800</xdr:colOff>
      <xdr:row>79</xdr:row>
      <xdr:rowOff>41402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582676"/>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109131</xdr:rowOff>
    </xdr:from>
    <xdr:to>
      <xdr:col>55</xdr:col>
      <xdr:colOff>50800</xdr:colOff>
      <xdr:row>79</xdr:row>
      <xdr:rowOff>39281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24058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157141</xdr:rowOff>
    </xdr:from>
    <xdr:to>
      <xdr:col>50</xdr:col>
      <xdr:colOff>165100</xdr:colOff>
      <xdr:row>79</xdr:row>
      <xdr:rowOff>87291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78418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6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158891</xdr:rowOff>
    </xdr:from>
    <xdr:to>
      <xdr:col>46</xdr:col>
      <xdr:colOff>38100</xdr:colOff>
      <xdr:row>79</xdr:row>
      <xdr:rowOff>89041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80168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162052</xdr:rowOff>
    </xdr:from>
    <xdr:to>
      <xdr:col>41</xdr:col>
      <xdr:colOff>101600</xdr:colOff>
      <xdr:row>79</xdr:row>
      <xdr:rowOff>92202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83329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158776</xdr:rowOff>
    </xdr:from>
    <xdr:to>
      <xdr:col>36</xdr:col>
      <xdr:colOff>165100</xdr:colOff>
      <xdr:row>79</xdr:row>
      <xdr:rowOff>88926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80053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6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77508</xdr:rowOff>
    </xdr:from>
    <xdr:to>
      <xdr:col>55</xdr:col>
      <xdr:colOff>0</xdr:colOff>
      <xdr:row>96</xdr:row>
      <xdr:rowOff>118373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65258"/>
          <a:ext cx="838200" cy="2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77508</xdr:rowOff>
    </xdr:from>
    <xdr:to>
      <xdr:col>50</xdr:col>
      <xdr:colOff>114300</xdr:colOff>
      <xdr:row>97</xdr:row>
      <xdr:rowOff>68966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65258"/>
          <a:ext cx="889000" cy="3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68966</xdr:rowOff>
    </xdr:from>
    <xdr:to>
      <xdr:col>45</xdr:col>
      <xdr:colOff>177800</xdr:colOff>
      <xdr:row>98</xdr:row>
      <xdr:rowOff>80780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99616"/>
          <a:ext cx="889000" cy="18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80780</xdr:rowOff>
    </xdr:from>
    <xdr:to>
      <xdr:col>41</xdr:col>
      <xdr:colOff>50800</xdr:colOff>
      <xdr:row>98</xdr:row>
      <xdr:rowOff>165582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82880"/>
          <a:ext cx="889000" cy="8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67573</xdr:rowOff>
    </xdr:from>
    <xdr:to>
      <xdr:col>55</xdr:col>
      <xdr:colOff>50800</xdr:colOff>
      <xdr:row>96</xdr:row>
      <xdr:rowOff>169173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90450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26708</xdr:rowOff>
    </xdr:from>
    <xdr:to>
      <xdr:col>50</xdr:col>
      <xdr:colOff>165100</xdr:colOff>
      <xdr:row>95</xdr:row>
      <xdr:rowOff>128308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144835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8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18166</xdr:rowOff>
    </xdr:from>
    <xdr:to>
      <xdr:col>46</xdr:col>
      <xdr:colOff>38100</xdr:colOff>
      <xdr:row>97</xdr:row>
      <xdr:rowOff>119766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136293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42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29980</xdr:rowOff>
    </xdr:from>
    <xdr:to>
      <xdr:col>41</xdr:col>
      <xdr:colOff>101600</xdr:colOff>
      <xdr:row>98</xdr:row>
      <xdr:rowOff>131580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148107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6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114782</xdr:rowOff>
    </xdr:from>
    <xdr:to>
      <xdr:col>36</xdr:col>
      <xdr:colOff>165100</xdr:colOff>
      <xdr:row>99</xdr:row>
      <xdr:rowOff>44932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9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36059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70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107825</xdr:rowOff>
    </xdr:from>
    <xdr:to>
      <xdr:col>85</xdr:col>
      <xdr:colOff>127000</xdr:colOff>
      <xdr:row>38</xdr:row>
      <xdr:rowOff>110779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22925"/>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98327</xdr:rowOff>
    </xdr:from>
    <xdr:to>
      <xdr:col>81</xdr:col>
      <xdr:colOff>50800</xdr:colOff>
      <xdr:row>38</xdr:row>
      <xdr:rowOff>110779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13427"/>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78153</xdr:rowOff>
    </xdr:from>
    <xdr:to>
      <xdr:col>76</xdr:col>
      <xdr:colOff>114300</xdr:colOff>
      <xdr:row>38</xdr:row>
      <xdr:rowOff>98327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93253"/>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78153</xdr:rowOff>
    </xdr:from>
    <xdr:to>
      <xdr:col>71</xdr:col>
      <xdr:colOff>177800</xdr:colOff>
      <xdr:row>38</xdr:row>
      <xdr:rowOff>88978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93253"/>
          <a:ext cx="889000" cy="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57025</xdr:rowOff>
    </xdr:from>
    <xdr:to>
      <xdr:col>85</xdr:col>
      <xdr:colOff>177800</xdr:colOff>
      <xdr:row>38</xdr:row>
      <xdr:rowOff>158625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143402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59979</xdr:rowOff>
    </xdr:from>
    <xdr:to>
      <xdr:col>81</xdr:col>
      <xdr:colOff>101600</xdr:colOff>
      <xdr:row>38</xdr:row>
      <xdr:rowOff>161579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47527</xdr:rowOff>
    </xdr:from>
    <xdr:to>
      <xdr:col>76</xdr:col>
      <xdr:colOff>165100</xdr:colOff>
      <xdr:row>38</xdr:row>
      <xdr:rowOff>149127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140254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27353</xdr:rowOff>
    </xdr:from>
    <xdr:to>
      <xdr:col>72</xdr:col>
      <xdr:colOff>38100</xdr:colOff>
      <xdr:row>38</xdr:row>
      <xdr:rowOff>128953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120080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38178</xdr:rowOff>
    </xdr:from>
    <xdr:to>
      <xdr:col>67</xdr:col>
      <xdr:colOff>101600</xdr:colOff>
      <xdr:row>38</xdr:row>
      <xdr:rowOff>139778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130905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121688</xdr:rowOff>
    </xdr:from>
    <xdr:to>
      <xdr:col>85</xdr:col>
      <xdr:colOff>127000</xdr:colOff>
      <xdr:row>58</xdr:row>
      <xdr:rowOff>133867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065788"/>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121688</xdr:rowOff>
    </xdr:from>
    <xdr:to>
      <xdr:col>81</xdr:col>
      <xdr:colOff>50800</xdr:colOff>
      <xdr:row>58</xdr:row>
      <xdr:rowOff>123052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65788"/>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123052</xdr:rowOff>
    </xdr:from>
    <xdr:to>
      <xdr:col>76</xdr:col>
      <xdr:colOff>114300</xdr:colOff>
      <xdr:row>58</xdr:row>
      <xdr:rowOff>124967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067152"/>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124967</xdr:rowOff>
    </xdr:from>
    <xdr:to>
      <xdr:col>71</xdr:col>
      <xdr:colOff>177800</xdr:colOff>
      <xdr:row>58</xdr:row>
      <xdr:rowOff>134854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069067"/>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83067</xdr:rowOff>
    </xdr:from>
    <xdr:to>
      <xdr:col>85</xdr:col>
      <xdr:colOff>177800</xdr:colOff>
      <xdr:row>59</xdr:row>
      <xdr:rowOff>13217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169444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70888</xdr:rowOff>
    </xdr:from>
    <xdr:to>
      <xdr:col>81</xdr:col>
      <xdr:colOff>101600</xdr:colOff>
      <xdr:row>59</xdr:row>
      <xdr:rowOff>1038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163615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72252</xdr:rowOff>
    </xdr:from>
    <xdr:to>
      <xdr:col>76</xdr:col>
      <xdr:colOff>165100</xdr:colOff>
      <xdr:row>59</xdr:row>
      <xdr:rowOff>2402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164979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74167</xdr:rowOff>
    </xdr:from>
    <xdr:to>
      <xdr:col>72</xdr:col>
      <xdr:colOff>38100</xdr:colOff>
      <xdr:row>59</xdr:row>
      <xdr:rowOff>4317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166894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84054</xdr:rowOff>
    </xdr:from>
    <xdr:to>
      <xdr:col>67</xdr:col>
      <xdr:colOff>101600</xdr:colOff>
      <xdr:row>59</xdr:row>
      <xdr:rowOff>14204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61299</xdr:rowOff>
    </xdr:from>
    <xdr:to>
      <xdr:col>85</xdr:col>
      <xdr:colOff>127000</xdr:colOff>
      <xdr:row>78</xdr:row>
      <xdr:rowOff>110711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34399"/>
          <a:ext cx="8382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55597</xdr:rowOff>
    </xdr:from>
    <xdr:to>
      <xdr:col>81</xdr:col>
      <xdr:colOff>50800</xdr:colOff>
      <xdr:row>78</xdr:row>
      <xdr:rowOff>61299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28697"/>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55597</xdr:rowOff>
    </xdr:from>
    <xdr:to>
      <xdr:col>76</xdr:col>
      <xdr:colOff>114300</xdr:colOff>
      <xdr:row>78</xdr:row>
      <xdr:rowOff>131668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28697"/>
          <a:ext cx="889000" cy="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131668</xdr:rowOff>
    </xdr:from>
    <xdr:to>
      <xdr:col>71</xdr:col>
      <xdr:colOff>177800</xdr:colOff>
      <xdr:row>78</xdr:row>
      <xdr:rowOff>147304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04768"/>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59911</xdr:rowOff>
    </xdr:from>
    <xdr:to>
      <xdr:col>85</xdr:col>
      <xdr:colOff>177800</xdr:colOff>
      <xdr:row>78</xdr:row>
      <xdr:rowOff>161511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19288</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10499</xdr:rowOff>
    </xdr:from>
    <xdr:to>
      <xdr:col>81</xdr:col>
      <xdr:colOff>101600</xdr:colOff>
      <xdr:row>78</xdr:row>
      <xdr:rowOff>112099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128626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1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4797</xdr:rowOff>
    </xdr:from>
    <xdr:to>
      <xdr:col>76</xdr:col>
      <xdr:colOff>165100</xdr:colOff>
      <xdr:row>78</xdr:row>
      <xdr:rowOff>106397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122924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1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80868</xdr:rowOff>
    </xdr:from>
    <xdr:to>
      <xdr:col>72</xdr:col>
      <xdr:colOff>38100</xdr:colOff>
      <xdr:row>79</xdr:row>
      <xdr:rowOff>11018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27545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2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96504</xdr:rowOff>
    </xdr:from>
    <xdr:to>
      <xdr:col>67</xdr:col>
      <xdr:colOff>101600</xdr:colOff>
      <xdr:row>79</xdr:row>
      <xdr:rowOff>26654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43181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2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38971</xdr:rowOff>
    </xdr:from>
    <xdr:to>
      <xdr:col>85</xdr:col>
      <xdr:colOff>127000</xdr:colOff>
      <xdr:row>99</xdr:row>
      <xdr:rowOff>40222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7012521"/>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35348</xdr:rowOff>
    </xdr:from>
    <xdr:to>
      <xdr:col>81</xdr:col>
      <xdr:colOff>50800</xdr:colOff>
      <xdr:row>99</xdr:row>
      <xdr:rowOff>38971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7008898"/>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35348</xdr:rowOff>
    </xdr:from>
    <xdr:to>
      <xdr:col>76</xdr:col>
      <xdr:colOff>114300</xdr:colOff>
      <xdr:row>99</xdr:row>
      <xdr:rowOff>35968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700889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35968</xdr:rowOff>
    </xdr:from>
    <xdr:to>
      <xdr:col>71</xdr:col>
      <xdr:colOff>177800</xdr:colOff>
      <xdr:row>99</xdr:row>
      <xdr:rowOff>37640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7009518"/>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160872</xdr:rowOff>
    </xdr:from>
    <xdr:to>
      <xdr:col>85</xdr:col>
      <xdr:colOff>177800</xdr:colOff>
      <xdr:row>99</xdr:row>
      <xdr:rowOff>91022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75799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159621</xdr:rowOff>
    </xdr:from>
    <xdr:to>
      <xdr:col>81</xdr:col>
      <xdr:colOff>101600</xdr:colOff>
      <xdr:row>99</xdr:row>
      <xdr:rowOff>89771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80898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5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155998</xdr:rowOff>
    </xdr:from>
    <xdr:to>
      <xdr:col>76</xdr:col>
      <xdr:colOff>165100</xdr:colOff>
      <xdr:row>99</xdr:row>
      <xdr:rowOff>86148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77275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5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156618</xdr:rowOff>
    </xdr:from>
    <xdr:to>
      <xdr:col>72</xdr:col>
      <xdr:colOff>38100</xdr:colOff>
      <xdr:row>99</xdr:row>
      <xdr:rowOff>86768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77895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158290</xdr:rowOff>
    </xdr:from>
    <xdr:to>
      <xdr:col>67</xdr:col>
      <xdr:colOff>101600</xdr:colOff>
      <xdr:row>99</xdr:row>
      <xdr:rowOff>88440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79567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72720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244920"/>
          <a:ext cx="889000" cy="4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72720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244920"/>
          <a:ext cx="889000" cy="4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21920</xdr:rowOff>
    </xdr:from>
    <xdr:to>
      <xdr:col>107</xdr:col>
      <xdr:colOff>101600</xdr:colOff>
      <xdr:row>36</xdr:row>
      <xdr:rowOff>123520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140047</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67111" y="59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目的別決算における住民一人当たりの決算額は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4,202,238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645,528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457,765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3,018,339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あり、中野地区復興産業拠点・双葉駅西地区復興拠点整備事業費のほか、復旧・復興事業の主要財源となる福島再生加速化交付金基金等積立金が含まれており、今後も高水準で継続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民生費は前年度比</a:t>
          </a:r>
          <a:r>
            <a:rPr kumimoji="1" lang="en-US" altLang="ja-JP" sz="1300">
              <a:latin typeface="ＭＳ Ｐゴシック" panose="020B0600070205080204" pitchFamily="50" charset="-128"/>
              <a:ea typeface="ＭＳ Ｐゴシック" panose="020B0600070205080204" pitchFamily="50" charset="-128"/>
            </a:rPr>
            <a:t>21,900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363,572</a:t>
          </a:r>
          <a:r>
            <a:rPr kumimoji="1" lang="ja-JP" altLang="en-US" sz="1300">
              <a:latin typeface="ＭＳ Ｐゴシック" panose="020B0600070205080204" pitchFamily="50" charset="-128"/>
              <a:ea typeface="ＭＳ Ｐゴシック" panose="020B0600070205080204" pitchFamily="50" charset="-128"/>
            </a:rPr>
            <a:t>円であり、町内防犯・防災パトロール事業等の復旧・復興事業に係る経費は前年同様である一方、中間貯蔵施設整備等影響緩和補助金（サポート補助金）事業費の減によるところが大きい。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土木費、災害復旧費は、町道等主要インフラに係る復旧・復興事業の継続により、前年度から減額となったものの、類似団体平均を上回っている。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財政調整基金残高の標準財政規模に対する比率は</a:t>
          </a:r>
          <a:r>
            <a:rPr kumimoji="1" lang="en-US" altLang="ja-JP" sz="1400">
              <a:latin typeface="ＭＳ ゴシック" pitchFamily="49" charset="-128"/>
              <a:ea typeface="ＭＳ ゴシック" pitchFamily="49" charset="-128"/>
            </a:rPr>
            <a:t>130.80</a:t>
          </a:r>
          <a:r>
            <a:rPr kumimoji="1" lang="ja-JP" altLang="en-US" sz="1400">
              <a:latin typeface="ＭＳ ゴシック" pitchFamily="49" charset="-128"/>
              <a:ea typeface="ＭＳ ゴシック" pitchFamily="49" charset="-128"/>
            </a:rPr>
            <a:t>％と高い水準にあるが、後年度の復旧・復興事業、公共施設の維持運営経費等に係る取崩しが見込まれる。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実質単年度収支の標準財政規模に対する比率は前年度から減となっており、実質収支の減、単年度収支が赤字であったことによるものである。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連結実施赤字比率について、赤字となっている会計はない。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一般会計は復旧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復興に係る事業の増加により、基金繰入金が増加している。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今後も財源確保に努めながら、黒字を維持する。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view="pageBreakPreview" zoomScale="80" zoomScaleNormal="80" zoomScaleSheetLayoutView="80" workbookViewId="0">
      <selection activeCell="C2" sqref="C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25726767</v>
      </c>
      <c r="BO4" s="433"/>
      <c r="BP4" s="433"/>
      <c r="BQ4" s="433"/>
      <c r="BR4" s="433"/>
      <c r="BS4" s="433"/>
      <c r="BT4" s="433"/>
      <c r="BU4" s="434"/>
      <c r="BV4" s="432">
        <v>30106945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48.7</v>
      </c>
      <c r="CU4" s="439"/>
      <c r="CV4" s="439"/>
      <c r="CW4" s="439"/>
      <c r="CX4" s="439"/>
      <c r="CY4" s="439"/>
      <c r="CZ4" s="439"/>
      <c r="DA4" s="440"/>
      <c r="DB4" s="438">
        <v>52.5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24326734</v>
      </c>
      <c r="BO5" s="470"/>
      <c r="BP5" s="470"/>
      <c r="BQ5" s="470"/>
      <c r="BR5" s="470"/>
      <c r="BS5" s="470"/>
      <c r="BT5" s="470"/>
      <c r="BU5" s="471"/>
      <c r="BV5" s="469">
        <v>28655144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75.3</v>
      </c>
      <c r="CU5" s="467"/>
      <c r="CV5" s="467"/>
      <c r="CW5" s="467"/>
      <c r="CX5" s="467"/>
      <c r="CY5" s="467"/>
      <c r="CZ5" s="467"/>
      <c r="DA5" s="468"/>
      <c r="DB5" s="466">
        <v>80.5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1400033</v>
      </c>
      <c r="BO6" s="470"/>
      <c r="BP6" s="470"/>
      <c r="BQ6" s="470"/>
      <c r="BR6" s="470"/>
      <c r="BS6" s="470"/>
      <c r="BT6" s="470"/>
      <c r="BU6" s="471"/>
      <c r="BV6" s="469">
        <v>1451801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75.3</v>
      </c>
      <c r="CU6" s="507"/>
      <c r="CV6" s="507"/>
      <c r="CW6" s="507"/>
      <c r="CX6" s="507"/>
      <c r="CY6" s="507"/>
      <c r="CZ6" s="507"/>
      <c r="DA6" s="508"/>
      <c r="DB6" s="506">
        <v>80.5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190487</v>
      </c>
      <c r="BO7" s="470"/>
      <c r="BP7" s="470"/>
      <c r="BQ7" s="470"/>
      <c r="BR7" s="470"/>
      <c r="BS7" s="470"/>
      <c r="BT7" s="470"/>
      <c r="BU7" s="471"/>
      <c r="BV7" s="469">
        <v>198514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2485806</v>
      </c>
      <c r="CU7" s="470"/>
      <c r="CV7" s="470"/>
      <c r="CW7" s="470"/>
      <c r="CX7" s="470"/>
      <c r="CY7" s="470"/>
      <c r="CZ7" s="470"/>
      <c r="DA7" s="471"/>
      <c r="DB7" s="469">
        <v>2386230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1209546</v>
      </c>
      <c r="BO8" s="470"/>
      <c r="BP8" s="470"/>
      <c r="BQ8" s="470"/>
      <c r="BR8" s="470"/>
      <c r="BS8" s="470"/>
      <c r="BT8" s="470"/>
      <c r="BU8" s="471"/>
      <c r="BV8" s="469">
        <v>1253287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-43741</v>
      </c>
      <c r="BO9" s="470"/>
      <c r="BP9" s="470"/>
      <c r="BQ9" s="470"/>
      <c r="BR9" s="470"/>
      <c r="BS9" s="470"/>
      <c r="BT9" s="470"/>
      <c r="BU9" s="471"/>
      <c r="BV9" s="469">
        <v>502184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v>
      </c>
      <c r="CU9" s="467"/>
      <c r="CV9" s="467"/>
      <c r="CW9" s="467"/>
      <c r="CX9" s="467"/>
      <c r="CY9" s="467"/>
      <c r="CZ9" s="467"/>
      <c r="DA9" s="468"/>
      <c r="DB9" s="466">
        <v>2.4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627503</v>
      </c>
      <c r="BO10" s="470"/>
      <c r="BP10" s="470"/>
      <c r="BQ10" s="470"/>
      <c r="BR10" s="470"/>
      <c r="BS10" s="470"/>
      <c r="BT10" s="470"/>
      <c r="BU10" s="471"/>
      <c r="BV10" s="469">
        <v>385440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124</v>
      </c>
      <c r="CU11" s="510"/>
      <c r="CV11" s="510"/>
      <c r="CW11" s="510"/>
      <c r="CX11" s="510"/>
      <c r="CY11" s="510"/>
      <c r="CZ11" s="510"/>
      <c r="DA11" s="511"/>
      <c r="DB11" s="509" t="s">
        <v>124</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5789</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500000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5760</v>
      </c>
      <c r="S13" s="554"/>
      <c r="T13" s="554"/>
      <c r="U13" s="554"/>
      <c r="V13" s="555"/>
      <c r="W13" s="485" t="s">
        <v>138</v>
      </c>
      <c r="X13" s="486"/>
      <c r="Y13" s="486"/>
      <c r="Z13" s="486"/>
      <c r="AA13" s="486"/>
      <c r="AB13" s="476"/>
      <c r="AC13" s="520" t="s">
        <v>136</v>
      </c>
      <c r="AD13" s="521"/>
      <c r="AE13" s="521"/>
      <c r="AF13" s="521"/>
      <c r="AG13" s="563"/>
      <c r="AH13" s="520">
        <v>263</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83762</v>
      </c>
      <c r="BO13" s="470"/>
      <c r="BP13" s="470"/>
      <c r="BQ13" s="470"/>
      <c r="BR13" s="470"/>
      <c r="BS13" s="470"/>
      <c r="BT13" s="470"/>
      <c r="BU13" s="471"/>
      <c r="BV13" s="469">
        <v>387624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5.6</v>
      </c>
      <c r="CU13" s="467"/>
      <c r="CV13" s="467"/>
      <c r="CW13" s="467"/>
      <c r="CX13" s="467"/>
      <c r="CY13" s="467"/>
      <c r="CZ13" s="467"/>
      <c r="DA13" s="468"/>
      <c r="DB13" s="466">
        <v>6.9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5911</v>
      </c>
      <c r="S14" s="554"/>
      <c r="T14" s="554"/>
      <c r="U14" s="554"/>
      <c r="V14" s="555"/>
      <c r="W14" s="459"/>
      <c r="X14" s="460"/>
      <c r="Y14" s="460"/>
      <c r="Z14" s="460"/>
      <c r="AA14" s="460"/>
      <c r="AB14" s="449"/>
      <c r="AC14" s="556" t="s">
        <v>136</v>
      </c>
      <c r="AD14" s="557"/>
      <c r="AE14" s="557"/>
      <c r="AF14" s="557"/>
      <c r="AG14" s="558"/>
      <c r="AH14" s="556">
        <v>7.9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5884</v>
      </c>
      <c r="S15" s="554"/>
      <c r="T15" s="554"/>
      <c r="U15" s="554"/>
      <c r="V15" s="555"/>
      <c r="W15" s="485" t="s">
        <v>146</v>
      </c>
      <c r="X15" s="486"/>
      <c r="Y15" s="486"/>
      <c r="Z15" s="486"/>
      <c r="AA15" s="486"/>
      <c r="AB15" s="476"/>
      <c r="AC15" s="520" t="s">
        <v>136</v>
      </c>
      <c r="AD15" s="521"/>
      <c r="AE15" s="521"/>
      <c r="AF15" s="521"/>
      <c r="AG15" s="563"/>
      <c r="AH15" s="520">
        <v>912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1363045</v>
      </c>
      <c r="BO15" s="433"/>
      <c r="BP15" s="433"/>
      <c r="BQ15" s="433"/>
      <c r="BR15" s="433"/>
      <c r="BS15" s="433"/>
      <c r="BT15" s="433"/>
      <c r="BU15" s="434"/>
      <c r="BV15" s="432">
        <v>1318390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t="s">
        <v>136</v>
      </c>
      <c r="AD16" s="557"/>
      <c r="AE16" s="557"/>
      <c r="AF16" s="557"/>
      <c r="AG16" s="558"/>
      <c r="AH16" s="556">
        <v>27.3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1950956</v>
      </c>
      <c r="BO16" s="470"/>
      <c r="BP16" s="470"/>
      <c r="BQ16" s="470"/>
      <c r="BR16" s="470"/>
      <c r="BS16" s="470"/>
      <c r="BT16" s="470"/>
      <c r="BU16" s="471"/>
      <c r="BV16" s="469">
        <v>1862693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t="s">
        <v>136</v>
      </c>
      <c r="AD17" s="521"/>
      <c r="AE17" s="521"/>
      <c r="AF17" s="521"/>
      <c r="AG17" s="563"/>
      <c r="AH17" s="520">
        <v>2170</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1766763</v>
      </c>
      <c r="BO17" s="470"/>
      <c r="BP17" s="470"/>
      <c r="BQ17" s="470"/>
      <c r="BR17" s="470"/>
      <c r="BS17" s="470"/>
      <c r="BT17" s="470"/>
      <c r="BU17" s="471"/>
      <c r="BV17" s="469">
        <v>1710401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51.42</v>
      </c>
      <c r="M18" s="585"/>
      <c r="N18" s="585"/>
      <c r="O18" s="585"/>
      <c r="P18" s="585"/>
      <c r="Q18" s="585"/>
      <c r="R18" s="586"/>
      <c r="S18" s="586"/>
      <c r="T18" s="586"/>
      <c r="U18" s="586"/>
      <c r="V18" s="587"/>
      <c r="W18" s="487"/>
      <c r="X18" s="488"/>
      <c r="Y18" s="488"/>
      <c r="Z18" s="488"/>
      <c r="AA18" s="488"/>
      <c r="AB18" s="479"/>
      <c r="AC18" s="588" t="s">
        <v>156</v>
      </c>
      <c r="AD18" s="589"/>
      <c r="AE18" s="589"/>
      <c r="AF18" s="589"/>
      <c r="AG18" s="590"/>
      <c r="AH18" s="588">
        <v>64.900000000000006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1462583</v>
      </c>
      <c r="BO18" s="470"/>
      <c r="BP18" s="470"/>
      <c r="BQ18" s="470"/>
      <c r="BR18" s="470"/>
      <c r="BS18" s="470"/>
      <c r="BT18" s="470"/>
      <c r="BU18" s="471"/>
      <c r="BV18" s="469">
        <v>1493243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14958113</v>
      </c>
      <c r="BO19" s="470"/>
      <c r="BP19" s="470"/>
      <c r="BQ19" s="470"/>
      <c r="BR19" s="470"/>
      <c r="BS19" s="470"/>
      <c r="BT19" s="470"/>
      <c r="BU19" s="471"/>
      <c r="BV19" s="469">
        <v>9187951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1634801</v>
      </c>
      <c r="BO23" s="470"/>
      <c r="BP23" s="470"/>
      <c r="BQ23" s="470"/>
      <c r="BR23" s="470"/>
      <c r="BS23" s="470"/>
      <c r="BT23" s="470"/>
      <c r="BU23" s="471"/>
      <c r="BV23" s="469">
        <v>1824672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7660</v>
      </c>
      <c r="R24" s="521"/>
      <c r="S24" s="521"/>
      <c r="T24" s="521"/>
      <c r="U24" s="521"/>
      <c r="V24" s="563"/>
      <c r="W24" s="622"/>
      <c r="X24" s="610"/>
      <c r="Y24" s="611"/>
      <c r="Z24" s="519" t="s">
        <v>170</v>
      </c>
      <c r="AA24" s="499"/>
      <c r="AB24" s="499"/>
      <c r="AC24" s="499"/>
      <c r="AD24" s="499"/>
      <c r="AE24" s="499"/>
      <c r="AF24" s="499"/>
      <c r="AG24" s="500"/>
      <c r="AH24" s="520">
        <v>95</v>
      </c>
      <c r="AI24" s="521"/>
      <c r="AJ24" s="521"/>
      <c r="AK24" s="521"/>
      <c r="AL24" s="563"/>
      <c r="AM24" s="520">
        <v>273885</v>
      </c>
      <c r="AN24" s="521"/>
      <c r="AO24" s="521"/>
      <c r="AP24" s="521"/>
      <c r="AQ24" s="521"/>
      <c r="AR24" s="563"/>
      <c r="AS24" s="520">
        <v>2883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1634801</v>
      </c>
      <c r="BO24" s="470"/>
      <c r="BP24" s="470"/>
      <c r="BQ24" s="470"/>
      <c r="BR24" s="470"/>
      <c r="BS24" s="470"/>
      <c r="BT24" s="470"/>
      <c r="BU24" s="471"/>
      <c r="BV24" s="469">
        <v>1824672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6010</v>
      </c>
      <c r="R25" s="521"/>
      <c r="S25" s="521"/>
      <c r="T25" s="521"/>
      <c r="U25" s="521"/>
      <c r="V25" s="563"/>
      <c r="W25" s="622"/>
      <c r="X25" s="610"/>
      <c r="Y25" s="611"/>
      <c r="Z25" s="519" t="s">
        <v>173</v>
      </c>
      <c r="AA25" s="499"/>
      <c r="AB25" s="499"/>
      <c r="AC25" s="499"/>
      <c r="AD25" s="499"/>
      <c r="AE25" s="499"/>
      <c r="AF25" s="499"/>
      <c r="AG25" s="500"/>
      <c r="AH25" s="520" t="s">
        <v>136</v>
      </c>
      <c r="AI25" s="521"/>
      <c r="AJ25" s="521"/>
      <c r="AK25" s="521"/>
      <c r="AL25" s="563"/>
      <c r="AM25" s="520" t="s">
        <v>174</v>
      </c>
      <c r="AN25" s="521"/>
      <c r="AO25" s="521"/>
      <c r="AP25" s="521"/>
      <c r="AQ25" s="521"/>
      <c r="AR25" s="563"/>
      <c r="AS25" s="520" t="s">
        <v>156</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1204246</v>
      </c>
      <c r="BO25" s="433"/>
      <c r="BP25" s="433"/>
      <c r="BQ25" s="433"/>
      <c r="BR25" s="433"/>
      <c r="BS25" s="433"/>
      <c r="BT25" s="433"/>
      <c r="BU25" s="434"/>
      <c r="BV25" s="432">
        <v>2725336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5550</v>
      </c>
      <c r="R26" s="521"/>
      <c r="S26" s="521"/>
      <c r="T26" s="521"/>
      <c r="U26" s="521"/>
      <c r="V26" s="563"/>
      <c r="W26" s="622"/>
      <c r="X26" s="610"/>
      <c r="Y26" s="611"/>
      <c r="Z26" s="519" t="s">
        <v>177</v>
      </c>
      <c r="AA26" s="632"/>
      <c r="AB26" s="632"/>
      <c r="AC26" s="632"/>
      <c r="AD26" s="632"/>
      <c r="AE26" s="632"/>
      <c r="AF26" s="632"/>
      <c r="AG26" s="633"/>
      <c r="AH26" s="520">
        <v>2</v>
      </c>
      <c r="AI26" s="521"/>
      <c r="AJ26" s="521"/>
      <c r="AK26" s="521"/>
      <c r="AL26" s="563"/>
      <c r="AM26" s="520" t="s">
        <v>178</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156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2890</v>
      </c>
      <c r="R27" s="521"/>
      <c r="S27" s="521"/>
      <c r="T27" s="521"/>
      <c r="U27" s="521"/>
      <c r="V27" s="563"/>
      <c r="W27" s="622"/>
      <c r="X27" s="610"/>
      <c r="Y27" s="611"/>
      <c r="Z27" s="519" t="s">
        <v>182</v>
      </c>
      <c r="AA27" s="499"/>
      <c r="AB27" s="499"/>
      <c r="AC27" s="499"/>
      <c r="AD27" s="499"/>
      <c r="AE27" s="499"/>
      <c r="AF27" s="499"/>
      <c r="AG27" s="500"/>
      <c r="AH27" s="520">
        <v>3</v>
      </c>
      <c r="AI27" s="521"/>
      <c r="AJ27" s="521"/>
      <c r="AK27" s="521"/>
      <c r="AL27" s="563"/>
      <c r="AM27" s="520">
        <v>9748</v>
      </c>
      <c r="AN27" s="521"/>
      <c r="AO27" s="521"/>
      <c r="AP27" s="521"/>
      <c r="AQ27" s="521"/>
      <c r="AR27" s="563"/>
      <c r="AS27" s="520">
        <v>3249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220700</v>
      </c>
      <c r="BO27" s="646"/>
      <c r="BP27" s="646"/>
      <c r="BQ27" s="646"/>
      <c r="BR27" s="646"/>
      <c r="BS27" s="646"/>
      <c r="BT27" s="646"/>
      <c r="BU27" s="647"/>
      <c r="BV27" s="645">
        <v>220700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2480</v>
      </c>
      <c r="R28" s="521"/>
      <c r="S28" s="521"/>
      <c r="T28" s="521"/>
      <c r="U28" s="521"/>
      <c r="V28" s="563"/>
      <c r="W28" s="622"/>
      <c r="X28" s="610"/>
      <c r="Y28" s="611"/>
      <c r="Z28" s="519" t="s">
        <v>185</v>
      </c>
      <c r="AA28" s="499"/>
      <c r="AB28" s="499"/>
      <c r="AC28" s="499"/>
      <c r="AD28" s="499"/>
      <c r="AE28" s="499"/>
      <c r="AF28" s="499"/>
      <c r="AG28" s="500"/>
      <c r="AH28" s="520" t="s">
        <v>156</v>
      </c>
      <c r="AI28" s="521"/>
      <c r="AJ28" s="521"/>
      <c r="AK28" s="521"/>
      <c r="AL28" s="563"/>
      <c r="AM28" s="520" t="s">
        <v>174</v>
      </c>
      <c r="AN28" s="521"/>
      <c r="AO28" s="521"/>
      <c r="AP28" s="521"/>
      <c r="AQ28" s="521"/>
      <c r="AR28" s="563"/>
      <c r="AS28" s="520" t="s">
        <v>174</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3251442</v>
      </c>
      <c r="BO28" s="433"/>
      <c r="BP28" s="433"/>
      <c r="BQ28" s="433"/>
      <c r="BR28" s="433"/>
      <c r="BS28" s="433"/>
      <c r="BT28" s="433"/>
      <c r="BU28" s="434"/>
      <c r="BV28" s="432">
        <v>3123939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6</v>
      </c>
      <c r="M29" s="521"/>
      <c r="N29" s="521"/>
      <c r="O29" s="521"/>
      <c r="P29" s="563"/>
      <c r="Q29" s="520">
        <v>2320</v>
      </c>
      <c r="R29" s="521"/>
      <c r="S29" s="521"/>
      <c r="T29" s="521"/>
      <c r="U29" s="521"/>
      <c r="V29" s="563"/>
      <c r="W29" s="623"/>
      <c r="X29" s="624"/>
      <c r="Y29" s="625"/>
      <c r="Z29" s="519" t="s">
        <v>188</v>
      </c>
      <c r="AA29" s="499"/>
      <c r="AB29" s="499"/>
      <c r="AC29" s="499"/>
      <c r="AD29" s="499"/>
      <c r="AE29" s="499"/>
      <c r="AF29" s="499"/>
      <c r="AG29" s="500"/>
      <c r="AH29" s="520">
        <v>98</v>
      </c>
      <c r="AI29" s="521"/>
      <c r="AJ29" s="521"/>
      <c r="AK29" s="521"/>
      <c r="AL29" s="563"/>
      <c r="AM29" s="520">
        <v>283633</v>
      </c>
      <c r="AN29" s="521"/>
      <c r="AO29" s="521"/>
      <c r="AP29" s="521"/>
      <c r="AQ29" s="521"/>
      <c r="AR29" s="563"/>
      <c r="AS29" s="520">
        <v>2894</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667</v>
      </c>
      <c r="BO29" s="470"/>
      <c r="BP29" s="470"/>
      <c r="BQ29" s="470"/>
      <c r="BR29" s="470"/>
      <c r="BS29" s="470"/>
      <c r="BT29" s="470"/>
      <c r="BU29" s="471"/>
      <c r="BV29" s="469">
        <v>667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86.9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68631739</v>
      </c>
      <c r="BO30" s="646"/>
      <c r="BP30" s="646"/>
      <c r="BQ30" s="646"/>
      <c r="BR30" s="646"/>
      <c r="BS30" s="646"/>
      <c r="BT30" s="646"/>
      <c r="BU30" s="647"/>
      <c r="BV30" s="645">
        <v>65864729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双葉地方広域市町村圏組合　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公有林整備事業特別会計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双葉地方広域市町村圏組合　下水道事業特別会計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双葉地方水道企業団　水道事業会計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双葉地方水道企業団　工業用水道事業会計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福島県市町村総合事務組合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福島県市町村総合事務組合　消防補償等特別会計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福島県市町村総合事務組合　消防賞じゅつ金特別会計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福島県市町村総合事務組合　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福島県市町村総合事務組合　自治会館管理特別会計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福島県後期高齢者医療広域連合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wWkhI05S7q2R8jYH+2JFzCtSWBJpc1P3+vlxlQidyPt7cr8r9U4z4W5arimifR0wLrr/5iyTFMC37ASokGeWKA==" saltValue="xUw0lgksoEMXyLvRDsn8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topLeftCell="A16" zoomScale="60" zoomScaleNormal="7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558</v>
      </c>
      <c r="D34" s="1250"/>
      <c r="E34" s="1251"/>
      <c r="F34" s="32">
        <v>23.34</v>
      </c>
      <c r="G34" s="33">
        <v>20.13</v>
      </c>
      <c r="H34" s="33">
        <v>34.71</v>
      </c>
      <c r="I34" s="33">
        <v>52.52</v>
      </c>
      <c r="J34" s="34">
        <v>48.94</v>
      </c>
      <c r="K34" s="22"/>
      <c r="L34" s="22"/>
      <c r="M34" s="22"/>
      <c r="N34" s="22"/>
      <c r="O34" s="22"/>
      <c r="P34" s="22"/>
    </row>
    <row r="35" spans="1:16" ht="39" customHeight="1" x14ac:dyDescent="0.15">
      <c r="A35" s="22"/>
      <c r="B35" s="35"/>
      <c r="C35" s="1244" t="s">
        <v>559</v>
      </c>
      <c r="D35" s="1245"/>
      <c r="E35" s="1246"/>
      <c r="F35" s="36">
        <v>3.9</v>
      </c>
      <c r="G35" s="37">
        <v>4.34</v>
      </c>
      <c r="H35" s="37">
        <v>6.49</v>
      </c>
      <c r="I35" s="37">
        <v>7.66</v>
      </c>
      <c r="J35" s="38">
        <v>3.56</v>
      </c>
      <c r="K35" s="22"/>
      <c r="L35" s="22"/>
      <c r="M35" s="22"/>
      <c r="N35" s="22"/>
      <c r="O35" s="22"/>
      <c r="P35" s="22"/>
    </row>
    <row r="36" spans="1:16" ht="39" customHeight="1" x14ac:dyDescent="0.15">
      <c r="A36" s="22"/>
      <c r="B36" s="35"/>
      <c r="C36" s="1244" t="s">
        <v>560</v>
      </c>
      <c r="D36" s="1245"/>
      <c r="E36" s="1246"/>
      <c r="F36" s="36">
        <v>3</v>
      </c>
      <c r="G36" s="37">
        <v>1.3</v>
      </c>
      <c r="H36" s="37">
        <v>0.37</v>
      </c>
      <c r="I36" s="37">
        <v>1.01</v>
      </c>
      <c r="J36" s="38">
        <v>2.2799999999999998</v>
      </c>
      <c r="K36" s="22"/>
      <c r="L36" s="22"/>
      <c r="M36" s="22"/>
      <c r="N36" s="22"/>
      <c r="O36" s="22"/>
      <c r="P36" s="22"/>
    </row>
    <row r="37" spans="1:16" ht="39" customHeight="1" x14ac:dyDescent="0.15">
      <c r="A37" s="22"/>
      <c r="B37" s="35"/>
      <c r="C37" s="1244" t="s">
        <v>561</v>
      </c>
      <c r="D37" s="1245"/>
      <c r="E37" s="1246"/>
      <c r="F37" s="36">
        <v>0.02</v>
      </c>
      <c r="G37" s="37">
        <v>0.03</v>
      </c>
      <c r="H37" s="37">
        <v>0.01</v>
      </c>
      <c r="I37" s="37">
        <v>0.09</v>
      </c>
      <c r="J37" s="38">
        <v>0.56999999999999995</v>
      </c>
      <c r="K37" s="22"/>
      <c r="L37" s="22"/>
      <c r="M37" s="22"/>
      <c r="N37" s="22"/>
      <c r="O37" s="22"/>
      <c r="P37" s="22"/>
    </row>
    <row r="38" spans="1:16" ht="39" customHeight="1" x14ac:dyDescent="0.15">
      <c r="A38" s="22"/>
      <c r="B38" s="35"/>
      <c r="C38" s="1244" t="s">
        <v>562</v>
      </c>
      <c r="D38" s="1245"/>
      <c r="E38" s="1246"/>
      <c r="F38" s="36">
        <v>0.33</v>
      </c>
      <c r="G38" s="37">
        <v>0.3</v>
      </c>
      <c r="H38" s="37">
        <v>0.12</v>
      </c>
      <c r="I38" s="37">
        <v>0.03</v>
      </c>
      <c r="J38" s="38">
        <v>0.02</v>
      </c>
      <c r="K38" s="22"/>
      <c r="L38" s="22"/>
      <c r="M38" s="22"/>
      <c r="N38" s="22"/>
      <c r="O38" s="22"/>
      <c r="P38" s="22"/>
    </row>
    <row r="39" spans="1:16" ht="39" customHeight="1" x14ac:dyDescent="0.15">
      <c r="A39" s="22"/>
      <c r="B39" s="35"/>
      <c r="C39" s="1244" t="s">
        <v>563</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565</v>
      </c>
      <c r="D43" s="1248"/>
      <c r="E43" s="1249"/>
      <c r="F43" s="41">
        <v>1.27</v>
      </c>
      <c r="G43" s="42">
        <v>1.1599999999999999</v>
      </c>
      <c r="H43" s="42">
        <v>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mlQyDEAf8Qu2K4Ea9dBQe6RNLshCG2W+DDup2viEKvdytFlm2dZOxqfppY7AVKclq0vs4CJ5sEF0pdsF8VhWg==" saltValue="hyeqoCnD6SL+hqwZ/JR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view="pageBreakPreview" zoomScale="60" zoomScaleNormal="70" workbookViewId="0">
      <selection activeCell="K50" sqref="K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231</v>
      </c>
      <c r="L45" s="60">
        <v>234</v>
      </c>
      <c r="M45" s="60">
        <v>234</v>
      </c>
      <c r="N45" s="60">
        <v>217</v>
      </c>
      <c r="O45" s="61">
        <v>208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202</v>
      </c>
      <c r="L48" s="64">
        <v>206</v>
      </c>
      <c r="M48" s="64">
        <v>173</v>
      </c>
      <c r="N48" s="64">
        <v>139</v>
      </c>
      <c r="O48" s="65">
        <v>144</v>
      </c>
      <c r="P48" s="48"/>
      <c r="Q48" s="48"/>
      <c r="R48" s="48"/>
      <c r="S48" s="48"/>
      <c r="T48" s="48"/>
      <c r="U48" s="48"/>
    </row>
    <row r="49" spans="1:21" ht="30.75" customHeight="1" x14ac:dyDescent="0.15">
      <c r="A49" s="48"/>
      <c r="B49" s="1254"/>
      <c r="C49" s="1255"/>
      <c r="D49" s="62"/>
      <c r="E49" s="1260" t="s">
        <v>16</v>
      </c>
      <c r="F49" s="1260"/>
      <c r="G49" s="1260"/>
      <c r="H49" s="1260"/>
      <c r="I49" s="1260"/>
      <c r="J49" s="1261"/>
      <c r="K49" s="63">
        <v>36</v>
      </c>
      <c r="L49" s="64">
        <v>34</v>
      </c>
      <c r="M49" s="64">
        <v>28</v>
      </c>
      <c r="N49" s="64">
        <v>24</v>
      </c>
      <c r="O49" s="65">
        <v>25</v>
      </c>
      <c r="P49" s="48"/>
      <c r="Q49" s="48"/>
      <c r="R49" s="48"/>
      <c r="S49" s="48"/>
      <c r="T49" s="48"/>
      <c r="U49" s="48"/>
    </row>
    <row r="50" spans="1:21" ht="30.75" customHeight="1" x14ac:dyDescent="0.15">
      <c r="A50" s="48"/>
      <c r="B50" s="1254"/>
      <c r="C50" s="1255"/>
      <c r="D50" s="62"/>
      <c r="E50" s="1260" t="s">
        <v>17</v>
      </c>
      <c r="F50" s="1260"/>
      <c r="G50" s="1260"/>
      <c r="H50" s="1260"/>
      <c r="I50" s="1260"/>
      <c r="J50" s="1261"/>
      <c r="K50" s="63">
        <v>13</v>
      </c>
      <c r="L50" s="64">
        <v>13</v>
      </c>
      <c r="M50" s="64">
        <v>13</v>
      </c>
      <c r="N50" s="64">
        <v>13</v>
      </c>
      <c r="O50" s="65">
        <v>12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510</v>
      </c>
      <c r="L51" s="64" t="s">
        <v>510</v>
      </c>
      <c r="M51" s="64" t="s">
        <v>510</v>
      </c>
      <c r="N51" s="64" t="s">
        <v>510</v>
      </c>
      <c r="O51" s="65" t="s">
        <v>510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324</v>
      </c>
      <c r="L52" s="64">
        <v>303</v>
      </c>
      <c r="M52" s="64">
        <v>291</v>
      </c>
      <c r="N52" s="64">
        <v>290</v>
      </c>
      <c r="O52" s="65">
        <v>290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158</v>
      </c>
      <c r="L53" s="69">
        <v>184</v>
      </c>
      <c r="M53" s="69">
        <v>157</v>
      </c>
      <c r="N53" s="69">
        <v>103</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HTGNgtPltgs7aEGhxKKXPFRgboz2Dc4J74Sq+qPjJvP3vLCRSe0J/bDumBln/M2uCebKVFMatdgeijCOk1cQ==" saltValue="Oe9sRXzkqss7pH1cJu0j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view="pageBreakPreview" zoomScale="60" zoomScaleNormal="70" workbookViewId="0">
      <selection activeCell="K46" sqref="K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2451</v>
      </c>
      <c r="J41" s="104">
        <v>2239</v>
      </c>
      <c r="K41" s="104">
        <v>2025</v>
      </c>
      <c r="L41" s="104">
        <v>1825</v>
      </c>
      <c r="M41" s="105">
        <v>1635</v>
      </c>
    </row>
    <row r="42" spans="2:13" ht="27.75" customHeight="1" x14ac:dyDescent="0.15">
      <c r="B42" s="1280"/>
      <c r="C42" s="1281"/>
      <c r="D42" s="106"/>
      <c r="E42" s="1286" t="s">
        <v>32</v>
      </c>
      <c r="F42" s="1286"/>
      <c r="G42" s="1286"/>
      <c r="H42" s="1287"/>
      <c r="I42" s="107">
        <v>72</v>
      </c>
      <c r="J42" s="108">
        <v>60</v>
      </c>
      <c r="K42" s="108">
        <v>48</v>
      </c>
      <c r="L42" s="108">
        <v>36</v>
      </c>
      <c r="M42" s="109">
        <v>24</v>
      </c>
    </row>
    <row r="43" spans="2:13" ht="27.75" customHeight="1" x14ac:dyDescent="0.15">
      <c r="B43" s="1280"/>
      <c r="C43" s="1281"/>
      <c r="D43" s="106"/>
      <c r="E43" s="1286" t="s">
        <v>33</v>
      </c>
      <c r="F43" s="1286"/>
      <c r="G43" s="1286"/>
      <c r="H43" s="1287"/>
      <c r="I43" s="107">
        <v>1208</v>
      </c>
      <c r="J43" s="108">
        <v>1030</v>
      </c>
      <c r="K43" s="108">
        <v>896</v>
      </c>
      <c r="L43" s="108">
        <v>824</v>
      </c>
      <c r="M43" s="109">
        <v>712</v>
      </c>
    </row>
    <row r="44" spans="2:13" ht="27.75" customHeight="1" x14ac:dyDescent="0.15">
      <c r="B44" s="1280"/>
      <c r="C44" s="1281"/>
      <c r="D44" s="106"/>
      <c r="E44" s="1286" t="s">
        <v>34</v>
      </c>
      <c r="F44" s="1286"/>
      <c r="G44" s="1286"/>
      <c r="H44" s="1287"/>
      <c r="I44" s="107">
        <v>66</v>
      </c>
      <c r="J44" s="108">
        <v>58</v>
      </c>
      <c r="K44" s="108">
        <v>50</v>
      </c>
      <c r="L44" s="108">
        <v>42</v>
      </c>
      <c r="M44" s="109">
        <v>35</v>
      </c>
    </row>
    <row r="45" spans="2:13" ht="27.75" customHeight="1" x14ac:dyDescent="0.15">
      <c r="B45" s="1280"/>
      <c r="C45" s="1281"/>
      <c r="D45" s="106"/>
      <c r="E45" s="1286" t="s">
        <v>35</v>
      </c>
      <c r="F45" s="1286"/>
      <c r="G45" s="1286"/>
      <c r="H45" s="1287"/>
      <c r="I45" s="107" t="s">
        <v>510</v>
      </c>
      <c r="J45" s="108" t="s">
        <v>510</v>
      </c>
      <c r="K45" s="108" t="s">
        <v>510</v>
      </c>
      <c r="L45" s="108" t="s">
        <v>510</v>
      </c>
      <c r="M45" s="109" t="s">
        <v>510</v>
      </c>
    </row>
    <row r="46" spans="2:13" ht="27.75" customHeight="1" x14ac:dyDescent="0.15">
      <c r="B46" s="1280"/>
      <c r="C46" s="1281"/>
      <c r="D46" s="110"/>
      <c r="E46" s="1286" t="s">
        <v>36</v>
      </c>
      <c r="F46" s="1286"/>
      <c r="G46" s="1286"/>
      <c r="H46" s="1287"/>
      <c r="I46" s="107" t="s">
        <v>510</v>
      </c>
      <c r="J46" s="108" t="s">
        <v>510</v>
      </c>
      <c r="K46" s="108" t="s">
        <v>510</v>
      </c>
      <c r="L46" s="108" t="s">
        <v>510</v>
      </c>
      <c r="M46" s="109" t="s">
        <v>510</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7411</v>
      </c>
      <c r="J50" s="108">
        <v>8010</v>
      </c>
      <c r="K50" s="108">
        <v>8208</v>
      </c>
      <c r="L50" s="108">
        <v>10848</v>
      </c>
      <c r="M50" s="109">
        <v>18690</v>
      </c>
    </row>
    <row r="51" spans="2:13" ht="27.75" customHeight="1" x14ac:dyDescent="0.15">
      <c r="B51" s="1280"/>
      <c r="C51" s="1281"/>
      <c r="D51" s="106"/>
      <c r="E51" s="1286" t="s">
        <v>42</v>
      </c>
      <c r="F51" s="1286"/>
      <c r="G51" s="1286"/>
      <c r="H51" s="1287"/>
      <c r="I51" s="107" t="s">
        <v>510</v>
      </c>
      <c r="J51" s="108" t="s">
        <v>510</v>
      </c>
      <c r="K51" s="108" t="s">
        <v>510</v>
      </c>
      <c r="L51" s="108" t="s">
        <v>510</v>
      </c>
      <c r="M51" s="109" t="s">
        <v>510</v>
      </c>
    </row>
    <row r="52" spans="2:13" ht="27.75" customHeight="1" x14ac:dyDescent="0.15">
      <c r="B52" s="1282"/>
      <c r="C52" s="1283"/>
      <c r="D52" s="106"/>
      <c r="E52" s="1286" t="s">
        <v>43</v>
      </c>
      <c r="F52" s="1286"/>
      <c r="G52" s="1286"/>
      <c r="H52" s="1287"/>
      <c r="I52" s="107">
        <v>3364</v>
      </c>
      <c r="J52" s="108">
        <v>3293</v>
      </c>
      <c r="K52" s="108">
        <v>3197</v>
      </c>
      <c r="L52" s="108">
        <v>3066</v>
      </c>
      <c r="M52" s="109">
        <v>2935</v>
      </c>
    </row>
    <row r="53" spans="2:13" ht="27.75" customHeight="1" thickBot="1" x14ac:dyDescent="0.2">
      <c r="B53" s="1293" t="s">
        <v>44</v>
      </c>
      <c r="C53" s="1294"/>
      <c r="D53" s="113"/>
      <c r="E53" s="1295" t="s">
        <v>45</v>
      </c>
      <c r="F53" s="1295"/>
      <c r="G53" s="1295"/>
      <c r="H53" s="1296"/>
      <c r="I53" s="114">
        <v>-6978</v>
      </c>
      <c r="J53" s="115">
        <v>-7915</v>
      </c>
      <c r="K53" s="115">
        <v>-8386</v>
      </c>
      <c r="L53" s="115">
        <v>-11188</v>
      </c>
      <c r="M53" s="116">
        <v>-19220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btFBGSWh+5GPbDImABEpQiQ4X95iwNYanPSmcp1ImNuSOQA1PzYSFzYZn52VHJXsU87D3s+0U0FmVklC8DR3Q==" saltValue="7PvFEs0iqjL2Jd8kbO1M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view="pageBreakPreview" topLeftCell="F16" zoomScale="60" zoomScaleNormal="6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3238</v>
      </c>
      <c r="G55" s="128">
        <v>3124</v>
      </c>
      <c r="H55" s="129">
        <v>3251</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60390</v>
      </c>
      <c r="G57" s="133">
        <v>65865</v>
      </c>
      <c r="H57" s="134">
        <v>68632</v>
      </c>
    </row>
    <row r="58" spans="2:8" ht="45.75" customHeight="1" x14ac:dyDescent="0.15">
      <c r="B58" s="135"/>
      <c r="C58" s="1297" t="s">
        <v>573</v>
      </c>
      <c r="D58" s="1298"/>
      <c r="E58" s="1299"/>
      <c r="F58" s="136">
        <v>37302</v>
      </c>
      <c r="G58" s="136">
        <v>36233</v>
      </c>
      <c r="H58" s="137">
        <v>35368</v>
      </c>
    </row>
    <row r="59" spans="2:8" ht="45.75" customHeight="1" x14ac:dyDescent="0.15">
      <c r="B59" s="135"/>
      <c r="C59" s="1297" t="s">
        <v>574</v>
      </c>
      <c r="D59" s="1298"/>
      <c r="E59" s="1299"/>
      <c r="F59" s="136">
        <v>4650</v>
      </c>
      <c r="G59" s="136">
        <v>6517</v>
      </c>
      <c r="H59" s="137">
        <v>12131</v>
      </c>
    </row>
    <row r="60" spans="2:8" ht="45.75" customHeight="1" x14ac:dyDescent="0.15">
      <c r="B60" s="135"/>
      <c r="C60" s="1297" t="s">
        <v>575</v>
      </c>
      <c r="D60" s="1298"/>
      <c r="E60" s="1299"/>
      <c r="F60" s="136">
        <v>11048</v>
      </c>
      <c r="G60" s="136">
        <v>15007</v>
      </c>
      <c r="H60" s="137">
        <v>11240</v>
      </c>
    </row>
    <row r="61" spans="2:8" ht="45.75" customHeight="1" x14ac:dyDescent="0.15">
      <c r="B61" s="135"/>
      <c r="C61" s="1297" t="s">
        <v>576</v>
      </c>
      <c r="D61" s="1298"/>
      <c r="E61" s="1299"/>
      <c r="F61" s="136">
        <v>402</v>
      </c>
      <c r="G61" s="136">
        <v>1154</v>
      </c>
      <c r="H61" s="137">
        <v>3243</v>
      </c>
    </row>
    <row r="62" spans="2:8" ht="45.75" customHeight="1" thickBot="1" x14ac:dyDescent="0.2">
      <c r="B62" s="138"/>
      <c r="C62" s="1300" t="s">
        <v>577</v>
      </c>
      <c r="D62" s="1301"/>
      <c r="E62" s="1302"/>
      <c r="F62" s="139">
        <v>2778</v>
      </c>
      <c r="G62" s="139">
        <v>2777</v>
      </c>
      <c r="H62" s="140">
        <v>2694</v>
      </c>
    </row>
    <row r="63" spans="2:8" ht="52.5" customHeight="1" thickBot="1" x14ac:dyDescent="0.2">
      <c r="B63" s="141"/>
      <c r="C63" s="1303" t="s">
        <v>51</v>
      </c>
      <c r="D63" s="1303"/>
      <c r="E63" s="1304"/>
      <c r="F63" s="142">
        <v>63629</v>
      </c>
      <c r="G63" s="142">
        <v>68989</v>
      </c>
      <c r="H63" s="143">
        <v>71884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sheetData>
  <sheetProtection algorithmName="SHA-512" hashValue="oLRcbOlP9MIuUFjSAo+TWE8JCT0vAFlgjnw0bUmu0rZtPyVjyfYgxNN07xu7LQ+Tp6T4mUWfm12OqYn716AWZQ==" saltValue="0PutkcmnISl6sAOJeBD/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DA95-B8E2-4ED8-AD47-1C402E8B2AAF}">
  <sheetPr>
    <tabColor rgb="FFFFFF00"/>
    <pageSetUpPr fitToPage="1"/>
  </sheetPr>
  <dimension ref="A1:WZM160"/>
  <sheetViews>
    <sheetView showGridLines="0" tabSelected="1" topLeftCell="A10" zoomScale="80" zoomScaleNormal="80" zoomScaleSheetLayoutView="55" workbookViewId="0">
      <selection activeCell="AX20" sqref="AX2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594</v>
      </c>
      <c r="AO51" s="1316"/>
      <c r="AP51" s="1316"/>
      <c r="AQ51" s="1316"/>
      <c r="AR51" s="1316"/>
      <c r="AS51" s="1316"/>
      <c r="AT51" s="1316"/>
      <c r="AU51" s="1316"/>
      <c r="AV51" s="1316"/>
      <c r="AW51" s="1316"/>
      <c r="AX51" s="1316"/>
      <c r="AY51" s="1316"/>
      <c r="AZ51" s="1316"/>
      <c r="BA51" s="1316"/>
      <c r="BB51" s="1316" t="s">
        <v>595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596</v>
      </c>
      <c r="BC53" s="1316"/>
      <c r="BD53" s="1316"/>
      <c r="BE53" s="1316"/>
      <c r="BF53" s="1316"/>
      <c r="BG53" s="1316"/>
      <c r="BH53" s="1316"/>
      <c r="BI53" s="1316"/>
      <c r="BJ53" s="1316"/>
      <c r="BK53" s="1316"/>
      <c r="BL53" s="1316"/>
      <c r="BM53" s="1316"/>
      <c r="BN53" s="1316"/>
      <c r="BO53" s="1316"/>
      <c r="BP53" s="1313">
        <v>64.599999999999994</v>
      </c>
      <c r="BQ53" s="1313"/>
      <c r="BR53" s="1313"/>
      <c r="BS53" s="1313"/>
      <c r="BT53" s="1313"/>
      <c r="BU53" s="1313"/>
      <c r="BV53" s="1313"/>
      <c r="BW53" s="1313"/>
      <c r="BX53" s="1313">
        <v>66.3</v>
      </c>
      <c r="BY53" s="1313"/>
      <c r="BZ53" s="1313"/>
      <c r="CA53" s="1313"/>
      <c r="CB53" s="1313"/>
      <c r="CC53" s="1313"/>
      <c r="CD53" s="1313"/>
      <c r="CE53" s="1313"/>
      <c r="CF53" s="1313">
        <v>65.8</v>
      </c>
      <c r="CG53" s="1313"/>
      <c r="CH53" s="1313"/>
      <c r="CI53" s="1313"/>
      <c r="CJ53" s="1313"/>
      <c r="CK53" s="1313"/>
      <c r="CL53" s="1313"/>
      <c r="CM53" s="1313"/>
      <c r="CN53" s="1313">
        <v>68.900000000000006</v>
      </c>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597</v>
      </c>
      <c r="AO55" s="1317"/>
      <c r="AP55" s="1317"/>
      <c r="AQ55" s="1317"/>
      <c r="AR55" s="1317"/>
      <c r="AS55" s="1317"/>
      <c r="AT55" s="1317"/>
      <c r="AU55" s="1317"/>
      <c r="AV55" s="1317"/>
      <c r="AW55" s="1317"/>
      <c r="AX55" s="1317"/>
      <c r="AY55" s="1317"/>
      <c r="AZ55" s="1317"/>
      <c r="BA55" s="1317"/>
      <c r="BB55" s="1316" t="s">
        <v>595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596</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594</v>
      </c>
      <c r="AO73" s="1316"/>
      <c r="AP73" s="1316"/>
      <c r="AQ73" s="1316"/>
      <c r="AR73" s="1316"/>
      <c r="AS73" s="1316"/>
      <c r="AT73" s="1316"/>
      <c r="AU73" s="1316"/>
      <c r="AV73" s="1316"/>
      <c r="AW73" s="1316"/>
      <c r="AX73" s="1316"/>
      <c r="AY73" s="1316"/>
      <c r="AZ73" s="1316"/>
      <c r="BA73" s="1316"/>
      <c r="BB73" s="1316" t="s">
        <v>595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599</v>
      </c>
      <c r="BC75" s="1316"/>
      <c r="BD75" s="1316"/>
      <c r="BE75" s="1316"/>
      <c r="BF75" s="1316"/>
      <c r="BG75" s="1316"/>
      <c r="BH75" s="1316"/>
      <c r="BI75" s="1316"/>
      <c r="BJ75" s="1316"/>
      <c r="BK75" s="1316"/>
      <c r="BL75" s="1316"/>
      <c r="BM75" s="1316"/>
      <c r="BN75" s="1316"/>
      <c r="BO75" s="1316"/>
      <c r="BP75" s="1313">
        <v>9.8000000000000007</v>
      </c>
      <c r="BQ75" s="1313"/>
      <c r="BR75" s="1313"/>
      <c r="BS75" s="1313"/>
      <c r="BT75" s="1313"/>
      <c r="BU75" s="1313"/>
      <c r="BV75" s="1313"/>
      <c r="BW75" s="1313"/>
      <c r="BX75" s="1313">
        <v>8.8000000000000007</v>
      </c>
      <c r="BY75" s="1313"/>
      <c r="BZ75" s="1313"/>
      <c r="CA75" s="1313"/>
      <c r="CB75" s="1313"/>
      <c r="CC75" s="1313"/>
      <c r="CD75" s="1313"/>
      <c r="CE75" s="1313"/>
      <c r="CF75" s="1313">
        <v>7.7</v>
      </c>
      <c r="CG75" s="1313"/>
      <c r="CH75" s="1313"/>
      <c r="CI75" s="1313"/>
      <c r="CJ75" s="1313"/>
      <c r="CK75" s="1313"/>
      <c r="CL75" s="1313"/>
      <c r="CM75" s="1313"/>
      <c r="CN75" s="1313">
        <v>6.9</v>
      </c>
      <c r="CO75" s="1313"/>
      <c r="CP75" s="1313"/>
      <c r="CQ75" s="1313"/>
      <c r="CR75" s="1313"/>
      <c r="CS75" s="1313"/>
      <c r="CT75" s="1313"/>
      <c r="CU75" s="1313"/>
      <c r="CV75" s="1313">
        <v>5.6</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597</v>
      </c>
      <c r="AO77" s="1317"/>
      <c r="AP77" s="1317"/>
      <c r="AQ77" s="1317"/>
      <c r="AR77" s="1317"/>
      <c r="AS77" s="1317"/>
      <c r="AT77" s="1317"/>
      <c r="AU77" s="1317"/>
      <c r="AV77" s="1317"/>
      <c r="AW77" s="1317"/>
      <c r="AX77" s="1317"/>
      <c r="AY77" s="1317"/>
      <c r="AZ77" s="1317"/>
      <c r="BA77" s="1317"/>
      <c r="BB77" s="1316" t="s">
        <v>595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599</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ucQekpd2O0mMbj6PLL/nFJD60X34xgQi3txtXAMEdLTMxxP+QUrR9XLhDnEl1FaSe5g1OvpTvJUI6uRLwSAhQ==" saltValue="9zdCd6jkBRFvMzT5Jd6j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7058F-59D6-473E-9F5F-10557D3CE49E}">
  <sheetPr>
    <tabColor rgb="FFFFFF00"/>
    <pageSetUpPr fitToPage="1"/>
  </sheetPr>
  <dimension ref="A1:DR125"/>
  <sheetViews>
    <sheetView showGridLines="0" topLeftCell="A106" zoomScale="80" zoomScaleNormal="80" zoomScaleSheetLayoutView="70" workbookViewId="0">
      <selection activeCell="CB64" sqref="CB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v+y1US4hdHb+ZHZrT33+e4meZi1Kh81ar4kqRMYw/linSiQvwp190MD63o2J7pDo8f5N7DMSmoUSX73xOfb18g==" saltValue="+yLUCLSTpmfVTC7782qN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C3180-71A7-4564-82CC-16E15E89ABE7}">
  <sheetPr>
    <tabColor rgb="FFFFFF00"/>
    <pageSetUpPr fitToPage="1"/>
  </sheetPr>
  <dimension ref="A1:DR125"/>
  <sheetViews>
    <sheetView showGridLines="0" topLeftCell="A106" zoomScale="80" zoomScaleNormal="80" zoomScaleSheetLayoutView="55" workbookViewId="0">
      <selection activeCell="CB64" sqref="CB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aG284pRZN19Vv8/11H4ao76NWL6UeDVrnNx7DtRzbGCx3RFS8LACuGT4B4gXTK8i5o/w0AC4JPwBhpjgPdc69A==" saltValue="EPhpHFSunNJUEVreA3NS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66247</v>
      </c>
      <c r="E3" s="162"/>
      <c r="F3" s="163">
        <v>291945</v>
      </c>
      <c r="G3" s="164"/>
      <c r="H3" s="165"/>
    </row>
    <row r="4" spans="1:8" x14ac:dyDescent="0.15">
      <c r="A4" s="166"/>
      <c r="B4" s="167"/>
      <c r="C4" s="168"/>
      <c r="D4" s="169">
        <v>21027</v>
      </c>
      <c r="E4" s="170"/>
      <c r="F4" s="171">
        <v>127651</v>
      </c>
      <c r="G4" s="172"/>
      <c r="H4" s="173"/>
    </row>
    <row r="5" spans="1:8" x14ac:dyDescent="0.15">
      <c r="A5" s="154" t="s">
        <v>544</v>
      </c>
      <c r="B5" s="159"/>
      <c r="C5" s="160"/>
      <c r="D5" s="161">
        <v>305084</v>
      </c>
      <c r="E5" s="162"/>
      <c r="F5" s="163">
        <v>291173</v>
      </c>
      <c r="G5" s="164"/>
      <c r="H5" s="165"/>
    </row>
    <row r="6" spans="1:8" x14ac:dyDescent="0.15">
      <c r="A6" s="166"/>
      <c r="B6" s="167"/>
      <c r="C6" s="168"/>
      <c r="D6" s="169">
        <v>24065</v>
      </c>
      <c r="E6" s="170"/>
      <c r="F6" s="171">
        <v>119071</v>
      </c>
      <c r="G6" s="172"/>
      <c r="H6" s="173"/>
    </row>
    <row r="7" spans="1:8" x14ac:dyDescent="0.15">
      <c r="A7" s="154" t="s">
        <v>545</v>
      </c>
      <c r="B7" s="159"/>
      <c r="C7" s="160"/>
      <c r="D7" s="161">
        <v>959345</v>
      </c>
      <c r="E7" s="162"/>
      <c r="F7" s="163">
        <v>271581</v>
      </c>
      <c r="G7" s="164"/>
      <c r="H7" s="165"/>
    </row>
    <row r="8" spans="1:8" x14ac:dyDescent="0.15">
      <c r="A8" s="166"/>
      <c r="B8" s="167"/>
      <c r="C8" s="168"/>
      <c r="D8" s="169">
        <v>24264</v>
      </c>
      <c r="E8" s="170"/>
      <c r="F8" s="171">
        <v>117844</v>
      </c>
      <c r="G8" s="172"/>
      <c r="H8" s="173"/>
    </row>
    <row r="9" spans="1:8" x14ac:dyDescent="0.15">
      <c r="A9" s="154" t="s">
        <v>546</v>
      </c>
      <c r="B9" s="159"/>
      <c r="C9" s="160"/>
      <c r="D9" s="161">
        <v>1677475</v>
      </c>
      <c r="E9" s="162"/>
      <c r="F9" s="163">
        <v>268375</v>
      </c>
      <c r="G9" s="164"/>
      <c r="H9" s="165"/>
    </row>
    <row r="10" spans="1:8" x14ac:dyDescent="0.15">
      <c r="A10" s="166"/>
      <c r="B10" s="167"/>
      <c r="C10" s="168"/>
      <c r="D10" s="169">
        <v>18599</v>
      </c>
      <c r="E10" s="170"/>
      <c r="F10" s="171">
        <v>119602</v>
      </c>
      <c r="G10" s="172"/>
      <c r="H10" s="173"/>
    </row>
    <row r="11" spans="1:8" x14ac:dyDescent="0.15">
      <c r="A11" s="154" t="s">
        <v>547</v>
      </c>
      <c r="B11" s="159"/>
      <c r="C11" s="160"/>
      <c r="D11" s="161">
        <v>1245792</v>
      </c>
      <c r="E11" s="162"/>
      <c r="F11" s="163">
        <v>301035</v>
      </c>
      <c r="G11" s="164"/>
      <c r="H11" s="165"/>
    </row>
    <row r="12" spans="1:8" x14ac:dyDescent="0.15">
      <c r="A12" s="166"/>
      <c r="B12" s="167"/>
      <c r="C12" s="174"/>
      <c r="D12" s="169">
        <v>22894</v>
      </c>
      <c r="E12" s="170"/>
      <c r="F12" s="171">
        <v>154376</v>
      </c>
      <c r="G12" s="172"/>
      <c r="H12" s="173"/>
    </row>
    <row r="13" spans="1:8" x14ac:dyDescent="0.15">
      <c r="A13" s="154"/>
      <c r="B13" s="159"/>
      <c r="C13" s="175"/>
      <c r="D13" s="176">
        <v>850789</v>
      </c>
      <c r="E13" s="177"/>
      <c r="F13" s="178">
        <v>284822</v>
      </c>
      <c r="G13" s="179"/>
      <c r="H13" s="165"/>
    </row>
    <row r="14" spans="1:8" x14ac:dyDescent="0.15">
      <c r="A14" s="166"/>
      <c r="B14" s="167"/>
      <c r="C14" s="168"/>
      <c r="D14" s="169">
        <v>22170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23.35</v>
      </c>
      <c r="C19" s="180">
        <f>ROUND(VALUE(SUBSTITUTE(実質収支比率等に係る経年分析!G$48,"▲","-")),2)</f>
        <v>20.14</v>
      </c>
      <c r="D19" s="180">
        <f>ROUND(VALUE(SUBSTITUTE(実質収支比率等に係る経年分析!H$48,"▲","-")),2)</f>
        <v>31.18</v>
      </c>
      <c r="E19" s="180">
        <f>ROUND(VALUE(SUBSTITUTE(実質収支比率等に係る経年分析!I$48,"▲","-")),2)</f>
        <v>52.52</v>
      </c>
      <c r="F19" s="180">
        <f>ROUND(VALUE(SUBSTITUTE(実質収支比率等に係る経年分析!J$48,"▲","-")),2)</f>
        <v>48.66</v>
      </c>
    </row>
    <row r="20" spans="1:11" x14ac:dyDescent="0.15">
      <c r="A20" s="180" t="s">
        <v>55</v>
      </c>
      <c r="B20" s="180">
        <f>ROUND(VALUE(SUBSTITUTE(実質収支比率等に係る経年分析!F$47,"▲","-")),2)</f>
        <v>134.33000000000001</v>
      </c>
      <c r="C20" s="180">
        <f>ROUND(VALUE(SUBSTITUTE(実質収支比率等に係る経年分析!G$47,"▲","-")),2)</f>
        <v>132.97999999999999</v>
      </c>
      <c r="D20" s="180">
        <f>ROUND(VALUE(SUBSTITUTE(実質収支比率等に係る経年分析!H$47,"▲","-")),2)</f>
        <v>134.44999999999999</v>
      </c>
      <c r="E20" s="180">
        <f>ROUND(VALUE(SUBSTITUTE(実質収支比率等に係る経年分析!I$47,"▲","-")),2)</f>
        <v>130.91999999999999</v>
      </c>
      <c r="F20" s="180">
        <f>ROUND(VALUE(SUBSTITUTE(実質収支比率等に係る経年分析!J$47,"▲","-")),2)</f>
        <v>130.80000000000001</v>
      </c>
    </row>
    <row r="21" spans="1:11" x14ac:dyDescent="0.15">
      <c r="A21" s="180" t="s">
        <v>56</v>
      </c>
      <c r="B21" s="180">
        <f>IF(ISNUMBER(VALUE(SUBSTITUTE(実質収支比率等に係る経年分析!F$49,"▲","-"))),ROUND(VALUE(SUBSTITUTE(実質収支比率等に係る経年分析!F$49,"▲","-")),2),NA())</f>
        <v>0.89</v>
      </c>
      <c r="C21" s="180">
        <f>IF(ISNUMBER(VALUE(SUBSTITUTE(実質収支比率等に係る経年分析!G$49,"▲","-"))),ROUND(VALUE(SUBSTITUTE(実質収支比率等に係る経年分析!G$49,"▲","-")),2),NA())</f>
        <v>-7.47</v>
      </c>
      <c r="D21" s="180">
        <f>IF(ISNUMBER(VALUE(SUBSTITUTE(実質収支比率等に係る経年分析!H$49,"▲","-"))),ROUND(VALUE(SUBSTITUTE(実質収支比率等に係る経年分析!H$49,"▲","-")),2),NA())</f>
        <v>9.23</v>
      </c>
      <c r="E21" s="180">
        <f>IF(ISNUMBER(VALUE(SUBSTITUTE(実質収支比率等に係る経年分析!I$49,"▲","-"))),ROUND(VALUE(SUBSTITUTE(実質収支比率等に係る経年分析!I$49,"▲","-")),2),NA())</f>
        <v>16.239999999999998</v>
      </c>
      <c r="F21" s="180">
        <f>IF(ISNUMBER(VALUE(SUBSTITUTE(実質収支比率等に係る経年分析!J$49,"▲","-"))),ROUND(VALUE(SUBSTITUTE(実質収支比率等に係る経年分析!J$49,"▲","-")),2),NA())</f>
        <v>3.37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1.1599999999999999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公有林整備事業特別会計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2.2799999999999998</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324</v>
      </c>
      <c r="E42" s="182"/>
      <c r="F42" s="182"/>
      <c r="G42" s="182">
        <f>'実質公債費比率（分子）の構造'!L$52</f>
        <v>303</v>
      </c>
      <c r="H42" s="182"/>
      <c r="I42" s="182"/>
      <c r="J42" s="182">
        <f>'実質公債費比率（分子）の構造'!M$52</f>
        <v>291</v>
      </c>
      <c r="K42" s="182"/>
      <c r="L42" s="182"/>
      <c r="M42" s="182">
        <f>'実質公債費比率（分子）の構造'!N$52</f>
        <v>290</v>
      </c>
      <c r="N42" s="182"/>
      <c r="O42" s="182"/>
      <c r="P42" s="182">
        <f>'実質公債費比率（分子）の構造'!O$52</f>
        <v>290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12</v>
      </c>
      <c r="O44" s="182"/>
      <c r="P44" s="182"/>
    </row>
    <row r="45" spans="1:16" x14ac:dyDescent="0.15">
      <c r="A45" s="182" t="s">
        <v>66</v>
      </c>
      <c r="B45" s="182">
        <f>'実質公債費比率（分子）の構造'!K$49</f>
        <v>36</v>
      </c>
      <c r="C45" s="182"/>
      <c r="D45" s="182"/>
      <c r="E45" s="182">
        <f>'実質公債費比率（分子）の構造'!L$49</f>
        <v>34</v>
      </c>
      <c r="F45" s="182"/>
      <c r="G45" s="182"/>
      <c r="H45" s="182">
        <f>'実質公債費比率（分子）の構造'!M$49</f>
        <v>28</v>
      </c>
      <c r="I45" s="182"/>
      <c r="J45" s="182"/>
      <c r="K45" s="182">
        <f>'実質公債費比率（分子）の構造'!N$49</f>
        <v>24</v>
      </c>
      <c r="L45" s="182"/>
      <c r="M45" s="182"/>
      <c r="N45" s="182">
        <f>'実質公債費比率（分子）の構造'!O$49</f>
        <v>25</v>
      </c>
      <c r="O45" s="182"/>
      <c r="P45" s="182"/>
    </row>
    <row r="46" spans="1:16" x14ac:dyDescent="0.15">
      <c r="A46" s="182" t="s">
        <v>67</v>
      </c>
      <c r="B46" s="182">
        <f>'実質公債費比率（分子）の構造'!K$48</f>
        <v>202</v>
      </c>
      <c r="C46" s="182"/>
      <c r="D46" s="182"/>
      <c r="E46" s="182">
        <f>'実質公債費比率（分子）の構造'!L$48</f>
        <v>206</v>
      </c>
      <c r="F46" s="182"/>
      <c r="G46" s="182"/>
      <c r="H46" s="182">
        <f>'実質公債費比率（分子）の構造'!M$48</f>
        <v>173</v>
      </c>
      <c r="I46" s="182"/>
      <c r="J46" s="182"/>
      <c r="K46" s="182">
        <f>'実質公債費比率（分子）の構造'!N$48</f>
        <v>139</v>
      </c>
      <c r="L46" s="182"/>
      <c r="M46" s="182"/>
      <c r="N46" s="182">
        <f>'実質公債費比率（分子）の構造'!O$48</f>
        <v>144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231</v>
      </c>
      <c r="C49" s="182"/>
      <c r="D49" s="182"/>
      <c r="E49" s="182">
        <f>'実質公債費比率（分子）の構造'!L$45</f>
        <v>234</v>
      </c>
      <c r="F49" s="182"/>
      <c r="G49" s="182"/>
      <c r="H49" s="182">
        <f>'実質公債費比率（分子）の構造'!M$45</f>
        <v>234</v>
      </c>
      <c r="I49" s="182"/>
      <c r="J49" s="182"/>
      <c r="K49" s="182">
        <f>'実質公債費比率（分子）の構造'!N$45</f>
        <v>217</v>
      </c>
      <c r="L49" s="182"/>
      <c r="M49" s="182"/>
      <c r="N49" s="182">
        <f>'実質公債費比率（分子）の構造'!O$45</f>
        <v>208</v>
      </c>
      <c r="O49" s="182"/>
      <c r="P49" s="182"/>
    </row>
    <row r="50" spans="1:16" x14ac:dyDescent="0.15">
      <c r="A50" s="182" t="s">
        <v>71</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184</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103</v>
      </c>
      <c r="M50" s="182" t="e">
        <f>NA()</f>
        <v>#N/A</v>
      </c>
      <c r="N50" s="182" t="e">
        <f>NA()</f>
        <v>#N/A</v>
      </c>
      <c r="O50" s="182">
        <f>IF(ISNUMBER('実質公債費比率（分子）の構造'!O$53),'実質公債費比率（分子）の構造'!O$53,NA())</f>
        <v>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3364</v>
      </c>
      <c r="E56" s="181"/>
      <c r="F56" s="181"/>
      <c r="G56" s="181">
        <f>'将来負担比率（分子）の構造'!J$52</f>
        <v>3293</v>
      </c>
      <c r="H56" s="181"/>
      <c r="I56" s="181"/>
      <c r="J56" s="181">
        <f>'将来負担比率（分子）の構造'!K$52</f>
        <v>3197</v>
      </c>
      <c r="K56" s="181"/>
      <c r="L56" s="181"/>
      <c r="M56" s="181">
        <f>'将来負担比率（分子）の構造'!L$52</f>
        <v>3066</v>
      </c>
      <c r="N56" s="181"/>
      <c r="O56" s="181"/>
      <c r="P56" s="181">
        <f>'将来負担比率（分子）の構造'!M$52</f>
        <v>2935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7411</v>
      </c>
      <c r="E58" s="181"/>
      <c r="F58" s="181"/>
      <c r="G58" s="181">
        <f>'将来負担比率（分子）の構造'!J$50</f>
        <v>8010</v>
      </c>
      <c r="H58" s="181"/>
      <c r="I58" s="181"/>
      <c r="J58" s="181">
        <f>'将来負担比率（分子）の構造'!K$50</f>
        <v>8208</v>
      </c>
      <c r="K58" s="181"/>
      <c r="L58" s="181"/>
      <c r="M58" s="181">
        <f>'将来負担比率（分子）の構造'!L$50</f>
        <v>10848</v>
      </c>
      <c r="N58" s="181"/>
      <c r="O58" s="181"/>
      <c r="P58" s="181">
        <f>'将来負担比率（分子）の構造'!M$50</f>
        <v>18690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66</v>
      </c>
      <c r="C63" s="181"/>
      <c r="D63" s="181"/>
      <c r="E63" s="181">
        <f>'将来負担比率（分子）の構造'!J$44</f>
        <v>58</v>
      </c>
      <c r="F63" s="181"/>
      <c r="G63" s="181"/>
      <c r="H63" s="181">
        <f>'将来負担比率（分子）の構造'!K$44</f>
        <v>50</v>
      </c>
      <c r="I63" s="181"/>
      <c r="J63" s="181"/>
      <c r="K63" s="181">
        <f>'将来負担比率（分子）の構造'!L$44</f>
        <v>42</v>
      </c>
      <c r="L63" s="181"/>
      <c r="M63" s="181"/>
      <c r="N63" s="181">
        <f>'将来負担比率（分子）の構造'!M$44</f>
        <v>35</v>
      </c>
      <c r="O63" s="181"/>
      <c r="P63" s="181"/>
    </row>
    <row r="64" spans="1:16" x14ac:dyDescent="0.15">
      <c r="A64" s="181" t="s">
        <v>33</v>
      </c>
      <c r="B64" s="181">
        <f>'将来負担比率（分子）の構造'!I$43</f>
        <v>1208</v>
      </c>
      <c r="C64" s="181"/>
      <c r="D64" s="181"/>
      <c r="E64" s="181">
        <f>'将来負担比率（分子）の構造'!J$43</f>
        <v>1030</v>
      </c>
      <c r="F64" s="181"/>
      <c r="G64" s="181"/>
      <c r="H64" s="181">
        <f>'将来負担比率（分子）の構造'!K$43</f>
        <v>896</v>
      </c>
      <c r="I64" s="181"/>
      <c r="J64" s="181"/>
      <c r="K64" s="181">
        <f>'将来負担比率（分子）の構造'!L$43</f>
        <v>824</v>
      </c>
      <c r="L64" s="181"/>
      <c r="M64" s="181"/>
      <c r="N64" s="181">
        <f>'将来負担比率（分子）の構造'!M$43</f>
        <v>712</v>
      </c>
      <c r="O64" s="181"/>
      <c r="P64" s="181"/>
    </row>
    <row r="65" spans="1:16" x14ac:dyDescent="0.15">
      <c r="A65" s="181" t="s">
        <v>32</v>
      </c>
      <c r="B65" s="181">
        <f>'将来負担比率（分子）の構造'!I$42</f>
        <v>72</v>
      </c>
      <c r="C65" s="181"/>
      <c r="D65" s="181"/>
      <c r="E65" s="181">
        <f>'将来負担比率（分子）の構造'!J$42</f>
        <v>60</v>
      </c>
      <c r="F65" s="181"/>
      <c r="G65" s="181"/>
      <c r="H65" s="181">
        <f>'将来負担比率（分子）の構造'!K$42</f>
        <v>48</v>
      </c>
      <c r="I65" s="181"/>
      <c r="J65" s="181"/>
      <c r="K65" s="181">
        <f>'将来負担比率（分子）の構造'!L$42</f>
        <v>36</v>
      </c>
      <c r="L65" s="181"/>
      <c r="M65" s="181"/>
      <c r="N65" s="181">
        <f>'将来負担比率（分子）の構造'!M$42</f>
        <v>24</v>
      </c>
      <c r="O65" s="181"/>
      <c r="P65" s="181"/>
    </row>
    <row r="66" spans="1:16" x14ac:dyDescent="0.15">
      <c r="A66" s="181" t="s">
        <v>31</v>
      </c>
      <c r="B66" s="181">
        <f>'将来負担比率（分子）の構造'!I$41</f>
        <v>2451</v>
      </c>
      <c r="C66" s="181"/>
      <c r="D66" s="181"/>
      <c r="E66" s="181">
        <f>'将来負担比率（分子）の構造'!J$41</f>
        <v>2239</v>
      </c>
      <c r="F66" s="181"/>
      <c r="G66" s="181"/>
      <c r="H66" s="181">
        <f>'将来負担比率（分子）の構造'!K$41</f>
        <v>2025</v>
      </c>
      <c r="I66" s="181"/>
      <c r="J66" s="181"/>
      <c r="K66" s="181">
        <f>'将来負担比率（分子）の構造'!L$41</f>
        <v>1825</v>
      </c>
      <c r="L66" s="181"/>
      <c r="M66" s="181"/>
      <c r="N66" s="181">
        <f>'将来負担比率（分子）の構造'!M$41</f>
        <v>1635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3238</v>
      </c>
      <c r="C72" s="185">
        <f>基金残高に係る経年分析!G55</f>
        <v>3124</v>
      </c>
      <c r="D72" s="185">
        <f>基金残高に係る経年分析!H55</f>
        <v>3251</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60390</v>
      </c>
      <c r="C74" s="185">
        <f>基金残高に係る経年分析!G57</f>
        <v>65865</v>
      </c>
      <c r="D74" s="185">
        <f>基金残高に係る経年分析!H57</f>
        <v>68632</v>
      </c>
    </row>
  </sheetData>
  <sheetProtection algorithmName="SHA-512" hashValue="iTFDqeBtb9SZMnfimTTNCFaz9+YWaur9bwjS1GwYErtqzJTnVnDyldCDfK9jvlkNw3md4pBVoRKeywgjOvhAEA==" saltValue="AlzdU8+uNck7FCNruKCG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view="pageBreakPreview" zoomScale="80" zoomScaleNormal="90" zoomScaleSheetLayoutView="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1167352</v>
      </c>
      <c r="S5" s="675"/>
      <c r="T5" s="675"/>
      <c r="U5" s="675"/>
      <c r="V5" s="675"/>
      <c r="W5" s="675"/>
      <c r="X5" s="675"/>
      <c r="Y5" s="676"/>
      <c r="Z5" s="677">
        <v>4.5</v>
      </c>
      <c r="AA5" s="677"/>
      <c r="AB5" s="677"/>
      <c r="AC5" s="677"/>
      <c r="AD5" s="678">
        <v>1167352</v>
      </c>
      <c r="AE5" s="678"/>
      <c r="AF5" s="678"/>
      <c r="AG5" s="678"/>
      <c r="AH5" s="678"/>
      <c r="AI5" s="678"/>
      <c r="AJ5" s="678"/>
      <c r="AK5" s="678"/>
      <c r="AL5" s="679">
        <v>60.1</v>
      </c>
      <c r="AM5" s="680"/>
      <c r="AN5" s="680"/>
      <c r="AO5" s="681"/>
      <c r="AP5" s="671" t="s">
        <v>229</v>
      </c>
      <c r="AQ5" s="672"/>
      <c r="AR5" s="672"/>
      <c r="AS5" s="672"/>
      <c r="AT5" s="672"/>
      <c r="AU5" s="672"/>
      <c r="AV5" s="672"/>
      <c r="AW5" s="672"/>
      <c r="AX5" s="672"/>
      <c r="AY5" s="672"/>
      <c r="AZ5" s="672"/>
      <c r="BA5" s="672"/>
      <c r="BB5" s="672"/>
      <c r="BC5" s="672"/>
      <c r="BD5" s="672"/>
      <c r="BE5" s="672"/>
      <c r="BF5" s="673"/>
      <c r="BG5" s="685">
        <v>1167352</v>
      </c>
      <c r="BH5" s="686"/>
      <c r="BI5" s="686"/>
      <c r="BJ5" s="686"/>
      <c r="BK5" s="686"/>
      <c r="BL5" s="686"/>
      <c r="BM5" s="686"/>
      <c r="BN5" s="687"/>
      <c r="BO5" s="688">
        <v>100</v>
      </c>
      <c r="BP5" s="688"/>
      <c r="BQ5" s="688"/>
      <c r="BR5" s="688"/>
      <c r="BS5" s="689" t="s">
        <v>136</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42099</v>
      </c>
      <c r="S6" s="686"/>
      <c r="T6" s="686"/>
      <c r="U6" s="686"/>
      <c r="V6" s="686"/>
      <c r="W6" s="686"/>
      <c r="X6" s="686"/>
      <c r="Y6" s="687"/>
      <c r="Z6" s="688">
        <v>0.2</v>
      </c>
      <c r="AA6" s="688"/>
      <c r="AB6" s="688"/>
      <c r="AC6" s="688"/>
      <c r="AD6" s="689">
        <v>42099</v>
      </c>
      <c r="AE6" s="689"/>
      <c r="AF6" s="689"/>
      <c r="AG6" s="689"/>
      <c r="AH6" s="689"/>
      <c r="AI6" s="689"/>
      <c r="AJ6" s="689"/>
      <c r="AK6" s="689"/>
      <c r="AL6" s="690">
        <v>2.2000000000000002</v>
      </c>
      <c r="AM6" s="691"/>
      <c r="AN6" s="691"/>
      <c r="AO6" s="692"/>
      <c r="AP6" s="682" t="s">
        <v>234</v>
      </c>
      <c r="AQ6" s="683"/>
      <c r="AR6" s="683"/>
      <c r="AS6" s="683"/>
      <c r="AT6" s="683"/>
      <c r="AU6" s="683"/>
      <c r="AV6" s="683"/>
      <c r="AW6" s="683"/>
      <c r="AX6" s="683"/>
      <c r="AY6" s="683"/>
      <c r="AZ6" s="683"/>
      <c r="BA6" s="683"/>
      <c r="BB6" s="683"/>
      <c r="BC6" s="683"/>
      <c r="BD6" s="683"/>
      <c r="BE6" s="683"/>
      <c r="BF6" s="684"/>
      <c r="BG6" s="685">
        <v>1167352</v>
      </c>
      <c r="BH6" s="686"/>
      <c r="BI6" s="686"/>
      <c r="BJ6" s="686"/>
      <c r="BK6" s="686"/>
      <c r="BL6" s="686"/>
      <c r="BM6" s="686"/>
      <c r="BN6" s="687"/>
      <c r="BO6" s="688">
        <v>100</v>
      </c>
      <c r="BP6" s="688"/>
      <c r="BQ6" s="688"/>
      <c r="BR6" s="688"/>
      <c r="BS6" s="689" t="s">
        <v>174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57482</v>
      </c>
      <c r="CS6" s="686"/>
      <c r="CT6" s="686"/>
      <c r="CU6" s="686"/>
      <c r="CV6" s="686"/>
      <c r="CW6" s="686"/>
      <c r="CX6" s="686"/>
      <c r="CY6" s="687"/>
      <c r="CZ6" s="679">
        <v>0.2</v>
      </c>
      <c r="DA6" s="680"/>
      <c r="DB6" s="680"/>
      <c r="DC6" s="699"/>
      <c r="DD6" s="694" t="s">
        <v>174</v>
      </c>
      <c r="DE6" s="686"/>
      <c r="DF6" s="686"/>
      <c r="DG6" s="686"/>
      <c r="DH6" s="686"/>
      <c r="DI6" s="686"/>
      <c r="DJ6" s="686"/>
      <c r="DK6" s="686"/>
      <c r="DL6" s="686"/>
      <c r="DM6" s="686"/>
      <c r="DN6" s="686"/>
      <c r="DO6" s="686"/>
      <c r="DP6" s="687"/>
      <c r="DQ6" s="694">
        <v>41293</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221</v>
      </c>
      <c r="S7" s="686"/>
      <c r="T7" s="686"/>
      <c r="U7" s="686"/>
      <c r="V7" s="686"/>
      <c r="W7" s="686"/>
      <c r="X7" s="686"/>
      <c r="Y7" s="687"/>
      <c r="Z7" s="688">
        <v>0</v>
      </c>
      <c r="AA7" s="688"/>
      <c r="AB7" s="688"/>
      <c r="AC7" s="688"/>
      <c r="AD7" s="689">
        <v>221</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144001</v>
      </c>
      <c r="BH7" s="686"/>
      <c r="BI7" s="686"/>
      <c r="BJ7" s="686"/>
      <c r="BK7" s="686"/>
      <c r="BL7" s="686"/>
      <c r="BM7" s="686"/>
      <c r="BN7" s="687"/>
      <c r="BO7" s="688">
        <v>12.3</v>
      </c>
      <c r="BP7" s="688"/>
      <c r="BQ7" s="688"/>
      <c r="BR7" s="688"/>
      <c r="BS7" s="689" t="s">
        <v>174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17473163</v>
      </c>
      <c r="CS7" s="686"/>
      <c r="CT7" s="686"/>
      <c r="CU7" s="686"/>
      <c r="CV7" s="686"/>
      <c r="CW7" s="686"/>
      <c r="CX7" s="686"/>
      <c r="CY7" s="687"/>
      <c r="CZ7" s="688">
        <v>71.8</v>
      </c>
      <c r="DA7" s="688"/>
      <c r="DB7" s="688"/>
      <c r="DC7" s="688"/>
      <c r="DD7" s="694">
        <v>5668609</v>
      </c>
      <c r="DE7" s="686"/>
      <c r="DF7" s="686"/>
      <c r="DG7" s="686"/>
      <c r="DH7" s="686"/>
      <c r="DI7" s="686"/>
      <c r="DJ7" s="686"/>
      <c r="DK7" s="686"/>
      <c r="DL7" s="686"/>
      <c r="DM7" s="686"/>
      <c r="DN7" s="686"/>
      <c r="DO7" s="686"/>
      <c r="DP7" s="687"/>
      <c r="DQ7" s="694">
        <v>11315098</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738</v>
      </c>
      <c r="S8" s="686"/>
      <c r="T8" s="686"/>
      <c r="U8" s="686"/>
      <c r="V8" s="686"/>
      <c r="W8" s="686"/>
      <c r="X8" s="686"/>
      <c r="Y8" s="687"/>
      <c r="Z8" s="688">
        <v>0</v>
      </c>
      <c r="AA8" s="688"/>
      <c r="AB8" s="688"/>
      <c r="AC8" s="688"/>
      <c r="AD8" s="689">
        <v>738</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923</v>
      </c>
      <c r="BH8" s="686"/>
      <c r="BI8" s="686"/>
      <c r="BJ8" s="686"/>
      <c r="BK8" s="686"/>
      <c r="BL8" s="686"/>
      <c r="BM8" s="686"/>
      <c r="BN8" s="687"/>
      <c r="BO8" s="688">
        <v>0.1</v>
      </c>
      <c r="BP8" s="688"/>
      <c r="BQ8" s="688"/>
      <c r="BR8" s="688"/>
      <c r="BS8" s="694" t="s">
        <v>174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2104716</v>
      </c>
      <c r="CS8" s="686"/>
      <c r="CT8" s="686"/>
      <c r="CU8" s="686"/>
      <c r="CV8" s="686"/>
      <c r="CW8" s="686"/>
      <c r="CX8" s="686"/>
      <c r="CY8" s="687"/>
      <c r="CZ8" s="688">
        <v>8.6999999999999993</v>
      </c>
      <c r="DA8" s="688"/>
      <c r="DB8" s="688"/>
      <c r="DC8" s="688"/>
      <c r="DD8" s="694" t="s">
        <v>174</v>
      </c>
      <c r="DE8" s="686"/>
      <c r="DF8" s="686"/>
      <c r="DG8" s="686"/>
      <c r="DH8" s="686"/>
      <c r="DI8" s="686"/>
      <c r="DJ8" s="686"/>
      <c r="DK8" s="686"/>
      <c r="DL8" s="686"/>
      <c r="DM8" s="686"/>
      <c r="DN8" s="686"/>
      <c r="DO8" s="686"/>
      <c r="DP8" s="687"/>
      <c r="DQ8" s="694">
        <v>575583</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817</v>
      </c>
      <c r="S9" s="686"/>
      <c r="T9" s="686"/>
      <c r="U9" s="686"/>
      <c r="V9" s="686"/>
      <c r="W9" s="686"/>
      <c r="X9" s="686"/>
      <c r="Y9" s="687"/>
      <c r="Z9" s="688">
        <v>0</v>
      </c>
      <c r="AA9" s="688"/>
      <c r="AB9" s="688"/>
      <c r="AC9" s="688"/>
      <c r="AD9" s="689">
        <v>817</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99377</v>
      </c>
      <c r="BH9" s="686"/>
      <c r="BI9" s="686"/>
      <c r="BJ9" s="686"/>
      <c r="BK9" s="686"/>
      <c r="BL9" s="686"/>
      <c r="BM9" s="686"/>
      <c r="BN9" s="687"/>
      <c r="BO9" s="688">
        <v>8.5</v>
      </c>
      <c r="BP9" s="688"/>
      <c r="BQ9" s="688"/>
      <c r="BR9" s="688"/>
      <c r="BS9" s="694" t="s">
        <v>174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642317</v>
      </c>
      <c r="CS9" s="686"/>
      <c r="CT9" s="686"/>
      <c r="CU9" s="686"/>
      <c r="CV9" s="686"/>
      <c r="CW9" s="686"/>
      <c r="CX9" s="686"/>
      <c r="CY9" s="687"/>
      <c r="CZ9" s="688">
        <v>2.6</v>
      </c>
      <c r="DA9" s="688"/>
      <c r="DB9" s="688"/>
      <c r="DC9" s="688"/>
      <c r="DD9" s="694" t="s">
        <v>174</v>
      </c>
      <c r="DE9" s="686"/>
      <c r="DF9" s="686"/>
      <c r="DG9" s="686"/>
      <c r="DH9" s="686"/>
      <c r="DI9" s="686"/>
      <c r="DJ9" s="686"/>
      <c r="DK9" s="686"/>
      <c r="DL9" s="686"/>
      <c r="DM9" s="686"/>
      <c r="DN9" s="686"/>
      <c r="DO9" s="686"/>
      <c r="DP9" s="687"/>
      <c r="DQ9" s="694">
        <v>274523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174</v>
      </c>
      <c r="AA10" s="688"/>
      <c r="AB10" s="688"/>
      <c r="AC10" s="688"/>
      <c r="AD10" s="689" t="s">
        <v>174</v>
      </c>
      <c r="AE10" s="689"/>
      <c r="AF10" s="689"/>
      <c r="AG10" s="689"/>
      <c r="AH10" s="689"/>
      <c r="AI10" s="689"/>
      <c r="AJ10" s="689"/>
      <c r="AK10" s="689"/>
      <c r="AL10" s="690" t="s">
        <v>174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12519</v>
      </c>
      <c r="BH10" s="686"/>
      <c r="BI10" s="686"/>
      <c r="BJ10" s="686"/>
      <c r="BK10" s="686"/>
      <c r="BL10" s="686"/>
      <c r="BM10" s="686"/>
      <c r="BN10" s="687"/>
      <c r="BO10" s="688">
        <v>1.1000000000000001</v>
      </c>
      <c r="BP10" s="688"/>
      <c r="BQ10" s="688"/>
      <c r="BR10" s="688"/>
      <c r="BS10" s="694" t="s">
        <v>174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v>
      </c>
      <c r="CS10" s="686"/>
      <c r="CT10" s="686"/>
      <c r="CU10" s="686"/>
      <c r="CV10" s="686"/>
      <c r="CW10" s="686"/>
      <c r="CX10" s="686"/>
      <c r="CY10" s="687"/>
      <c r="CZ10" s="688">
        <v>0</v>
      </c>
      <c r="DA10" s="688"/>
      <c r="DB10" s="688"/>
      <c r="DC10" s="688"/>
      <c r="DD10" s="694" t="s">
        <v>174</v>
      </c>
      <c r="DE10" s="686"/>
      <c r="DF10" s="686"/>
      <c r="DG10" s="686"/>
      <c r="DH10" s="686"/>
      <c r="DI10" s="686"/>
      <c r="DJ10" s="686"/>
      <c r="DK10" s="686"/>
      <c r="DL10" s="686"/>
      <c r="DM10" s="686"/>
      <c r="DN10" s="686"/>
      <c r="DO10" s="686"/>
      <c r="DP10" s="687"/>
      <c r="DQ10" s="694">
        <v>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131794</v>
      </c>
      <c r="S11" s="686"/>
      <c r="T11" s="686"/>
      <c r="U11" s="686"/>
      <c r="V11" s="686"/>
      <c r="W11" s="686"/>
      <c r="X11" s="686"/>
      <c r="Y11" s="687"/>
      <c r="Z11" s="690">
        <v>0.5</v>
      </c>
      <c r="AA11" s="691"/>
      <c r="AB11" s="691"/>
      <c r="AC11" s="703"/>
      <c r="AD11" s="694">
        <v>131794</v>
      </c>
      <c r="AE11" s="686"/>
      <c r="AF11" s="686"/>
      <c r="AG11" s="686"/>
      <c r="AH11" s="686"/>
      <c r="AI11" s="686"/>
      <c r="AJ11" s="686"/>
      <c r="AK11" s="687"/>
      <c r="AL11" s="690">
        <v>6.8</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31182</v>
      </c>
      <c r="BH11" s="686"/>
      <c r="BI11" s="686"/>
      <c r="BJ11" s="686"/>
      <c r="BK11" s="686"/>
      <c r="BL11" s="686"/>
      <c r="BM11" s="686"/>
      <c r="BN11" s="687"/>
      <c r="BO11" s="688">
        <v>2.7</v>
      </c>
      <c r="BP11" s="688"/>
      <c r="BQ11" s="688"/>
      <c r="BR11" s="688"/>
      <c r="BS11" s="694" t="s">
        <v>174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280631</v>
      </c>
      <c r="CS11" s="686"/>
      <c r="CT11" s="686"/>
      <c r="CU11" s="686"/>
      <c r="CV11" s="686"/>
      <c r="CW11" s="686"/>
      <c r="CX11" s="686"/>
      <c r="CY11" s="687"/>
      <c r="CZ11" s="688">
        <v>1.2</v>
      </c>
      <c r="DA11" s="688"/>
      <c r="DB11" s="688"/>
      <c r="DC11" s="688"/>
      <c r="DD11" s="694">
        <v>45321</v>
      </c>
      <c r="DE11" s="686"/>
      <c r="DF11" s="686"/>
      <c r="DG11" s="686"/>
      <c r="DH11" s="686"/>
      <c r="DI11" s="686"/>
      <c r="DJ11" s="686"/>
      <c r="DK11" s="686"/>
      <c r="DL11" s="686"/>
      <c r="DM11" s="686"/>
      <c r="DN11" s="686"/>
      <c r="DO11" s="686"/>
      <c r="DP11" s="687"/>
      <c r="DQ11" s="694">
        <v>82197</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174</v>
      </c>
      <c r="AA12" s="688"/>
      <c r="AB12" s="688"/>
      <c r="AC12" s="688"/>
      <c r="AD12" s="689" t="s">
        <v>252</v>
      </c>
      <c r="AE12" s="689"/>
      <c r="AF12" s="689"/>
      <c r="AG12" s="689"/>
      <c r="AH12" s="689"/>
      <c r="AI12" s="689"/>
      <c r="AJ12" s="689"/>
      <c r="AK12" s="689"/>
      <c r="AL12" s="690" t="s">
        <v>174</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1017138</v>
      </c>
      <c r="BH12" s="686"/>
      <c r="BI12" s="686"/>
      <c r="BJ12" s="686"/>
      <c r="BK12" s="686"/>
      <c r="BL12" s="686"/>
      <c r="BM12" s="686"/>
      <c r="BN12" s="687"/>
      <c r="BO12" s="688">
        <v>87.1</v>
      </c>
      <c r="BP12" s="688"/>
      <c r="BQ12" s="688"/>
      <c r="BR12" s="688"/>
      <c r="BS12" s="694" t="s">
        <v>174</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195695</v>
      </c>
      <c r="CS12" s="686"/>
      <c r="CT12" s="686"/>
      <c r="CU12" s="686"/>
      <c r="CV12" s="686"/>
      <c r="CW12" s="686"/>
      <c r="CX12" s="686"/>
      <c r="CY12" s="687"/>
      <c r="CZ12" s="688">
        <v>0.8</v>
      </c>
      <c r="DA12" s="688"/>
      <c r="DB12" s="688"/>
      <c r="DC12" s="688"/>
      <c r="DD12" s="694" t="s">
        <v>174</v>
      </c>
      <c r="DE12" s="686"/>
      <c r="DF12" s="686"/>
      <c r="DG12" s="686"/>
      <c r="DH12" s="686"/>
      <c r="DI12" s="686"/>
      <c r="DJ12" s="686"/>
      <c r="DK12" s="686"/>
      <c r="DL12" s="686"/>
      <c r="DM12" s="686"/>
      <c r="DN12" s="686"/>
      <c r="DO12" s="686"/>
      <c r="DP12" s="687"/>
      <c r="DQ12" s="694">
        <v>64872</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174</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1016472</v>
      </c>
      <c r="BH13" s="686"/>
      <c r="BI13" s="686"/>
      <c r="BJ13" s="686"/>
      <c r="BK13" s="686"/>
      <c r="BL13" s="686"/>
      <c r="BM13" s="686"/>
      <c r="BN13" s="687"/>
      <c r="BO13" s="688">
        <v>87.1</v>
      </c>
      <c r="BP13" s="688"/>
      <c r="BQ13" s="688"/>
      <c r="BR13" s="688"/>
      <c r="BS13" s="694" t="s">
        <v>174</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2631632</v>
      </c>
      <c r="CS13" s="686"/>
      <c r="CT13" s="686"/>
      <c r="CU13" s="686"/>
      <c r="CV13" s="686"/>
      <c r="CW13" s="686"/>
      <c r="CX13" s="686"/>
      <c r="CY13" s="687"/>
      <c r="CZ13" s="688">
        <v>10.8</v>
      </c>
      <c r="DA13" s="688"/>
      <c r="DB13" s="688"/>
      <c r="DC13" s="688"/>
      <c r="DD13" s="694">
        <v>1489766</v>
      </c>
      <c r="DE13" s="686"/>
      <c r="DF13" s="686"/>
      <c r="DG13" s="686"/>
      <c r="DH13" s="686"/>
      <c r="DI13" s="686"/>
      <c r="DJ13" s="686"/>
      <c r="DK13" s="686"/>
      <c r="DL13" s="686"/>
      <c r="DM13" s="686"/>
      <c r="DN13" s="686"/>
      <c r="DO13" s="686"/>
      <c r="DP13" s="687"/>
      <c r="DQ13" s="694">
        <v>688261</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6213</v>
      </c>
      <c r="BH14" s="686"/>
      <c r="BI14" s="686"/>
      <c r="BJ14" s="686"/>
      <c r="BK14" s="686"/>
      <c r="BL14" s="686"/>
      <c r="BM14" s="686"/>
      <c r="BN14" s="687"/>
      <c r="BO14" s="688">
        <v>0.5</v>
      </c>
      <c r="BP14" s="688"/>
      <c r="BQ14" s="688"/>
      <c r="BR14" s="688"/>
      <c r="BS14" s="694" t="s">
        <v>174</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164208</v>
      </c>
      <c r="CS14" s="686"/>
      <c r="CT14" s="686"/>
      <c r="CU14" s="686"/>
      <c r="CV14" s="686"/>
      <c r="CW14" s="686"/>
      <c r="CX14" s="686"/>
      <c r="CY14" s="687"/>
      <c r="CZ14" s="688">
        <v>0.7</v>
      </c>
      <c r="DA14" s="688"/>
      <c r="DB14" s="688"/>
      <c r="DC14" s="688"/>
      <c r="DD14" s="694">
        <v>7205</v>
      </c>
      <c r="DE14" s="686"/>
      <c r="DF14" s="686"/>
      <c r="DG14" s="686"/>
      <c r="DH14" s="686"/>
      <c r="DI14" s="686"/>
      <c r="DJ14" s="686"/>
      <c r="DK14" s="686"/>
      <c r="DL14" s="686"/>
      <c r="DM14" s="686"/>
      <c r="DN14" s="686"/>
      <c r="DO14" s="686"/>
      <c r="DP14" s="687"/>
      <c r="DQ14" s="694">
        <v>65460</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174</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t="s">
        <v>174</v>
      </c>
      <c r="BH15" s="686"/>
      <c r="BI15" s="686"/>
      <c r="BJ15" s="686"/>
      <c r="BK15" s="686"/>
      <c r="BL15" s="686"/>
      <c r="BM15" s="686"/>
      <c r="BN15" s="687"/>
      <c r="BO15" s="688" t="s">
        <v>174</v>
      </c>
      <c r="BP15" s="688"/>
      <c r="BQ15" s="688"/>
      <c r="BR15" s="688"/>
      <c r="BS15" s="694" t="s">
        <v>174</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249288</v>
      </c>
      <c r="CS15" s="686"/>
      <c r="CT15" s="686"/>
      <c r="CU15" s="686"/>
      <c r="CV15" s="686"/>
      <c r="CW15" s="686"/>
      <c r="CX15" s="686"/>
      <c r="CY15" s="687"/>
      <c r="CZ15" s="688">
        <v>1</v>
      </c>
      <c r="DA15" s="688"/>
      <c r="DB15" s="688"/>
      <c r="DC15" s="688"/>
      <c r="DD15" s="694">
        <v>990</v>
      </c>
      <c r="DE15" s="686"/>
      <c r="DF15" s="686"/>
      <c r="DG15" s="686"/>
      <c r="DH15" s="686"/>
      <c r="DI15" s="686"/>
      <c r="DJ15" s="686"/>
      <c r="DK15" s="686"/>
      <c r="DL15" s="686"/>
      <c r="DM15" s="686"/>
      <c r="DN15" s="686"/>
      <c r="DO15" s="686"/>
      <c r="DP15" s="687"/>
      <c r="DQ15" s="694">
        <v>78909</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2513</v>
      </c>
      <c r="S16" s="686"/>
      <c r="T16" s="686"/>
      <c r="U16" s="686"/>
      <c r="V16" s="686"/>
      <c r="W16" s="686"/>
      <c r="X16" s="686"/>
      <c r="Y16" s="687"/>
      <c r="Z16" s="688">
        <v>0</v>
      </c>
      <c r="AA16" s="688"/>
      <c r="AB16" s="688"/>
      <c r="AC16" s="688"/>
      <c r="AD16" s="689">
        <v>2513</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174</v>
      </c>
      <c r="BP16" s="688"/>
      <c r="BQ16" s="688"/>
      <c r="BR16" s="688"/>
      <c r="BS16" s="694" t="s">
        <v>174</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319649</v>
      </c>
      <c r="CS16" s="686"/>
      <c r="CT16" s="686"/>
      <c r="CU16" s="686"/>
      <c r="CV16" s="686"/>
      <c r="CW16" s="686"/>
      <c r="CX16" s="686"/>
      <c r="CY16" s="687"/>
      <c r="CZ16" s="688">
        <v>1.3</v>
      </c>
      <c r="DA16" s="688"/>
      <c r="DB16" s="688"/>
      <c r="DC16" s="688"/>
      <c r="DD16" s="694" t="s">
        <v>174</v>
      </c>
      <c r="DE16" s="686"/>
      <c r="DF16" s="686"/>
      <c r="DG16" s="686"/>
      <c r="DH16" s="686"/>
      <c r="DI16" s="686"/>
      <c r="DJ16" s="686"/>
      <c r="DK16" s="686"/>
      <c r="DL16" s="686"/>
      <c r="DM16" s="686"/>
      <c r="DN16" s="686"/>
      <c r="DO16" s="686"/>
      <c r="DP16" s="687"/>
      <c r="DQ16" s="694">
        <v>163931</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7124</v>
      </c>
      <c r="S17" s="686"/>
      <c r="T17" s="686"/>
      <c r="U17" s="686"/>
      <c r="V17" s="686"/>
      <c r="W17" s="686"/>
      <c r="X17" s="686"/>
      <c r="Y17" s="687"/>
      <c r="Z17" s="688">
        <v>0</v>
      </c>
      <c r="AA17" s="688"/>
      <c r="AB17" s="688"/>
      <c r="AC17" s="688"/>
      <c r="AD17" s="689">
        <v>7124</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174</v>
      </c>
      <c r="BP17" s="688"/>
      <c r="BQ17" s="688"/>
      <c r="BR17" s="688"/>
      <c r="BS17" s="694" t="s">
        <v>174</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207950</v>
      </c>
      <c r="CS17" s="686"/>
      <c r="CT17" s="686"/>
      <c r="CU17" s="686"/>
      <c r="CV17" s="686"/>
      <c r="CW17" s="686"/>
      <c r="CX17" s="686"/>
      <c r="CY17" s="687"/>
      <c r="CZ17" s="688">
        <v>0.9</v>
      </c>
      <c r="DA17" s="688"/>
      <c r="DB17" s="688"/>
      <c r="DC17" s="688"/>
      <c r="DD17" s="694" t="s">
        <v>174</v>
      </c>
      <c r="DE17" s="686"/>
      <c r="DF17" s="686"/>
      <c r="DG17" s="686"/>
      <c r="DH17" s="686"/>
      <c r="DI17" s="686"/>
      <c r="DJ17" s="686"/>
      <c r="DK17" s="686"/>
      <c r="DL17" s="686"/>
      <c r="DM17" s="686"/>
      <c r="DN17" s="686"/>
      <c r="DO17" s="686"/>
      <c r="DP17" s="687"/>
      <c r="DQ17" s="694">
        <v>207950</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3431</v>
      </c>
      <c r="S18" s="686"/>
      <c r="T18" s="686"/>
      <c r="U18" s="686"/>
      <c r="V18" s="686"/>
      <c r="W18" s="686"/>
      <c r="X18" s="686"/>
      <c r="Y18" s="687"/>
      <c r="Z18" s="688">
        <v>0</v>
      </c>
      <c r="AA18" s="688"/>
      <c r="AB18" s="688"/>
      <c r="AC18" s="688"/>
      <c r="AD18" s="689">
        <v>3431</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174</v>
      </c>
      <c r="BP18" s="688"/>
      <c r="BQ18" s="688"/>
      <c r="BR18" s="688"/>
      <c r="BS18" s="694" t="s">
        <v>174</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174</v>
      </c>
      <c r="DA18" s="688"/>
      <c r="DB18" s="688"/>
      <c r="DC18" s="688"/>
      <c r="DD18" s="694" t="s">
        <v>174</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2088</v>
      </c>
      <c r="S19" s="686"/>
      <c r="T19" s="686"/>
      <c r="U19" s="686"/>
      <c r="V19" s="686"/>
      <c r="W19" s="686"/>
      <c r="X19" s="686"/>
      <c r="Y19" s="687"/>
      <c r="Z19" s="688">
        <v>0</v>
      </c>
      <c r="AA19" s="688"/>
      <c r="AB19" s="688"/>
      <c r="AC19" s="688"/>
      <c r="AD19" s="689">
        <v>2088</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174</v>
      </c>
      <c r="BH19" s="686"/>
      <c r="BI19" s="686"/>
      <c r="BJ19" s="686"/>
      <c r="BK19" s="686"/>
      <c r="BL19" s="686"/>
      <c r="BM19" s="686"/>
      <c r="BN19" s="687"/>
      <c r="BO19" s="688" t="s">
        <v>174</v>
      </c>
      <c r="BP19" s="688"/>
      <c r="BQ19" s="688"/>
      <c r="BR19" s="688"/>
      <c r="BS19" s="694" t="s">
        <v>174</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1167</v>
      </c>
      <c r="S20" s="686"/>
      <c r="T20" s="686"/>
      <c r="U20" s="686"/>
      <c r="V20" s="686"/>
      <c r="W20" s="686"/>
      <c r="X20" s="686"/>
      <c r="Y20" s="687"/>
      <c r="Z20" s="688">
        <v>0</v>
      </c>
      <c r="AA20" s="688"/>
      <c r="AB20" s="688"/>
      <c r="AC20" s="688"/>
      <c r="AD20" s="689">
        <v>1167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174</v>
      </c>
      <c r="BH20" s="686"/>
      <c r="BI20" s="686"/>
      <c r="BJ20" s="686"/>
      <c r="BK20" s="686"/>
      <c r="BL20" s="686"/>
      <c r="BM20" s="686"/>
      <c r="BN20" s="687"/>
      <c r="BO20" s="688" t="s">
        <v>174</v>
      </c>
      <c r="BP20" s="688"/>
      <c r="BQ20" s="688"/>
      <c r="BR20" s="688"/>
      <c r="BS20" s="694" t="s">
        <v>174</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24326734</v>
      </c>
      <c r="CS20" s="686"/>
      <c r="CT20" s="686"/>
      <c r="CU20" s="686"/>
      <c r="CV20" s="686"/>
      <c r="CW20" s="686"/>
      <c r="CX20" s="686"/>
      <c r="CY20" s="687"/>
      <c r="CZ20" s="688">
        <v>100</v>
      </c>
      <c r="DA20" s="688"/>
      <c r="DB20" s="688"/>
      <c r="DC20" s="688"/>
      <c r="DD20" s="694">
        <v>7211891</v>
      </c>
      <c r="DE20" s="686"/>
      <c r="DF20" s="686"/>
      <c r="DG20" s="686"/>
      <c r="DH20" s="686"/>
      <c r="DI20" s="686"/>
      <c r="DJ20" s="686"/>
      <c r="DK20" s="686"/>
      <c r="DL20" s="686"/>
      <c r="DM20" s="686"/>
      <c r="DN20" s="686"/>
      <c r="DO20" s="686"/>
      <c r="DP20" s="687"/>
      <c r="DQ20" s="694">
        <v>13558080</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176</v>
      </c>
      <c r="S21" s="686"/>
      <c r="T21" s="686"/>
      <c r="U21" s="686"/>
      <c r="V21" s="686"/>
      <c r="W21" s="686"/>
      <c r="X21" s="686"/>
      <c r="Y21" s="687"/>
      <c r="Z21" s="688">
        <v>0</v>
      </c>
      <c r="AA21" s="688"/>
      <c r="AB21" s="688"/>
      <c r="AC21" s="688"/>
      <c r="AD21" s="689">
        <v>176</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174</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2762526</v>
      </c>
      <c r="S22" s="686"/>
      <c r="T22" s="686"/>
      <c r="U22" s="686"/>
      <c r="V22" s="686"/>
      <c r="W22" s="686"/>
      <c r="X22" s="686"/>
      <c r="Y22" s="687"/>
      <c r="Z22" s="688">
        <v>10.7</v>
      </c>
      <c r="AA22" s="688"/>
      <c r="AB22" s="688"/>
      <c r="AC22" s="688"/>
      <c r="AD22" s="689">
        <v>586627</v>
      </c>
      <c r="AE22" s="689"/>
      <c r="AF22" s="689"/>
      <c r="AG22" s="689"/>
      <c r="AH22" s="689"/>
      <c r="AI22" s="689"/>
      <c r="AJ22" s="689"/>
      <c r="AK22" s="689"/>
      <c r="AL22" s="690">
        <v>30.2</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174</v>
      </c>
      <c r="BP22" s="688"/>
      <c r="BQ22" s="688"/>
      <c r="BR22" s="688"/>
      <c r="BS22" s="694" t="s">
        <v>174</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586627</v>
      </c>
      <c r="S23" s="686"/>
      <c r="T23" s="686"/>
      <c r="U23" s="686"/>
      <c r="V23" s="686"/>
      <c r="W23" s="686"/>
      <c r="X23" s="686"/>
      <c r="Y23" s="687"/>
      <c r="Z23" s="688">
        <v>2.2999999999999998</v>
      </c>
      <c r="AA23" s="688"/>
      <c r="AB23" s="688"/>
      <c r="AC23" s="688"/>
      <c r="AD23" s="689">
        <v>586627</v>
      </c>
      <c r="AE23" s="689"/>
      <c r="AF23" s="689"/>
      <c r="AG23" s="689"/>
      <c r="AH23" s="689"/>
      <c r="AI23" s="689"/>
      <c r="AJ23" s="689"/>
      <c r="AK23" s="689"/>
      <c r="AL23" s="690">
        <v>30.2</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25649</v>
      </c>
      <c r="S24" s="686"/>
      <c r="T24" s="686"/>
      <c r="U24" s="686"/>
      <c r="V24" s="686"/>
      <c r="W24" s="686"/>
      <c r="X24" s="686"/>
      <c r="Y24" s="687"/>
      <c r="Z24" s="688">
        <v>0.1</v>
      </c>
      <c r="AA24" s="688"/>
      <c r="AB24" s="688"/>
      <c r="AC24" s="688"/>
      <c r="AD24" s="689" t="s">
        <v>174</v>
      </c>
      <c r="AE24" s="689"/>
      <c r="AF24" s="689"/>
      <c r="AG24" s="689"/>
      <c r="AH24" s="689"/>
      <c r="AI24" s="689"/>
      <c r="AJ24" s="689"/>
      <c r="AK24" s="689"/>
      <c r="AL24" s="690" t="s">
        <v>174</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252</v>
      </c>
      <c r="BP24" s="688"/>
      <c r="BQ24" s="688"/>
      <c r="BR24" s="688"/>
      <c r="BS24" s="694" t="s">
        <v>252</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1452786</v>
      </c>
      <c r="CS24" s="675"/>
      <c r="CT24" s="675"/>
      <c r="CU24" s="675"/>
      <c r="CV24" s="675"/>
      <c r="CW24" s="675"/>
      <c r="CX24" s="675"/>
      <c r="CY24" s="676"/>
      <c r="CZ24" s="679">
        <v>6</v>
      </c>
      <c r="DA24" s="680"/>
      <c r="DB24" s="680"/>
      <c r="DC24" s="699"/>
      <c r="DD24" s="724">
        <v>558167</v>
      </c>
      <c r="DE24" s="675"/>
      <c r="DF24" s="675"/>
      <c r="DG24" s="675"/>
      <c r="DH24" s="675"/>
      <c r="DI24" s="675"/>
      <c r="DJ24" s="675"/>
      <c r="DK24" s="676"/>
      <c r="DL24" s="724">
        <v>521545</v>
      </c>
      <c r="DM24" s="675"/>
      <c r="DN24" s="675"/>
      <c r="DO24" s="675"/>
      <c r="DP24" s="675"/>
      <c r="DQ24" s="675"/>
      <c r="DR24" s="675"/>
      <c r="DS24" s="675"/>
      <c r="DT24" s="675"/>
      <c r="DU24" s="675"/>
      <c r="DV24" s="676"/>
      <c r="DW24" s="679">
        <v>26.8</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2150250</v>
      </c>
      <c r="S25" s="686"/>
      <c r="T25" s="686"/>
      <c r="U25" s="686"/>
      <c r="V25" s="686"/>
      <c r="W25" s="686"/>
      <c r="X25" s="686"/>
      <c r="Y25" s="687"/>
      <c r="Z25" s="688">
        <v>8.4</v>
      </c>
      <c r="AA25" s="688"/>
      <c r="AB25" s="688"/>
      <c r="AC25" s="688"/>
      <c r="AD25" s="689" t="s">
        <v>174</v>
      </c>
      <c r="AE25" s="689"/>
      <c r="AF25" s="689"/>
      <c r="AG25" s="689"/>
      <c r="AH25" s="689"/>
      <c r="AI25" s="689"/>
      <c r="AJ25" s="689"/>
      <c r="AK25" s="689"/>
      <c r="AL25" s="690" t="s">
        <v>174</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174</v>
      </c>
      <c r="BP25" s="688"/>
      <c r="BQ25" s="688"/>
      <c r="BR25" s="688"/>
      <c r="BS25" s="694" t="s">
        <v>174</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964522</v>
      </c>
      <c r="CS25" s="721"/>
      <c r="CT25" s="721"/>
      <c r="CU25" s="721"/>
      <c r="CV25" s="721"/>
      <c r="CW25" s="721"/>
      <c r="CX25" s="721"/>
      <c r="CY25" s="722"/>
      <c r="CZ25" s="690">
        <v>4</v>
      </c>
      <c r="DA25" s="719"/>
      <c r="DB25" s="719"/>
      <c r="DC25" s="723"/>
      <c r="DD25" s="694">
        <v>260605</v>
      </c>
      <c r="DE25" s="721"/>
      <c r="DF25" s="721"/>
      <c r="DG25" s="721"/>
      <c r="DH25" s="721"/>
      <c r="DI25" s="721"/>
      <c r="DJ25" s="721"/>
      <c r="DK25" s="722"/>
      <c r="DL25" s="694">
        <v>243416</v>
      </c>
      <c r="DM25" s="721"/>
      <c r="DN25" s="721"/>
      <c r="DO25" s="721"/>
      <c r="DP25" s="721"/>
      <c r="DQ25" s="721"/>
      <c r="DR25" s="721"/>
      <c r="DS25" s="721"/>
      <c r="DT25" s="721"/>
      <c r="DU25" s="721"/>
      <c r="DV25" s="722"/>
      <c r="DW25" s="690">
        <v>12.5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4118616</v>
      </c>
      <c r="S26" s="686"/>
      <c r="T26" s="686"/>
      <c r="U26" s="686"/>
      <c r="V26" s="686"/>
      <c r="W26" s="686"/>
      <c r="X26" s="686"/>
      <c r="Y26" s="687"/>
      <c r="Z26" s="688">
        <v>16</v>
      </c>
      <c r="AA26" s="688"/>
      <c r="AB26" s="688"/>
      <c r="AC26" s="688"/>
      <c r="AD26" s="689">
        <v>1942717</v>
      </c>
      <c r="AE26" s="689"/>
      <c r="AF26" s="689"/>
      <c r="AG26" s="689"/>
      <c r="AH26" s="689"/>
      <c r="AI26" s="689"/>
      <c r="AJ26" s="689"/>
      <c r="AK26" s="689"/>
      <c r="AL26" s="690">
        <v>100</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174</v>
      </c>
      <c r="BH26" s="686"/>
      <c r="BI26" s="686"/>
      <c r="BJ26" s="686"/>
      <c r="BK26" s="686"/>
      <c r="BL26" s="686"/>
      <c r="BM26" s="686"/>
      <c r="BN26" s="687"/>
      <c r="BO26" s="688" t="s">
        <v>252</v>
      </c>
      <c r="BP26" s="688"/>
      <c r="BQ26" s="688"/>
      <c r="BR26" s="688"/>
      <c r="BS26" s="694" t="s">
        <v>174</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634296</v>
      </c>
      <c r="CS26" s="686"/>
      <c r="CT26" s="686"/>
      <c r="CU26" s="686"/>
      <c r="CV26" s="686"/>
      <c r="CW26" s="686"/>
      <c r="CX26" s="686"/>
      <c r="CY26" s="687"/>
      <c r="CZ26" s="690">
        <v>2.6</v>
      </c>
      <c r="DA26" s="719"/>
      <c r="DB26" s="719"/>
      <c r="DC26" s="723"/>
      <c r="DD26" s="694">
        <v>138490</v>
      </c>
      <c r="DE26" s="686"/>
      <c r="DF26" s="686"/>
      <c r="DG26" s="686"/>
      <c r="DH26" s="686"/>
      <c r="DI26" s="686"/>
      <c r="DJ26" s="686"/>
      <c r="DK26" s="687"/>
      <c r="DL26" s="694" t="s">
        <v>252</v>
      </c>
      <c r="DM26" s="686"/>
      <c r="DN26" s="686"/>
      <c r="DO26" s="686"/>
      <c r="DP26" s="686"/>
      <c r="DQ26" s="686"/>
      <c r="DR26" s="686"/>
      <c r="DS26" s="686"/>
      <c r="DT26" s="686"/>
      <c r="DU26" s="686"/>
      <c r="DV26" s="687"/>
      <c r="DW26" s="690" t="s">
        <v>174</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t="s">
        <v>174</v>
      </c>
      <c r="S27" s="686"/>
      <c r="T27" s="686"/>
      <c r="U27" s="686"/>
      <c r="V27" s="686"/>
      <c r="W27" s="686"/>
      <c r="X27" s="686"/>
      <c r="Y27" s="687"/>
      <c r="Z27" s="688" t="s">
        <v>174</v>
      </c>
      <c r="AA27" s="688"/>
      <c r="AB27" s="688"/>
      <c r="AC27" s="688"/>
      <c r="AD27" s="689" t="s">
        <v>174</v>
      </c>
      <c r="AE27" s="689"/>
      <c r="AF27" s="689"/>
      <c r="AG27" s="689"/>
      <c r="AH27" s="689"/>
      <c r="AI27" s="689"/>
      <c r="AJ27" s="689"/>
      <c r="AK27" s="689"/>
      <c r="AL27" s="690" t="s">
        <v>174</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1167352</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280314</v>
      </c>
      <c r="CS27" s="721"/>
      <c r="CT27" s="721"/>
      <c r="CU27" s="721"/>
      <c r="CV27" s="721"/>
      <c r="CW27" s="721"/>
      <c r="CX27" s="721"/>
      <c r="CY27" s="722"/>
      <c r="CZ27" s="690">
        <v>1.2</v>
      </c>
      <c r="DA27" s="719"/>
      <c r="DB27" s="719"/>
      <c r="DC27" s="723"/>
      <c r="DD27" s="694">
        <v>89612</v>
      </c>
      <c r="DE27" s="721"/>
      <c r="DF27" s="721"/>
      <c r="DG27" s="721"/>
      <c r="DH27" s="721"/>
      <c r="DI27" s="721"/>
      <c r="DJ27" s="721"/>
      <c r="DK27" s="722"/>
      <c r="DL27" s="694">
        <v>70179</v>
      </c>
      <c r="DM27" s="721"/>
      <c r="DN27" s="721"/>
      <c r="DO27" s="721"/>
      <c r="DP27" s="721"/>
      <c r="DQ27" s="721"/>
      <c r="DR27" s="721"/>
      <c r="DS27" s="721"/>
      <c r="DT27" s="721"/>
      <c r="DU27" s="721"/>
      <c r="DV27" s="722"/>
      <c r="DW27" s="690">
        <v>3.6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7</v>
      </c>
      <c r="S28" s="686"/>
      <c r="T28" s="686"/>
      <c r="U28" s="686"/>
      <c r="V28" s="686"/>
      <c r="W28" s="686"/>
      <c r="X28" s="686"/>
      <c r="Y28" s="687"/>
      <c r="Z28" s="688">
        <v>0</v>
      </c>
      <c r="AA28" s="688"/>
      <c r="AB28" s="688"/>
      <c r="AC28" s="688"/>
      <c r="AD28" s="689" t="s">
        <v>174</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207950</v>
      </c>
      <c r="CS28" s="686"/>
      <c r="CT28" s="686"/>
      <c r="CU28" s="686"/>
      <c r="CV28" s="686"/>
      <c r="CW28" s="686"/>
      <c r="CX28" s="686"/>
      <c r="CY28" s="687"/>
      <c r="CZ28" s="690">
        <v>0.9</v>
      </c>
      <c r="DA28" s="719"/>
      <c r="DB28" s="719"/>
      <c r="DC28" s="723"/>
      <c r="DD28" s="694">
        <v>207950</v>
      </c>
      <c r="DE28" s="686"/>
      <c r="DF28" s="686"/>
      <c r="DG28" s="686"/>
      <c r="DH28" s="686"/>
      <c r="DI28" s="686"/>
      <c r="DJ28" s="686"/>
      <c r="DK28" s="687"/>
      <c r="DL28" s="694">
        <v>207950</v>
      </c>
      <c r="DM28" s="686"/>
      <c r="DN28" s="686"/>
      <c r="DO28" s="686"/>
      <c r="DP28" s="686"/>
      <c r="DQ28" s="686"/>
      <c r="DR28" s="686"/>
      <c r="DS28" s="686"/>
      <c r="DT28" s="686"/>
      <c r="DU28" s="686"/>
      <c r="DV28" s="687"/>
      <c r="DW28" s="690">
        <v>10.7</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35103</v>
      </c>
      <c r="S29" s="686"/>
      <c r="T29" s="686"/>
      <c r="U29" s="686"/>
      <c r="V29" s="686"/>
      <c r="W29" s="686"/>
      <c r="X29" s="686"/>
      <c r="Y29" s="687"/>
      <c r="Z29" s="688">
        <v>0.1</v>
      </c>
      <c r="AA29" s="688"/>
      <c r="AB29" s="688"/>
      <c r="AC29" s="688"/>
      <c r="AD29" s="689">
        <v>181</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207950</v>
      </c>
      <c r="CS29" s="721"/>
      <c r="CT29" s="721"/>
      <c r="CU29" s="721"/>
      <c r="CV29" s="721"/>
      <c r="CW29" s="721"/>
      <c r="CX29" s="721"/>
      <c r="CY29" s="722"/>
      <c r="CZ29" s="690">
        <v>0.9</v>
      </c>
      <c r="DA29" s="719"/>
      <c r="DB29" s="719"/>
      <c r="DC29" s="723"/>
      <c r="DD29" s="694">
        <v>207950</v>
      </c>
      <c r="DE29" s="721"/>
      <c r="DF29" s="721"/>
      <c r="DG29" s="721"/>
      <c r="DH29" s="721"/>
      <c r="DI29" s="721"/>
      <c r="DJ29" s="721"/>
      <c r="DK29" s="722"/>
      <c r="DL29" s="694">
        <v>207950</v>
      </c>
      <c r="DM29" s="721"/>
      <c r="DN29" s="721"/>
      <c r="DO29" s="721"/>
      <c r="DP29" s="721"/>
      <c r="DQ29" s="721"/>
      <c r="DR29" s="721"/>
      <c r="DS29" s="721"/>
      <c r="DT29" s="721"/>
      <c r="DU29" s="721"/>
      <c r="DV29" s="722"/>
      <c r="DW29" s="690">
        <v>10.7</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1290</v>
      </c>
      <c r="S30" s="686"/>
      <c r="T30" s="686"/>
      <c r="U30" s="686"/>
      <c r="V30" s="686"/>
      <c r="W30" s="686"/>
      <c r="X30" s="686"/>
      <c r="Y30" s="687"/>
      <c r="Z30" s="688">
        <v>0</v>
      </c>
      <c r="AA30" s="688"/>
      <c r="AB30" s="688"/>
      <c r="AC30" s="688"/>
      <c r="AD30" s="689">
        <v>1</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194001</v>
      </c>
      <c r="CS30" s="686"/>
      <c r="CT30" s="686"/>
      <c r="CU30" s="686"/>
      <c r="CV30" s="686"/>
      <c r="CW30" s="686"/>
      <c r="CX30" s="686"/>
      <c r="CY30" s="687"/>
      <c r="CZ30" s="690">
        <v>0.8</v>
      </c>
      <c r="DA30" s="719"/>
      <c r="DB30" s="719"/>
      <c r="DC30" s="723"/>
      <c r="DD30" s="694">
        <v>194001</v>
      </c>
      <c r="DE30" s="686"/>
      <c r="DF30" s="686"/>
      <c r="DG30" s="686"/>
      <c r="DH30" s="686"/>
      <c r="DI30" s="686"/>
      <c r="DJ30" s="686"/>
      <c r="DK30" s="687"/>
      <c r="DL30" s="694">
        <v>194001</v>
      </c>
      <c r="DM30" s="686"/>
      <c r="DN30" s="686"/>
      <c r="DO30" s="686"/>
      <c r="DP30" s="686"/>
      <c r="DQ30" s="686"/>
      <c r="DR30" s="686"/>
      <c r="DS30" s="686"/>
      <c r="DT30" s="686"/>
      <c r="DU30" s="686"/>
      <c r="DV30" s="687"/>
      <c r="DW30" s="690">
        <v>10</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3302857</v>
      </c>
      <c r="S31" s="686"/>
      <c r="T31" s="686"/>
      <c r="U31" s="686"/>
      <c r="V31" s="686"/>
      <c r="W31" s="686"/>
      <c r="X31" s="686"/>
      <c r="Y31" s="687"/>
      <c r="Z31" s="688">
        <v>12.8</v>
      </c>
      <c r="AA31" s="688"/>
      <c r="AB31" s="688"/>
      <c r="AC31" s="688"/>
      <c r="AD31" s="689" t="s">
        <v>174</v>
      </c>
      <c r="AE31" s="689"/>
      <c r="AF31" s="689"/>
      <c r="AG31" s="689"/>
      <c r="AH31" s="689"/>
      <c r="AI31" s="689"/>
      <c r="AJ31" s="689"/>
      <c r="AK31" s="689"/>
      <c r="AL31" s="690" t="s">
        <v>174</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100</v>
      </c>
      <c r="BH31" s="740"/>
      <c r="BI31" s="740"/>
      <c r="BJ31" s="740"/>
      <c r="BK31" s="740"/>
      <c r="BL31" s="740"/>
      <c r="BM31" s="680">
        <v>98.4</v>
      </c>
      <c r="BN31" s="740"/>
      <c r="BO31" s="740"/>
      <c r="BP31" s="740"/>
      <c r="BQ31" s="741"/>
      <c r="BR31" s="753">
        <v>98.8</v>
      </c>
      <c r="BS31" s="740"/>
      <c r="BT31" s="740"/>
      <c r="BU31" s="740"/>
      <c r="BV31" s="740"/>
      <c r="BW31" s="740"/>
      <c r="BX31" s="680">
        <v>98.4</v>
      </c>
      <c r="BY31" s="740"/>
      <c r="BZ31" s="740"/>
      <c r="CA31" s="740"/>
      <c r="CB31" s="741"/>
      <c r="CD31" s="727"/>
      <c r="CE31" s="728"/>
      <c r="CF31" s="700" t="s">
        <v>314</v>
      </c>
      <c r="CG31" s="701"/>
      <c r="CH31" s="701"/>
      <c r="CI31" s="701"/>
      <c r="CJ31" s="701"/>
      <c r="CK31" s="701"/>
      <c r="CL31" s="701"/>
      <c r="CM31" s="701"/>
      <c r="CN31" s="701"/>
      <c r="CO31" s="701"/>
      <c r="CP31" s="701"/>
      <c r="CQ31" s="702"/>
      <c r="CR31" s="685">
        <v>13949</v>
      </c>
      <c r="CS31" s="721"/>
      <c r="CT31" s="721"/>
      <c r="CU31" s="721"/>
      <c r="CV31" s="721"/>
      <c r="CW31" s="721"/>
      <c r="CX31" s="721"/>
      <c r="CY31" s="722"/>
      <c r="CZ31" s="690">
        <v>0.1</v>
      </c>
      <c r="DA31" s="719"/>
      <c r="DB31" s="719"/>
      <c r="DC31" s="723"/>
      <c r="DD31" s="694">
        <v>13949</v>
      </c>
      <c r="DE31" s="721"/>
      <c r="DF31" s="721"/>
      <c r="DG31" s="721"/>
      <c r="DH31" s="721"/>
      <c r="DI31" s="721"/>
      <c r="DJ31" s="721"/>
      <c r="DK31" s="722"/>
      <c r="DL31" s="694">
        <v>13949</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174</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174</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99.8</v>
      </c>
      <c r="BH32" s="721"/>
      <c r="BI32" s="721"/>
      <c r="BJ32" s="721"/>
      <c r="BK32" s="721"/>
      <c r="BL32" s="721"/>
      <c r="BM32" s="691">
        <v>90.7</v>
      </c>
      <c r="BN32" s="751"/>
      <c r="BO32" s="751"/>
      <c r="BP32" s="751"/>
      <c r="BQ32" s="752"/>
      <c r="BR32" s="754">
        <v>92.3</v>
      </c>
      <c r="BS32" s="721"/>
      <c r="BT32" s="721"/>
      <c r="BU32" s="721"/>
      <c r="BV32" s="721"/>
      <c r="BW32" s="721"/>
      <c r="BX32" s="691">
        <v>92.3</v>
      </c>
      <c r="BY32" s="751"/>
      <c r="BZ32" s="751"/>
      <c r="CA32" s="751"/>
      <c r="CB32" s="752"/>
      <c r="CD32" s="729"/>
      <c r="CE32" s="730"/>
      <c r="CF32" s="700" t="s">
        <v>318</v>
      </c>
      <c r="CG32" s="701"/>
      <c r="CH32" s="701"/>
      <c r="CI32" s="701"/>
      <c r="CJ32" s="701"/>
      <c r="CK32" s="701"/>
      <c r="CL32" s="701"/>
      <c r="CM32" s="701"/>
      <c r="CN32" s="701"/>
      <c r="CO32" s="701"/>
      <c r="CP32" s="701"/>
      <c r="CQ32" s="702"/>
      <c r="CR32" s="685" t="s">
        <v>174</v>
      </c>
      <c r="CS32" s="686"/>
      <c r="CT32" s="686"/>
      <c r="CU32" s="686"/>
      <c r="CV32" s="686"/>
      <c r="CW32" s="686"/>
      <c r="CX32" s="686"/>
      <c r="CY32" s="687"/>
      <c r="CZ32" s="690" t="s">
        <v>174</v>
      </c>
      <c r="DA32" s="719"/>
      <c r="DB32" s="719"/>
      <c r="DC32" s="723"/>
      <c r="DD32" s="694" t="s">
        <v>174</v>
      </c>
      <c r="DE32" s="686"/>
      <c r="DF32" s="686"/>
      <c r="DG32" s="686"/>
      <c r="DH32" s="686"/>
      <c r="DI32" s="686"/>
      <c r="DJ32" s="686"/>
      <c r="DK32" s="687"/>
      <c r="DL32" s="694" t="s">
        <v>174</v>
      </c>
      <c r="DM32" s="686"/>
      <c r="DN32" s="686"/>
      <c r="DO32" s="686"/>
      <c r="DP32" s="686"/>
      <c r="DQ32" s="686"/>
      <c r="DR32" s="686"/>
      <c r="DS32" s="686"/>
      <c r="DT32" s="686"/>
      <c r="DU32" s="686"/>
      <c r="DV32" s="687"/>
      <c r="DW32" s="690" t="s">
        <v>174</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1343554</v>
      </c>
      <c r="S33" s="686"/>
      <c r="T33" s="686"/>
      <c r="U33" s="686"/>
      <c r="V33" s="686"/>
      <c r="W33" s="686"/>
      <c r="X33" s="686"/>
      <c r="Y33" s="687"/>
      <c r="Z33" s="688">
        <v>5.2</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100</v>
      </c>
      <c r="BH33" s="756"/>
      <c r="BI33" s="756"/>
      <c r="BJ33" s="756"/>
      <c r="BK33" s="756"/>
      <c r="BL33" s="756"/>
      <c r="BM33" s="757">
        <v>100</v>
      </c>
      <c r="BN33" s="756"/>
      <c r="BO33" s="756"/>
      <c r="BP33" s="756"/>
      <c r="BQ33" s="758"/>
      <c r="BR33" s="755">
        <v>100</v>
      </c>
      <c r="BS33" s="756"/>
      <c r="BT33" s="756"/>
      <c r="BU33" s="756"/>
      <c r="BV33" s="756"/>
      <c r="BW33" s="756"/>
      <c r="BX33" s="757">
        <v>100</v>
      </c>
      <c r="BY33" s="756"/>
      <c r="BZ33" s="756"/>
      <c r="CA33" s="756"/>
      <c r="CB33" s="758"/>
      <c r="CD33" s="700" t="s">
        <v>321</v>
      </c>
      <c r="CE33" s="701"/>
      <c r="CF33" s="701"/>
      <c r="CG33" s="701"/>
      <c r="CH33" s="701"/>
      <c r="CI33" s="701"/>
      <c r="CJ33" s="701"/>
      <c r="CK33" s="701"/>
      <c r="CL33" s="701"/>
      <c r="CM33" s="701"/>
      <c r="CN33" s="701"/>
      <c r="CO33" s="701"/>
      <c r="CP33" s="701"/>
      <c r="CQ33" s="702"/>
      <c r="CR33" s="685">
        <v>15342408</v>
      </c>
      <c r="CS33" s="721"/>
      <c r="CT33" s="721"/>
      <c r="CU33" s="721"/>
      <c r="CV33" s="721"/>
      <c r="CW33" s="721"/>
      <c r="CX33" s="721"/>
      <c r="CY33" s="722"/>
      <c r="CZ33" s="690">
        <v>63.1</v>
      </c>
      <c r="DA33" s="719"/>
      <c r="DB33" s="719"/>
      <c r="DC33" s="723"/>
      <c r="DD33" s="694">
        <v>11582420</v>
      </c>
      <c r="DE33" s="721"/>
      <c r="DF33" s="721"/>
      <c r="DG33" s="721"/>
      <c r="DH33" s="721"/>
      <c r="DI33" s="721"/>
      <c r="DJ33" s="721"/>
      <c r="DK33" s="722"/>
      <c r="DL33" s="694">
        <v>941038</v>
      </c>
      <c r="DM33" s="721"/>
      <c r="DN33" s="721"/>
      <c r="DO33" s="721"/>
      <c r="DP33" s="721"/>
      <c r="DQ33" s="721"/>
      <c r="DR33" s="721"/>
      <c r="DS33" s="721"/>
      <c r="DT33" s="721"/>
      <c r="DU33" s="721"/>
      <c r="DV33" s="722"/>
      <c r="DW33" s="690">
        <v>48.4</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320316</v>
      </c>
      <c r="S34" s="686"/>
      <c r="T34" s="686"/>
      <c r="U34" s="686"/>
      <c r="V34" s="686"/>
      <c r="W34" s="686"/>
      <c r="X34" s="686"/>
      <c r="Y34" s="687"/>
      <c r="Z34" s="688">
        <v>1.2</v>
      </c>
      <c r="AA34" s="688"/>
      <c r="AB34" s="688"/>
      <c r="AC34" s="688"/>
      <c r="AD34" s="689" t="s">
        <v>174</v>
      </c>
      <c r="AE34" s="689"/>
      <c r="AF34" s="689"/>
      <c r="AG34" s="689"/>
      <c r="AH34" s="689"/>
      <c r="AI34" s="689"/>
      <c r="AJ34" s="689"/>
      <c r="AK34" s="689"/>
      <c r="AL34" s="690" t="s">
        <v>174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1632335</v>
      </c>
      <c r="CS34" s="686"/>
      <c r="CT34" s="686"/>
      <c r="CU34" s="686"/>
      <c r="CV34" s="686"/>
      <c r="CW34" s="686"/>
      <c r="CX34" s="686"/>
      <c r="CY34" s="687"/>
      <c r="CZ34" s="690">
        <v>6.7</v>
      </c>
      <c r="DA34" s="719"/>
      <c r="DB34" s="719"/>
      <c r="DC34" s="723"/>
      <c r="DD34" s="694">
        <v>614184</v>
      </c>
      <c r="DE34" s="686"/>
      <c r="DF34" s="686"/>
      <c r="DG34" s="686"/>
      <c r="DH34" s="686"/>
      <c r="DI34" s="686"/>
      <c r="DJ34" s="686"/>
      <c r="DK34" s="687"/>
      <c r="DL34" s="694">
        <v>310343</v>
      </c>
      <c r="DM34" s="686"/>
      <c r="DN34" s="686"/>
      <c r="DO34" s="686"/>
      <c r="DP34" s="686"/>
      <c r="DQ34" s="686"/>
      <c r="DR34" s="686"/>
      <c r="DS34" s="686"/>
      <c r="DT34" s="686"/>
      <c r="DU34" s="686"/>
      <c r="DV34" s="687"/>
      <c r="DW34" s="690">
        <v>16</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14973</v>
      </c>
      <c r="S35" s="686"/>
      <c r="T35" s="686"/>
      <c r="U35" s="686"/>
      <c r="V35" s="686"/>
      <c r="W35" s="686"/>
      <c r="X35" s="686"/>
      <c r="Y35" s="687"/>
      <c r="Z35" s="688">
        <v>0.1</v>
      </c>
      <c r="AA35" s="688"/>
      <c r="AB35" s="688"/>
      <c r="AC35" s="688"/>
      <c r="AD35" s="689" t="s">
        <v>174</v>
      </c>
      <c r="AE35" s="689"/>
      <c r="AF35" s="689"/>
      <c r="AG35" s="689"/>
      <c r="AH35" s="689"/>
      <c r="AI35" s="689"/>
      <c r="AJ35" s="689"/>
      <c r="AK35" s="689"/>
      <c r="AL35" s="690" t="s">
        <v>174</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11465</v>
      </c>
      <c r="CS35" s="721"/>
      <c r="CT35" s="721"/>
      <c r="CU35" s="721"/>
      <c r="CV35" s="721"/>
      <c r="CW35" s="721"/>
      <c r="CX35" s="721"/>
      <c r="CY35" s="722"/>
      <c r="CZ35" s="690">
        <v>0</v>
      </c>
      <c r="DA35" s="719"/>
      <c r="DB35" s="719"/>
      <c r="DC35" s="723"/>
      <c r="DD35" s="694">
        <v>1341</v>
      </c>
      <c r="DE35" s="721"/>
      <c r="DF35" s="721"/>
      <c r="DG35" s="721"/>
      <c r="DH35" s="721"/>
      <c r="DI35" s="721"/>
      <c r="DJ35" s="721"/>
      <c r="DK35" s="722"/>
      <c r="DL35" s="694">
        <v>1341</v>
      </c>
      <c r="DM35" s="721"/>
      <c r="DN35" s="721"/>
      <c r="DO35" s="721"/>
      <c r="DP35" s="721"/>
      <c r="DQ35" s="721"/>
      <c r="DR35" s="721"/>
      <c r="DS35" s="721"/>
      <c r="DT35" s="721"/>
      <c r="DU35" s="721"/>
      <c r="DV35" s="722"/>
      <c r="DW35" s="690">
        <v>0.1</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7191068</v>
      </c>
      <c r="S36" s="686"/>
      <c r="T36" s="686"/>
      <c r="U36" s="686"/>
      <c r="V36" s="686"/>
      <c r="W36" s="686"/>
      <c r="X36" s="686"/>
      <c r="Y36" s="687"/>
      <c r="Z36" s="688">
        <v>28</v>
      </c>
      <c r="AA36" s="688"/>
      <c r="AB36" s="688"/>
      <c r="AC36" s="688"/>
      <c r="AD36" s="689" t="s">
        <v>174</v>
      </c>
      <c r="AE36" s="689"/>
      <c r="AF36" s="689"/>
      <c r="AG36" s="689"/>
      <c r="AH36" s="689"/>
      <c r="AI36" s="689"/>
      <c r="AJ36" s="689"/>
      <c r="AK36" s="689"/>
      <c r="AL36" s="690" t="s">
        <v>174</v>
      </c>
      <c r="AM36" s="691"/>
      <c r="AN36" s="691"/>
      <c r="AO36" s="692"/>
      <c r="AP36" s="235"/>
      <c r="AQ36" s="759" t="s">
        <v>329</v>
      </c>
      <c r="AR36" s="760"/>
      <c r="AS36" s="760"/>
      <c r="AT36" s="760"/>
      <c r="AU36" s="760"/>
      <c r="AV36" s="760"/>
      <c r="AW36" s="760"/>
      <c r="AX36" s="760"/>
      <c r="AY36" s="761"/>
      <c r="AZ36" s="674">
        <v>1228772</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56911</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2518864</v>
      </c>
      <c r="CS36" s="686"/>
      <c r="CT36" s="686"/>
      <c r="CU36" s="686"/>
      <c r="CV36" s="686"/>
      <c r="CW36" s="686"/>
      <c r="CX36" s="686"/>
      <c r="CY36" s="687"/>
      <c r="CZ36" s="690">
        <v>10.4</v>
      </c>
      <c r="DA36" s="719"/>
      <c r="DB36" s="719"/>
      <c r="DC36" s="723"/>
      <c r="DD36" s="694">
        <v>881623</v>
      </c>
      <c r="DE36" s="686"/>
      <c r="DF36" s="686"/>
      <c r="DG36" s="686"/>
      <c r="DH36" s="686"/>
      <c r="DI36" s="686"/>
      <c r="DJ36" s="686"/>
      <c r="DK36" s="687"/>
      <c r="DL36" s="694">
        <v>225701</v>
      </c>
      <c r="DM36" s="686"/>
      <c r="DN36" s="686"/>
      <c r="DO36" s="686"/>
      <c r="DP36" s="686"/>
      <c r="DQ36" s="686"/>
      <c r="DR36" s="686"/>
      <c r="DS36" s="686"/>
      <c r="DT36" s="686"/>
      <c r="DU36" s="686"/>
      <c r="DV36" s="687"/>
      <c r="DW36" s="690">
        <v>11.6</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1451801</v>
      </c>
      <c r="S37" s="686"/>
      <c r="T37" s="686"/>
      <c r="U37" s="686"/>
      <c r="V37" s="686"/>
      <c r="W37" s="686"/>
      <c r="X37" s="686"/>
      <c r="Y37" s="687"/>
      <c r="Z37" s="688">
        <v>5.6</v>
      </c>
      <c r="AA37" s="688"/>
      <c r="AB37" s="688"/>
      <c r="AC37" s="688"/>
      <c r="AD37" s="689" t="s">
        <v>174</v>
      </c>
      <c r="AE37" s="689"/>
      <c r="AF37" s="689"/>
      <c r="AG37" s="689"/>
      <c r="AH37" s="689"/>
      <c r="AI37" s="689"/>
      <c r="AJ37" s="689"/>
      <c r="AK37" s="689"/>
      <c r="AL37" s="690" t="s">
        <v>174</v>
      </c>
      <c r="AM37" s="691"/>
      <c r="AN37" s="691"/>
      <c r="AO37" s="692"/>
      <c r="AQ37" s="763" t="s">
        <v>333</v>
      </c>
      <c r="AR37" s="764"/>
      <c r="AS37" s="764"/>
      <c r="AT37" s="764"/>
      <c r="AU37" s="764"/>
      <c r="AV37" s="764"/>
      <c r="AW37" s="764"/>
      <c r="AX37" s="764"/>
      <c r="AY37" s="765"/>
      <c r="AZ37" s="685">
        <v>745840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42999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200856</v>
      </c>
      <c r="CS37" s="721"/>
      <c r="CT37" s="721"/>
      <c r="CU37" s="721"/>
      <c r="CV37" s="721"/>
      <c r="CW37" s="721"/>
      <c r="CX37" s="721"/>
      <c r="CY37" s="722"/>
      <c r="CZ37" s="690">
        <v>0.8</v>
      </c>
      <c r="DA37" s="719"/>
      <c r="DB37" s="719"/>
      <c r="DC37" s="723"/>
      <c r="DD37" s="694">
        <v>127856</v>
      </c>
      <c r="DE37" s="721"/>
      <c r="DF37" s="721"/>
      <c r="DG37" s="721"/>
      <c r="DH37" s="721"/>
      <c r="DI37" s="721"/>
      <c r="DJ37" s="721"/>
      <c r="DK37" s="722"/>
      <c r="DL37" s="694">
        <v>104596</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7943052</v>
      </c>
      <c r="S38" s="686"/>
      <c r="T38" s="686"/>
      <c r="U38" s="686"/>
      <c r="V38" s="686"/>
      <c r="W38" s="686"/>
      <c r="X38" s="686"/>
      <c r="Y38" s="687"/>
      <c r="Z38" s="688">
        <v>30.9</v>
      </c>
      <c r="AA38" s="688"/>
      <c r="AB38" s="688"/>
      <c r="AC38" s="688"/>
      <c r="AD38" s="689">
        <v>3</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124088</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1170</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1074963</v>
      </c>
      <c r="CS38" s="686"/>
      <c r="CT38" s="686"/>
      <c r="CU38" s="686"/>
      <c r="CV38" s="686"/>
      <c r="CW38" s="686"/>
      <c r="CX38" s="686"/>
      <c r="CY38" s="687"/>
      <c r="CZ38" s="690">
        <v>4.4000000000000004</v>
      </c>
      <c r="DA38" s="719"/>
      <c r="DB38" s="719"/>
      <c r="DC38" s="723"/>
      <c r="DD38" s="694">
        <v>574276</v>
      </c>
      <c r="DE38" s="686"/>
      <c r="DF38" s="686"/>
      <c r="DG38" s="686"/>
      <c r="DH38" s="686"/>
      <c r="DI38" s="686"/>
      <c r="DJ38" s="686"/>
      <c r="DK38" s="687"/>
      <c r="DL38" s="694">
        <v>403653</v>
      </c>
      <c r="DM38" s="686"/>
      <c r="DN38" s="686"/>
      <c r="DO38" s="686"/>
      <c r="DP38" s="686"/>
      <c r="DQ38" s="686"/>
      <c r="DR38" s="686"/>
      <c r="DS38" s="686"/>
      <c r="DT38" s="686"/>
      <c r="DU38" s="686"/>
      <c r="DV38" s="687"/>
      <c r="DW38" s="690">
        <v>20.8</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4130</v>
      </c>
      <c r="S39" s="686"/>
      <c r="T39" s="686"/>
      <c r="U39" s="686"/>
      <c r="V39" s="686"/>
      <c r="W39" s="686"/>
      <c r="X39" s="686"/>
      <c r="Y39" s="687"/>
      <c r="Z39" s="688">
        <v>0</v>
      </c>
      <c r="AA39" s="688"/>
      <c r="AB39" s="688"/>
      <c r="AC39" s="688"/>
      <c r="AD39" s="689" t="s">
        <v>174</v>
      </c>
      <c r="AE39" s="689"/>
      <c r="AF39" s="689"/>
      <c r="AG39" s="689"/>
      <c r="AH39" s="689"/>
      <c r="AI39" s="689"/>
      <c r="AJ39" s="689"/>
      <c r="AK39" s="689"/>
      <c r="AL39" s="690" t="s">
        <v>174</v>
      </c>
      <c r="AM39" s="691"/>
      <c r="AN39" s="691"/>
      <c r="AO39" s="692"/>
      <c r="AQ39" s="763" t="s">
        <v>341</v>
      </c>
      <c r="AR39" s="764"/>
      <c r="AS39" s="764"/>
      <c r="AT39" s="764"/>
      <c r="AU39" s="764"/>
      <c r="AV39" s="764"/>
      <c r="AW39" s="764"/>
      <c r="AX39" s="764"/>
      <c r="AY39" s="765"/>
      <c r="AZ39" s="685">
        <v>29721</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2123</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10084781</v>
      </c>
      <c r="CS39" s="721"/>
      <c r="CT39" s="721"/>
      <c r="CU39" s="721"/>
      <c r="CV39" s="721"/>
      <c r="CW39" s="721"/>
      <c r="CX39" s="721"/>
      <c r="CY39" s="722"/>
      <c r="CZ39" s="690">
        <v>41.5</v>
      </c>
      <c r="DA39" s="719"/>
      <c r="DB39" s="719"/>
      <c r="DC39" s="723"/>
      <c r="DD39" s="694">
        <v>9510996</v>
      </c>
      <c r="DE39" s="721"/>
      <c r="DF39" s="721"/>
      <c r="DG39" s="721"/>
      <c r="DH39" s="721"/>
      <c r="DI39" s="721"/>
      <c r="DJ39" s="721"/>
      <c r="DK39" s="722"/>
      <c r="DL39" s="694" t="s">
        <v>174</v>
      </c>
      <c r="DM39" s="721"/>
      <c r="DN39" s="721"/>
      <c r="DO39" s="721"/>
      <c r="DP39" s="721"/>
      <c r="DQ39" s="721"/>
      <c r="DR39" s="721"/>
      <c r="DS39" s="721"/>
      <c r="DT39" s="721"/>
      <c r="DU39" s="721"/>
      <c r="DV39" s="722"/>
      <c r="DW39" s="690" t="s">
        <v>174</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174</v>
      </c>
      <c r="AA40" s="688"/>
      <c r="AB40" s="688"/>
      <c r="AC40" s="688"/>
      <c r="AD40" s="689" t="s">
        <v>174</v>
      </c>
      <c r="AE40" s="689"/>
      <c r="AF40" s="689"/>
      <c r="AG40" s="689"/>
      <c r="AH40" s="689"/>
      <c r="AI40" s="689"/>
      <c r="AJ40" s="689"/>
      <c r="AK40" s="689"/>
      <c r="AL40" s="690" t="s">
        <v>174</v>
      </c>
      <c r="AM40" s="691"/>
      <c r="AN40" s="691"/>
      <c r="AO40" s="692"/>
      <c r="AQ40" s="763" t="s">
        <v>345</v>
      </c>
      <c r="AR40" s="764"/>
      <c r="AS40" s="764"/>
      <c r="AT40" s="764"/>
      <c r="AU40" s="764"/>
      <c r="AV40" s="764"/>
      <c r="AW40" s="764"/>
      <c r="AX40" s="764"/>
      <c r="AY40" s="765"/>
      <c r="AZ40" s="685" t="s">
        <v>174</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t="s">
        <v>174</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20000</v>
      </c>
      <c r="CS40" s="686"/>
      <c r="CT40" s="686"/>
      <c r="CU40" s="686"/>
      <c r="CV40" s="686"/>
      <c r="CW40" s="686"/>
      <c r="CX40" s="686"/>
      <c r="CY40" s="687"/>
      <c r="CZ40" s="690">
        <v>0.1</v>
      </c>
      <c r="DA40" s="719"/>
      <c r="DB40" s="719"/>
      <c r="DC40" s="723"/>
      <c r="DD40" s="694" t="s">
        <v>174</v>
      </c>
      <c r="DE40" s="686"/>
      <c r="DF40" s="686"/>
      <c r="DG40" s="686"/>
      <c r="DH40" s="686"/>
      <c r="DI40" s="686"/>
      <c r="DJ40" s="686"/>
      <c r="DK40" s="687"/>
      <c r="DL40" s="694" t="s">
        <v>174</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174</v>
      </c>
      <c r="AM41" s="691"/>
      <c r="AN41" s="691"/>
      <c r="AO41" s="692"/>
      <c r="AQ41" s="763" t="s">
        <v>350</v>
      </c>
      <c r="AR41" s="764"/>
      <c r="AS41" s="764"/>
      <c r="AT41" s="764"/>
      <c r="AU41" s="764"/>
      <c r="AV41" s="764"/>
      <c r="AW41" s="764"/>
      <c r="AX41" s="764"/>
      <c r="AY41" s="765"/>
      <c r="AZ41" s="685">
        <v>92266</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44</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174</v>
      </c>
      <c r="CS41" s="721"/>
      <c r="CT41" s="721"/>
      <c r="CU41" s="721"/>
      <c r="CV41" s="721"/>
      <c r="CW41" s="721"/>
      <c r="CX41" s="721"/>
      <c r="CY41" s="722"/>
      <c r="CZ41" s="690" t="s">
        <v>174</v>
      </c>
      <c r="DA41" s="719"/>
      <c r="DB41" s="719"/>
      <c r="DC41" s="723"/>
      <c r="DD41" s="694" t="s">
        <v>174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174</v>
      </c>
      <c r="S42" s="686"/>
      <c r="T42" s="686"/>
      <c r="U42" s="686"/>
      <c r="V42" s="686"/>
      <c r="W42" s="686"/>
      <c r="X42" s="686"/>
      <c r="Y42" s="687"/>
      <c r="Z42" s="688" t="s">
        <v>174</v>
      </c>
      <c r="AA42" s="688"/>
      <c r="AB42" s="688"/>
      <c r="AC42" s="688"/>
      <c r="AD42" s="689" t="s">
        <v>174</v>
      </c>
      <c r="AE42" s="689"/>
      <c r="AF42" s="689"/>
      <c r="AG42" s="689"/>
      <c r="AH42" s="689"/>
      <c r="AI42" s="689"/>
      <c r="AJ42" s="689"/>
      <c r="AK42" s="689"/>
      <c r="AL42" s="690" t="s">
        <v>174</v>
      </c>
      <c r="AM42" s="691"/>
      <c r="AN42" s="691"/>
      <c r="AO42" s="692"/>
      <c r="AQ42" s="784" t="s">
        <v>354</v>
      </c>
      <c r="AR42" s="785"/>
      <c r="AS42" s="785"/>
      <c r="AT42" s="785"/>
      <c r="AU42" s="785"/>
      <c r="AV42" s="785"/>
      <c r="AW42" s="785"/>
      <c r="AX42" s="785"/>
      <c r="AY42" s="786"/>
      <c r="AZ42" s="776">
        <v>236857</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435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7531540</v>
      </c>
      <c r="CS42" s="686"/>
      <c r="CT42" s="686"/>
      <c r="CU42" s="686"/>
      <c r="CV42" s="686"/>
      <c r="CW42" s="686"/>
      <c r="CX42" s="686"/>
      <c r="CY42" s="687"/>
      <c r="CZ42" s="690">
        <v>31</v>
      </c>
      <c r="DA42" s="691"/>
      <c r="DB42" s="691"/>
      <c r="DC42" s="703"/>
      <c r="DD42" s="694">
        <v>1417493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25726767</v>
      </c>
      <c r="S43" s="777"/>
      <c r="T43" s="777"/>
      <c r="U43" s="777"/>
      <c r="V43" s="777"/>
      <c r="W43" s="777"/>
      <c r="X43" s="777"/>
      <c r="Y43" s="778"/>
      <c r="Z43" s="779">
        <v>100</v>
      </c>
      <c r="AA43" s="779"/>
      <c r="AB43" s="779"/>
      <c r="AC43" s="779"/>
      <c r="AD43" s="780">
        <v>1942902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174</v>
      </c>
      <c r="CS43" s="721"/>
      <c r="CT43" s="721"/>
      <c r="CU43" s="721"/>
      <c r="CV43" s="721"/>
      <c r="CW43" s="721"/>
      <c r="CX43" s="721"/>
      <c r="CY43" s="722"/>
      <c r="CZ43" s="690" t="s">
        <v>174</v>
      </c>
      <c r="DA43" s="719"/>
      <c r="DB43" s="719"/>
      <c r="DC43" s="723"/>
      <c r="DD43" s="694" t="s">
        <v>174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7211891</v>
      </c>
      <c r="CS44" s="686"/>
      <c r="CT44" s="686"/>
      <c r="CU44" s="686"/>
      <c r="CV44" s="686"/>
      <c r="CW44" s="686"/>
      <c r="CX44" s="686"/>
      <c r="CY44" s="687"/>
      <c r="CZ44" s="690">
        <v>29.6</v>
      </c>
      <c r="DA44" s="691"/>
      <c r="DB44" s="691"/>
      <c r="DC44" s="703"/>
      <c r="DD44" s="694">
        <v>1253562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7079358</v>
      </c>
      <c r="CS45" s="721"/>
      <c r="CT45" s="721"/>
      <c r="CU45" s="721"/>
      <c r="CV45" s="721"/>
      <c r="CW45" s="721"/>
      <c r="CX45" s="721"/>
      <c r="CY45" s="722"/>
      <c r="CZ45" s="690">
        <v>29.1</v>
      </c>
      <c r="DA45" s="719"/>
      <c r="DB45" s="719"/>
      <c r="DC45" s="723"/>
      <c r="DD45" s="694">
        <v>1170855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132533</v>
      </c>
      <c r="CS46" s="686"/>
      <c r="CT46" s="686"/>
      <c r="CU46" s="686"/>
      <c r="CV46" s="686"/>
      <c r="CW46" s="686"/>
      <c r="CX46" s="686"/>
      <c r="CY46" s="687"/>
      <c r="CZ46" s="690">
        <v>0.5</v>
      </c>
      <c r="DA46" s="691"/>
      <c r="DB46" s="691"/>
      <c r="DC46" s="703"/>
      <c r="DD46" s="694">
        <v>82707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319649</v>
      </c>
      <c r="CS47" s="721"/>
      <c r="CT47" s="721"/>
      <c r="CU47" s="721"/>
      <c r="CV47" s="721"/>
      <c r="CW47" s="721"/>
      <c r="CX47" s="721"/>
      <c r="CY47" s="722"/>
      <c r="CZ47" s="690">
        <v>1.3</v>
      </c>
      <c r="DA47" s="719"/>
      <c r="DB47" s="719"/>
      <c r="DC47" s="723"/>
      <c r="DD47" s="694">
        <v>163931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174</v>
      </c>
      <c r="DA48" s="691"/>
      <c r="DB48" s="691"/>
      <c r="DC48" s="703"/>
      <c r="DD48" s="694" t="s">
        <v>252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24326734</v>
      </c>
      <c r="CS49" s="756"/>
      <c r="CT49" s="756"/>
      <c r="CU49" s="756"/>
      <c r="CV49" s="756"/>
      <c r="CW49" s="756"/>
      <c r="CX49" s="756"/>
      <c r="CY49" s="787"/>
      <c r="CZ49" s="781">
        <v>100</v>
      </c>
      <c r="DA49" s="788"/>
      <c r="DB49" s="788"/>
      <c r="DC49" s="789"/>
      <c r="DD49" s="790">
        <v>13558080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GDImKRAJfgiSUuewNa+KTYQfeNpd7CqJHvIk9bFXot8WAMnWxUcG+BBIRzrqQ8XTdopaOJ82MUrbyxxaRICTA==" saltValue="+JkhDdmGNaCweYrHhVGb6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topLeftCell="A16" zoomScale="70" zoomScaleNormal="70" zoomScaleSheetLayoutView="70" workbookViewId="0">
      <selection activeCell="AF64" sqref="AF6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25727</v>
      </c>
      <c r="R7" s="821"/>
      <c r="S7" s="821"/>
      <c r="T7" s="821"/>
      <c r="U7" s="821"/>
      <c r="V7" s="821">
        <v>24327</v>
      </c>
      <c r="W7" s="821"/>
      <c r="X7" s="821"/>
      <c r="Y7" s="821"/>
      <c r="Z7" s="821"/>
      <c r="AA7" s="821">
        <v>1400</v>
      </c>
      <c r="AB7" s="821"/>
      <c r="AC7" s="821"/>
      <c r="AD7" s="821"/>
      <c r="AE7" s="822"/>
      <c r="AF7" s="823">
        <v>1217</v>
      </c>
      <c r="AG7" s="824"/>
      <c r="AH7" s="824"/>
      <c r="AI7" s="824"/>
      <c r="AJ7" s="825"/>
      <c r="AK7" s="860">
        <v>1</v>
      </c>
      <c r="AL7" s="861"/>
      <c r="AM7" s="861"/>
      <c r="AN7" s="861"/>
      <c r="AO7" s="861"/>
      <c r="AP7" s="861">
        <v>1629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v>
      </c>
      <c r="R8" s="845"/>
      <c r="S8" s="845"/>
      <c r="T8" s="845"/>
      <c r="U8" s="845"/>
      <c r="V8" s="845">
        <v>3</v>
      </c>
      <c r="W8" s="845"/>
      <c r="X8" s="845"/>
      <c r="Y8" s="845"/>
      <c r="Z8" s="845"/>
      <c r="AA8" s="845" t="s">
        <v>572</v>
      </c>
      <c r="AB8" s="845"/>
      <c r="AC8" s="845"/>
      <c r="AD8" s="845"/>
      <c r="AE8" s="846"/>
      <c r="AF8" s="847" t="s">
        <v>392</v>
      </c>
      <c r="AG8" s="848"/>
      <c r="AH8" s="848"/>
      <c r="AI8" s="848"/>
      <c r="AJ8" s="849"/>
      <c r="AK8" s="850">
        <v>3</v>
      </c>
      <c r="AL8" s="851"/>
      <c r="AM8" s="851"/>
      <c r="AN8" s="851"/>
      <c r="AO8" s="851"/>
      <c r="AP8" s="851">
        <v>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f>Q7</f>
        <v>25727</v>
      </c>
      <c r="R23" s="880"/>
      <c r="S23" s="880"/>
      <c r="T23" s="880"/>
      <c r="U23" s="880"/>
      <c r="V23" s="880">
        <f>V7</f>
        <v>24327</v>
      </c>
      <c r="W23" s="880"/>
      <c r="X23" s="880"/>
      <c r="Y23" s="880"/>
      <c r="Z23" s="880"/>
      <c r="AA23" s="880">
        <f>AA7</f>
        <v>1400</v>
      </c>
      <c r="AB23" s="880"/>
      <c r="AC23" s="880"/>
      <c r="AD23" s="880"/>
      <c r="AE23" s="881"/>
      <c r="AF23" s="882">
        <v>1217</v>
      </c>
      <c r="AG23" s="880"/>
      <c r="AH23" s="880"/>
      <c r="AI23" s="880"/>
      <c r="AJ23" s="883"/>
      <c r="AK23" s="884"/>
      <c r="AL23" s="885"/>
      <c r="AM23" s="885"/>
      <c r="AN23" s="885"/>
      <c r="AO23" s="885"/>
      <c r="AP23" s="880">
        <f>AP7+AP8</f>
        <v>1635</v>
      </c>
      <c r="AQ23" s="880"/>
      <c r="AR23" s="880"/>
      <c r="AS23" s="880"/>
      <c r="AT23" s="880"/>
      <c r="AU23" s="886"/>
      <c r="AV23" s="886"/>
      <c r="AW23" s="886"/>
      <c r="AX23" s="886"/>
      <c r="AY23" s="887"/>
      <c r="AZ23" s="895" t="s">
        <v>174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1282</v>
      </c>
      <c r="R28" s="909"/>
      <c r="S28" s="909"/>
      <c r="T28" s="909"/>
      <c r="U28" s="909"/>
      <c r="V28" s="909">
        <v>1225</v>
      </c>
      <c r="W28" s="909"/>
      <c r="X28" s="909"/>
      <c r="Y28" s="909"/>
      <c r="Z28" s="909"/>
      <c r="AA28" s="909">
        <v>57</v>
      </c>
      <c r="AB28" s="909"/>
      <c r="AC28" s="909"/>
      <c r="AD28" s="909"/>
      <c r="AE28" s="910"/>
      <c r="AF28" s="911">
        <v>57</v>
      </c>
      <c r="AG28" s="909"/>
      <c r="AH28" s="909"/>
      <c r="AI28" s="909"/>
      <c r="AJ28" s="912"/>
      <c r="AK28" s="913">
        <v>96</v>
      </c>
      <c r="AL28" s="904"/>
      <c r="AM28" s="904"/>
      <c r="AN28" s="904"/>
      <c r="AO28" s="904"/>
      <c r="AP28" s="904" t="s">
        <v>572</v>
      </c>
      <c r="AQ28" s="904"/>
      <c r="AR28" s="904"/>
      <c r="AS28" s="904"/>
      <c r="AT28" s="904"/>
      <c r="AU28" s="904" t="s">
        <v>572</v>
      </c>
      <c r="AV28" s="904"/>
      <c r="AW28" s="904"/>
      <c r="AX28" s="904"/>
      <c r="AY28" s="904"/>
      <c r="AZ28" s="905" t="s">
        <v>572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1245</v>
      </c>
      <c r="R29" s="845"/>
      <c r="S29" s="845"/>
      <c r="T29" s="845"/>
      <c r="U29" s="845"/>
      <c r="V29" s="845">
        <v>1156</v>
      </c>
      <c r="W29" s="845"/>
      <c r="X29" s="845"/>
      <c r="Y29" s="845"/>
      <c r="Z29" s="845"/>
      <c r="AA29" s="845">
        <v>89</v>
      </c>
      <c r="AB29" s="845"/>
      <c r="AC29" s="845"/>
      <c r="AD29" s="845"/>
      <c r="AE29" s="846"/>
      <c r="AF29" s="847">
        <v>89</v>
      </c>
      <c r="AG29" s="848"/>
      <c r="AH29" s="848"/>
      <c r="AI29" s="848"/>
      <c r="AJ29" s="849"/>
      <c r="AK29" s="916">
        <v>133</v>
      </c>
      <c r="AL29" s="917"/>
      <c r="AM29" s="917"/>
      <c r="AN29" s="917"/>
      <c r="AO29" s="917"/>
      <c r="AP29" s="917" t="s">
        <v>572</v>
      </c>
      <c r="AQ29" s="917"/>
      <c r="AR29" s="917"/>
      <c r="AS29" s="917"/>
      <c r="AT29" s="917"/>
      <c r="AU29" s="917" t="s">
        <v>572</v>
      </c>
      <c r="AV29" s="917"/>
      <c r="AW29" s="917"/>
      <c r="AX29" s="917"/>
      <c r="AY29" s="917"/>
      <c r="AZ29" s="918" t="s">
        <v>572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26</v>
      </c>
      <c r="R30" s="845"/>
      <c r="S30" s="845"/>
      <c r="T30" s="845"/>
      <c r="U30" s="845"/>
      <c r="V30" s="845">
        <v>25</v>
      </c>
      <c r="W30" s="845"/>
      <c r="X30" s="845"/>
      <c r="Y30" s="845"/>
      <c r="Z30" s="845"/>
      <c r="AA30" s="845">
        <v>1</v>
      </c>
      <c r="AB30" s="845"/>
      <c r="AC30" s="845"/>
      <c r="AD30" s="845"/>
      <c r="AE30" s="846"/>
      <c r="AF30" s="847">
        <v>1</v>
      </c>
      <c r="AG30" s="848"/>
      <c r="AH30" s="848"/>
      <c r="AI30" s="848"/>
      <c r="AJ30" s="849"/>
      <c r="AK30" s="916">
        <v>23</v>
      </c>
      <c r="AL30" s="917"/>
      <c r="AM30" s="917"/>
      <c r="AN30" s="917"/>
      <c r="AO30" s="917"/>
      <c r="AP30" s="917" t="s">
        <v>572</v>
      </c>
      <c r="AQ30" s="917"/>
      <c r="AR30" s="917"/>
      <c r="AS30" s="917"/>
      <c r="AT30" s="917"/>
      <c r="AU30" s="917" t="s">
        <v>572</v>
      </c>
      <c r="AV30" s="917"/>
      <c r="AW30" s="917"/>
      <c r="AX30" s="917"/>
      <c r="AY30" s="917"/>
      <c r="AZ30" s="918" t="s">
        <v>572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927</v>
      </c>
      <c r="R31" s="845"/>
      <c r="S31" s="845"/>
      <c r="T31" s="845"/>
      <c r="U31" s="845"/>
      <c r="V31" s="845">
        <v>592</v>
      </c>
      <c r="W31" s="845"/>
      <c r="X31" s="845"/>
      <c r="Y31" s="845"/>
      <c r="Z31" s="845"/>
      <c r="AA31" s="845">
        <v>335</v>
      </c>
      <c r="AB31" s="845"/>
      <c r="AC31" s="845"/>
      <c r="AD31" s="845"/>
      <c r="AE31" s="846"/>
      <c r="AF31" s="847">
        <v>14</v>
      </c>
      <c r="AG31" s="848"/>
      <c r="AH31" s="848"/>
      <c r="AI31" s="848"/>
      <c r="AJ31" s="849"/>
      <c r="AK31" s="916">
        <v>746</v>
      </c>
      <c r="AL31" s="917"/>
      <c r="AM31" s="917"/>
      <c r="AN31" s="917"/>
      <c r="AO31" s="917"/>
      <c r="AP31" s="917">
        <v>732</v>
      </c>
      <c r="AQ31" s="917"/>
      <c r="AR31" s="917"/>
      <c r="AS31" s="917"/>
      <c r="AT31" s="917"/>
      <c r="AU31" s="917">
        <v>654</v>
      </c>
      <c r="AV31" s="917"/>
      <c r="AW31" s="917"/>
      <c r="AX31" s="917"/>
      <c r="AY31" s="917"/>
      <c r="AZ31" s="918" t="s">
        <v>572</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161</v>
      </c>
      <c r="AG63" s="928"/>
      <c r="AH63" s="928"/>
      <c r="AI63" s="928"/>
      <c r="AJ63" s="929"/>
      <c r="AK63" s="930"/>
      <c r="AL63" s="925"/>
      <c r="AM63" s="925"/>
      <c r="AN63" s="925"/>
      <c r="AO63" s="925"/>
      <c r="AP63" s="928">
        <f>AP31</f>
        <v>732</v>
      </c>
      <c r="AQ63" s="928"/>
      <c r="AR63" s="928"/>
      <c r="AS63" s="928"/>
      <c r="AT63" s="928"/>
      <c r="AU63" s="928">
        <f>AU31</f>
        <v>654</v>
      </c>
      <c r="AV63" s="928"/>
      <c r="AW63" s="928"/>
      <c r="AX63" s="928"/>
      <c r="AY63" s="928"/>
      <c r="AZ63" s="932"/>
      <c r="BA63" s="932"/>
      <c r="BB63" s="932"/>
      <c r="BC63" s="932"/>
      <c r="BD63" s="932"/>
      <c r="BE63" s="933"/>
      <c r="BF63" s="933"/>
      <c r="BG63" s="933"/>
      <c r="BH63" s="933"/>
      <c r="BI63" s="934"/>
      <c r="BJ63" s="935" t="s">
        <v>174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400</v>
      </c>
      <c r="AB66" s="804"/>
      <c r="AC66" s="804"/>
      <c r="AD66" s="804"/>
      <c r="AE66" s="805"/>
      <c r="AF66" s="938" t="s">
        <v>401</v>
      </c>
      <c r="AG66" s="899"/>
      <c r="AH66" s="899"/>
      <c r="AI66" s="899"/>
      <c r="AJ66" s="939"/>
      <c r="AK66" s="803" t="s">
        <v>402</v>
      </c>
      <c r="AL66" s="827"/>
      <c r="AM66" s="827"/>
      <c r="AN66" s="827"/>
      <c r="AO66" s="828"/>
      <c r="AP66" s="803" t="s">
        <v>403</v>
      </c>
      <c r="AQ66" s="804"/>
      <c r="AR66" s="804"/>
      <c r="AS66" s="804"/>
      <c r="AT66" s="805"/>
      <c r="AU66" s="803" t="s">
        <v>415</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7331</v>
      </c>
      <c r="R68" s="952"/>
      <c r="S68" s="952"/>
      <c r="T68" s="952"/>
      <c r="U68" s="952"/>
      <c r="V68" s="952">
        <v>7190</v>
      </c>
      <c r="W68" s="952"/>
      <c r="X68" s="952"/>
      <c r="Y68" s="952"/>
      <c r="Z68" s="952"/>
      <c r="AA68" s="952">
        <v>141</v>
      </c>
      <c r="AB68" s="952"/>
      <c r="AC68" s="952"/>
      <c r="AD68" s="952"/>
      <c r="AE68" s="952"/>
      <c r="AF68" s="952">
        <v>141</v>
      </c>
      <c r="AG68" s="952"/>
      <c r="AH68" s="952"/>
      <c r="AI68" s="952"/>
      <c r="AJ68" s="952"/>
      <c r="AK68" s="952" t="s">
        <v>580</v>
      </c>
      <c r="AL68" s="952"/>
      <c r="AM68" s="952"/>
      <c r="AN68" s="952"/>
      <c r="AO68" s="952"/>
      <c r="AP68" s="952">
        <v>473</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589</v>
      </c>
      <c r="C69" s="960"/>
      <c r="D69" s="960"/>
      <c r="E69" s="960"/>
      <c r="F69" s="960"/>
      <c r="G69" s="960"/>
      <c r="H69" s="960"/>
      <c r="I69" s="960"/>
      <c r="J69" s="960"/>
      <c r="K69" s="960"/>
      <c r="L69" s="960"/>
      <c r="M69" s="960"/>
      <c r="N69" s="960"/>
      <c r="O69" s="960"/>
      <c r="P69" s="961"/>
      <c r="Q69" s="962">
        <v>61</v>
      </c>
      <c r="R69" s="963"/>
      <c r="S69" s="963"/>
      <c r="T69" s="963"/>
      <c r="U69" s="916"/>
      <c r="V69" s="964">
        <v>60</v>
      </c>
      <c r="W69" s="963"/>
      <c r="X69" s="963"/>
      <c r="Y69" s="963"/>
      <c r="Z69" s="916"/>
      <c r="AA69" s="964">
        <v>1</v>
      </c>
      <c r="AB69" s="963"/>
      <c r="AC69" s="963"/>
      <c r="AD69" s="963"/>
      <c r="AE69" s="916"/>
      <c r="AF69" s="964">
        <v>1</v>
      </c>
      <c r="AG69" s="963"/>
      <c r="AH69" s="963"/>
      <c r="AI69" s="963"/>
      <c r="AJ69" s="916"/>
      <c r="AK69" s="964" t="s">
        <v>580</v>
      </c>
      <c r="AL69" s="963"/>
      <c r="AM69" s="963"/>
      <c r="AN69" s="963"/>
      <c r="AO69" s="916"/>
      <c r="AP69" s="964" t="s">
        <v>580</v>
      </c>
      <c r="AQ69" s="963"/>
      <c r="AR69" s="963"/>
      <c r="AS69" s="963"/>
      <c r="AT69" s="916"/>
      <c r="AU69" s="964" t="s">
        <v>580</v>
      </c>
      <c r="AV69" s="963"/>
      <c r="AW69" s="963"/>
      <c r="AX69" s="963"/>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2037</v>
      </c>
      <c r="R70" s="963"/>
      <c r="S70" s="963"/>
      <c r="T70" s="963"/>
      <c r="U70" s="916"/>
      <c r="V70" s="964">
        <v>1545</v>
      </c>
      <c r="W70" s="963"/>
      <c r="X70" s="963"/>
      <c r="Y70" s="963"/>
      <c r="Z70" s="916"/>
      <c r="AA70" s="964">
        <v>492</v>
      </c>
      <c r="AB70" s="963"/>
      <c r="AC70" s="963"/>
      <c r="AD70" s="963"/>
      <c r="AE70" s="916"/>
      <c r="AF70" s="964">
        <v>4014</v>
      </c>
      <c r="AG70" s="963"/>
      <c r="AH70" s="963"/>
      <c r="AI70" s="963"/>
      <c r="AJ70" s="916"/>
      <c r="AK70" s="964" t="s">
        <v>580</v>
      </c>
      <c r="AL70" s="963"/>
      <c r="AM70" s="963"/>
      <c r="AN70" s="963"/>
      <c r="AO70" s="916"/>
      <c r="AP70" s="964">
        <v>2578</v>
      </c>
      <c r="AQ70" s="963"/>
      <c r="AR70" s="963"/>
      <c r="AS70" s="963"/>
      <c r="AT70" s="916"/>
      <c r="AU70" s="964" t="s">
        <v>580</v>
      </c>
      <c r="AV70" s="963"/>
      <c r="AW70" s="963"/>
      <c r="AX70" s="963"/>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718</v>
      </c>
      <c r="R71" s="963"/>
      <c r="S71" s="963"/>
      <c r="T71" s="963"/>
      <c r="U71" s="916"/>
      <c r="V71" s="964">
        <v>634</v>
      </c>
      <c r="W71" s="963"/>
      <c r="X71" s="963"/>
      <c r="Y71" s="963"/>
      <c r="Z71" s="916"/>
      <c r="AA71" s="964">
        <v>84</v>
      </c>
      <c r="AB71" s="963"/>
      <c r="AC71" s="963"/>
      <c r="AD71" s="963"/>
      <c r="AE71" s="916"/>
      <c r="AF71" s="964">
        <v>1308</v>
      </c>
      <c r="AG71" s="963"/>
      <c r="AH71" s="963"/>
      <c r="AI71" s="963"/>
      <c r="AJ71" s="916"/>
      <c r="AK71" s="964" t="s">
        <v>580</v>
      </c>
      <c r="AL71" s="963"/>
      <c r="AM71" s="963"/>
      <c r="AN71" s="963"/>
      <c r="AO71" s="916"/>
      <c r="AP71" s="964">
        <v>1803</v>
      </c>
      <c r="AQ71" s="963"/>
      <c r="AR71" s="963"/>
      <c r="AS71" s="963"/>
      <c r="AT71" s="916"/>
      <c r="AU71" s="964" t="s">
        <v>580</v>
      </c>
      <c r="AV71" s="963"/>
      <c r="AW71" s="963"/>
      <c r="AX71" s="963"/>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7549</v>
      </c>
      <c r="R72" s="963"/>
      <c r="S72" s="963"/>
      <c r="T72" s="963"/>
      <c r="U72" s="916"/>
      <c r="V72" s="964">
        <v>6819</v>
      </c>
      <c r="W72" s="963"/>
      <c r="X72" s="963"/>
      <c r="Y72" s="963"/>
      <c r="Z72" s="916"/>
      <c r="AA72" s="964">
        <v>730</v>
      </c>
      <c r="AB72" s="963"/>
      <c r="AC72" s="963"/>
      <c r="AD72" s="963"/>
      <c r="AE72" s="916"/>
      <c r="AF72" s="964" t="s">
        <v>580</v>
      </c>
      <c r="AG72" s="963"/>
      <c r="AH72" s="963"/>
      <c r="AI72" s="963"/>
      <c r="AJ72" s="916"/>
      <c r="AK72" s="964">
        <v>15</v>
      </c>
      <c r="AL72" s="963"/>
      <c r="AM72" s="963"/>
      <c r="AN72" s="963"/>
      <c r="AO72" s="916"/>
      <c r="AP72" s="964" t="s">
        <v>580</v>
      </c>
      <c r="AQ72" s="963"/>
      <c r="AR72" s="963"/>
      <c r="AS72" s="963"/>
      <c r="AT72" s="916"/>
      <c r="AU72" s="964" t="s">
        <v>580</v>
      </c>
      <c r="AV72" s="963"/>
      <c r="AW72" s="963"/>
      <c r="AX72" s="963"/>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1576</v>
      </c>
      <c r="R73" s="963"/>
      <c r="S73" s="963"/>
      <c r="T73" s="963"/>
      <c r="U73" s="916"/>
      <c r="V73" s="964">
        <v>1575</v>
      </c>
      <c r="W73" s="963"/>
      <c r="X73" s="963"/>
      <c r="Y73" s="963"/>
      <c r="Z73" s="916"/>
      <c r="AA73" s="964">
        <v>1</v>
      </c>
      <c r="AB73" s="963"/>
      <c r="AC73" s="963"/>
      <c r="AD73" s="963"/>
      <c r="AE73" s="916"/>
      <c r="AF73" s="964" t="s">
        <v>580</v>
      </c>
      <c r="AG73" s="963"/>
      <c r="AH73" s="963"/>
      <c r="AI73" s="963"/>
      <c r="AJ73" s="916"/>
      <c r="AK73" s="964" t="s">
        <v>580</v>
      </c>
      <c r="AL73" s="963"/>
      <c r="AM73" s="963"/>
      <c r="AN73" s="963"/>
      <c r="AO73" s="916"/>
      <c r="AP73" s="964" t="s">
        <v>580</v>
      </c>
      <c r="AQ73" s="963"/>
      <c r="AR73" s="963"/>
      <c r="AS73" s="963"/>
      <c r="AT73" s="916"/>
      <c r="AU73" s="964" t="s">
        <v>580</v>
      </c>
      <c r="AV73" s="963"/>
      <c r="AW73" s="963"/>
      <c r="AX73" s="963"/>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20</v>
      </c>
      <c r="R74" s="963"/>
      <c r="S74" s="963"/>
      <c r="T74" s="963"/>
      <c r="U74" s="916"/>
      <c r="V74" s="964">
        <v>19</v>
      </c>
      <c r="W74" s="963"/>
      <c r="X74" s="963"/>
      <c r="Y74" s="963"/>
      <c r="Z74" s="916"/>
      <c r="AA74" s="964">
        <v>1</v>
      </c>
      <c r="AB74" s="963"/>
      <c r="AC74" s="963"/>
      <c r="AD74" s="963"/>
      <c r="AE74" s="916"/>
      <c r="AF74" s="964" t="s">
        <v>580</v>
      </c>
      <c r="AG74" s="963"/>
      <c r="AH74" s="963"/>
      <c r="AI74" s="963"/>
      <c r="AJ74" s="916"/>
      <c r="AK74" s="964">
        <v>19</v>
      </c>
      <c r="AL74" s="963"/>
      <c r="AM74" s="963"/>
      <c r="AN74" s="963"/>
      <c r="AO74" s="916"/>
      <c r="AP74" s="964" t="s">
        <v>580</v>
      </c>
      <c r="AQ74" s="963"/>
      <c r="AR74" s="963"/>
      <c r="AS74" s="963"/>
      <c r="AT74" s="916"/>
      <c r="AU74" s="964" t="s">
        <v>580</v>
      </c>
      <c r="AV74" s="963"/>
      <c r="AW74" s="963"/>
      <c r="AX74" s="963"/>
      <c r="AY74" s="916"/>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582</v>
      </c>
      <c r="C75" s="960"/>
      <c r="D75" s="960"/>
      <c r="E75" s="960"/>
      <c r="F75" s="960"/>
      <c r="G75" s="960"/>
      <c r="H75" s="960"/>
      <c r="I75" s="960"/>
      <c r="J75" s="960"/>
      <c r="K75" s="960"/>
      <c r="L75" s="960"/>
      <c r="M75" s="960"/>
      <c r="N75" s="960"/>
      <c r="O75" s="960"/>
      <c r="P75" s="961"/>
      <c r="Q75" s="962">
        <v>52</v>
      </c>
      <c r="R75" s="963"/>
      <c r="S75" s="963"/>
      <c r="T75" s="963"/>
      <c r="U75" s="916"/>
      <c r="V75" s="964">
        <v>30</v>
      </c>
      <c r="W75" s="963"/>
      <c r="X75" s="963"/>
      <c r="Y75" s="963"/>
      <c r="Z75" s="916"/>
      <c r="AA75" s="964">
        <v>22</v>
      </c>
      <c r="AB75" s="963"/>
      <c r="AC75" s="963"/>
      <c r="AD75" s="963"/>
      <c r="AE75" s="916"/>
      <c r="AF75" s="964" t="s">
        <v>580</v>
      </c>
      <c r="AG75" s="963"/>
      <c r="AH75" s="963"/>
      <c r="AI75" s="963"/>
      <c r="AJ75" s="916"/>
      <c r="AK75" s="964" t="s">
        <v>580</v>
      </c>
      <c r="AL75" s="963"/>
      <c r="AM75" s="963"/>
      <c r="AN75" s="963"/>
      <c r="AO75" s="916"/>
      <c r="AP75" s="964" t="s">
        <v>580</v>
      </c>
      <c r="AQ75" s="963"/>
      <c r="AR75" s="963"/>
      <c r="AS75" s="963"/>
      <c r="AT75" s="916"/>
      <c r="AU75" s="964" t="s">
        <v>580</v>
      </c>
      <c r="AV75" s="963"/>
      <c r="AW75" s="963"/>
      <c r="AX75" s="963"/>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581</v>
      </c>
      <c r="C76" s="960"/>
      <c r="D76" s="960"/>
      <c r="E76" s="960"/>
      <c r="F76" s="960"/>
      <c r="G76" s="960"/>
      <c r="H76" s="960"/>
      <c r="I76" s="960"/>
      <c r="J76" s="960"/>
      <c r="K76" s="960"/>
      <c r="L76" s="960"/>
      <c r="M76" s="960"/>
      <c r="N76" s="960"/>
      <c r="O76" s="960"/>
      <c r="P76" s="961"/>
      <c r="Q76" s="962">
        <v>36</v>
      </c>
      <c r="R76" s="963"/>
      <c r="S76" s="963"/>
      <c r="T76" s="963"/>
      <c r="U76" s="916"/>
      <c r="V76" s="964">
        <v>32</v>
      </c>
      <c r="W76" s="963"/>
      <c r="X76" s="963"/>
      <c r="Y76" s="963"/>
      <c r="Z76" s="916"/>
      <c r="AA76" s="964">
        <v>4</v>
      </c>
      <c r="AB76" s="963"/>
      <c r="AC76" s="963"/>
      <c r="AD76" s="963"/>
      <c r="AE76" s="916"/>
      <c r="AF76" s="964" t="s">
        <v>580</v>
      </c>
      <c r="AG76" s="963"/>
      <c r="AH76" s="963"/>
      <c r="AI76" s="963"/>
      <c r="AJ76" s="916"/>
      <c r="AK76" s="964" t="s">
        <v>580</v>
      </c>
      <c r="AL76" s="963"/>
      <c r="AM76" s="963"/>
      <c r="AN76" s="963"/>
      <c r="AO76" s="916"/>
      <c r="AP76" s="964" t="s">
        <v>580</v>
      </c>
      <c r="AQ76" s="963"/>
      <c r="AR76" s="963"/>
      <c r="AS76" s="963"/>
      <c r="AT76" s="916"/>
      <c r="AU76" s="964" t="s">
        <v>580</v>
      </c>
      <c r="AV76" s="963"/>
      <c r="AW76" s="963"/>
      <c r="AX76" s="963"/>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579</v>
      </c>
      <c r="C77" s="960"/>
      <c r="D77" s="960"/>
      <c r="E77" s="960"/>
      <c r="F77" s="960"/>
      <c r="G77" s="960"/>
      <c r="H77" s="960"/>
      <c r="I77" s="960"/>
      <c r="J77" s="960"/>
      <c r="K77" s="960"/>
      <c r="L77" s="960"/>
      <c r="M77" s="960"/>
      <c r="N77" s="960"/>
      <c r="O77" s="960"/>
      <c r="P77" s="961"/>
      <c r="Q77" s="962">
        <v>748</v>
      </c>
      <c r="R77" s="963"/>
      <c r="S77" s="963"/>
      <c r="T77" s="963"/>
      <c r="U77" s="916"/>
      <c r="V77" s="964">
        <v>694</v>
      </c>
      <c r="W77" s="963"/>
      <c r="X77" s="963"/>
      <c r="Y77" s="963"/>
      <c r="Z77" s="916"/>
      <c r="AA77" s="964">
        <v>54</v>
      </c>
      <c r="AB77" s="963"/>
      <c r="AC77" s="963"/>
      <c r="AD77" s="963"/>
      <c r="AE77" s="916"/>
      <c r="AF77" s="964">
        <v>54</v>
      </c>
      <c r="AG77" s="963"/>
      <c r="AH77" s="963"/>
      <c r="AI77" s="963"/>
      <c r="AJ77" s="916"/>
      <c r="AK77" s="964" t="s">
        <v>580</v>
      </c>
      <c r="AL77" s="963"/>
      <c r="AM77" s="963"/>
      <c r="AN77" s="963"/>
      <c r="AO77" s="916"/>
      <c r="AP77" s="964" t="s">
        <v>580</v>
      </c>
      <c r="AQ77" s="963"/>
      <c r="AR77" s="963"/>
      <c r="AS77" s="963"/>
      <c r="AT77" s="916"/>
      <c r="AU77" s="964" t="s">
        <v>580</v>
      </c>
      <c r="AV77" s="963"/>
      <c r="AW77" s="963"/>
      <c r="AX77" s="963"/>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578</v>
      </c>
      <c r="C78" s="960"/>
      <c r="D78" s="960"/>
      <c r="E78" s="960"/>
      <c r="F78" s="960"/>
      <c r="G78" s="960"/>
      <c r="H78" s="960"/>
      <c r="I78" s="960"/>
      <c r="J78" s="960"/>
      <c r="K78" s="960"/>
      <c r="L78" s="960"/>
      <c r="M78" s="960"/>
      <c r="N78" s="960"/>
      <c r="O78" s="960"/>
      <c r="P78" s="961"/>
      <c r="Q78" s="962">
        <v>252648</v>
      </c>
      <c r="R78" s="963"/>
      <c r="S78" s="963"/>
      <c r="T78" s="963"/>
      <c r="U78" s="916"/>
      <c r="V78" s="964">
        <v>232839</v>
      </c>
      <c r="W78" s="963"/>
      <c r="X78" s="963"/>
      <c r="Y78" s="963"/>
      <c r="Z78" s="916"/>
      <c r="AA78" s="964">
        <v>19809</v>
      </c>
      <c r="AB78" s="963"/>
      <c r="AC78" s="963"/>
      <c r="AD78" s="963"/>
      <c r="AE78" s="916"/>
      <c r="AF78" s="964">
        <v>19809</v>
      </c>
      <c r="AG78" s="963"/>
      <c r="AH78" s="963"/>
      <c r="AI78" s="963"/>
      <c r="AJ78" s="916"/>
      <c r="AK78" s="964">
        <v>485</v>
      </c>
      <c r="AL78" s="963"/>
      <c r="AM78" s="963"/>
      <c r="AN78" s="963"/>
      <c r="AO78" s="916"/>
      <c r="AP78" s="964" t="s">
        <v>572</v>
      </c>
      <c r="AQ78" s="963"/>
      <c r="AR78" s="963"/>
      <c r="AS78" s="963"/>
      <c r="AT78" s="916"/>
      <c r="AU78" s="964" t="s">
        <v>572</v>
      </c>
      <c r="AV78" s="963"/>
      <c r="AW78" s="963"/>
      <c r="AX78" s="963"/>
      <c r="AY78" s="916"/>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25327</v>
      </c>
      <c r="AG88" s="928"/>
      <c r="AH88" s="928"/>
      <c r="AI88" s="928"/>
      <c r="AJ88" s="928"/>
      <c r="AK88" s="925"/>
      <c r="AL88" s="925"/>
      <c r="AM88" s="925"/>
      <c r="AN88" s="925"/>
      <c r="AO88" s="925"/>
      <c r="AP88" s="928">
        <v>4854</v>
      </c>
      <c r="AQ88" s="928"/>
      <c r="AR88" s="928"/>
      <c r="AS88" s="928"/>
      <c r="AT88" s="928"/>
      <c r="AU88" s="928" t="s">
        <v>580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308</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308</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308</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234412</v>
      </c>
      <c r="AB110" s="988"/>
      <c r="AC110" s="988"/>
      <c r="AD110" s="988"/>
      <c r="AE110" s="989"/>
      <c r="AF110" s="990">
        <v>216867</v>
      </c>
      <c r="AG110" s="988"/>
      <c r="AH110" s="988"/>
      <c r="AI110" s="988"/>
      <c r="AJ110" s="989"/>
      <c r="AK110" s="990">
        <v>207950</v>
      </c>
      <c r="AL110" s="988"/>
      <c r="AM110" s="988"/>
      <c r="AN110" s="988"/>
      <c r="AO110" s="989"/>
      <c r="AP110" s="991">
        <v>9.5</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2024726</v>
      </c>
      <c r="BR110" s="1023"/>
      <c r="BS110" s="1023"/>
      <c r="BT110" s="1023"/>
      <c r="BU110" s="1023"/>
      <c r="BV110" s="1023">
        <v>1824672</v>
      </c>
      <c r="BW110" s="1023"/>
      <c r="BX110" s="1023"/>
      <c r="BY110" s="1023"/>
      <c r="BZ110" s="1023"/>
      <c r="CA110" s="1023">
        <v>1634801</v>
      </c>
      <c r="CB110" s="1023"/>
      <c r="CC110" s="1023"/>
      <c r="CD110" s="1023"/>
      <c r="CE110" s="1023"/>
      <c r="CF110" s="1037">
        <v>74.400000000000006</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433</v>
      </c>
      <c r="DM110" s="1023"/>
      <c r="DN110" s="1023"/>
      <c r="DO110" s="1023"/>
      <c r="DP110" s="1023"/>
      <c r="DQ110" s="1023" t="s">
        <v>174</v>
      </c>
      <c r="DR110" s="1023"/>
      <c r="DS110" s="1023"/>
      <c r="DT110" s="1023"/>
      <c r="DU110" s="1023"/>
      <c r="DV110" s="1024" t="s">
        <v>434</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174</v>
      </c>
      <c r="AG111" s="1030"/>
      <c r="AH111" s="1030"/>
      <c r="AI111" s="1030"/>
      <c r="AJ111" s="1031"/>
      <c r="AK111" s="1032" t="s">
        <v>174</v>
      </c>
      <c r="AL111" s="1030"/>
      <c r="AM111" s="1030"/>
      <c r="AN111" s="1030"/>
      <c r="AO111" s="1031"/>
      <c r="AP111" s="1033" t="s">
        <v>174</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47962</v>
      </c>
      <c r="BR111" s="1016"/>
      <c r="BS111" s="1016"/>
      <c r="BT111" s="1016"/>
      <c r="BU111" s="1016"/>
      <c r="BV111" s="1016">
        <v>35522</v>
      </c>
      <c r="BW111" s="1016"/>
      <c r="BX111" s="1016"/>
      <c r="BY111" s="1016"/>
      <c r="BZ111" s="1016"/>
      <c r="CA111" s="1016">
        <v>23613</v>
      </c>
      <c r="CB111" s="1016"/>
      <c r="CC111" s="1016"/>
      <c r="CD111" s="1016"/>
      <c r="CE111" s="1016"/>
      <c r="CF111" s="1010">
        <v>1.1000000000000001</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174</v>
      </c>
      <c r="DH111" s="1016"/>
      <c r="DI111" s="1016"/>
      <c r="DJ111" s="1016"/>
      <c r="DK111" s="1016"/>
      <c r="DL111" s="1016" t="s">
        <v>433</v>
      </c>
      <c r="DM111" s="1016"/>
      <c r="DN111" s="1016"/>
      <c r="DO111" s="1016"/>
      <c r="DP111" s="1016"/>
      <c r="DQ111" s="1016" t="s">
        <v>434</v>
      </c>
      <c r="DR111" s="1016"/>
      <c r="DS111" s="1016"/>
      <c r="DT111" s="1016"/>
      <c r="DU111" s="1016"/>
      <c r="DV111" s="1017" t="s">
        <v>433</v>
      </c>
      <c r="DW111" s="1017"/>
      <c r="DX111" s="1017"/>
      <c r="DY111" s="1017"/>
      <c r="DZ111" s="1018"/>
    </row>
    <row r="112" spans="1:131" s="248"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433</v>
      </c>
      <c r="AB112" s="1055"/>
      <c r="AC112" s="1055"/>
      <c r="AD112" s="1055"/>
      <c r="AE112" s="1056"/>
      <c r="AF112" s="1057" t="s">
        <v>174</v>
      </c>
      <c r="AG112" s="1055"/>
      <c r="AH112" s="1055"/>
      <c r="AI112" s="1055"/>
      <c r="AJ112" s="1056"/>
      <c r="AK112" s="1057" t="s">
        <v>174</v>
      </c>
      <c r="AL112" s="1055"/>
      <c r="AM112" s="1055"/>
      <c r="AN112" s="1055"/>
      <c r="AO112" s="1056"/>
      <c r="AP112" s="1058" t="s">
        <v>433</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896419</v>
      </c>
      <c r="BR112" s="1016"/>
      <c r="BS112" s="1016"/>
      <c r="BT112" s="1016"/>
      <c r="BU112" s="1016"/>
      <c r="BV112" s="1016">
        <v>823755</v>
      </c>
      <c r="BW112" s="1016"/>
      <c r="BX112" s="1016"/>
      <c r="BY112" s="1016"/>
      <c r="BZ112" s="1016"/>
      <c r="CA112" s="1016">
        <v>711803</v>
      </c>
      <c r="CB112" s="1016"/>
      <c r="CC112" s="1016"/>
      <c r="CD112" s="1016"/>
      <c r="CE112" s="1016"/>
      <c r="CF112" s="1010">
        <v>32.4</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47962</v>
      </c>
      <c r="DH112" s="1016"/>
      <c r="DI112" s="1016"/>
      <c r="DJ112" s="1016"/>
      <c r="DK112" s="1016"/>
      <c r="DL112" s="1016">
        <v>35522</v>
      </c>
      <c r="DM112" s="1016"/>
      <c r="DN112" s="1016"/>
      <c r="DO112" s="1016"/>
      <c r="DP112" s="1016"/>
      <c r="DQ112" s="1016">
        <v>23613</v>
      </c>
      <c r="DR112" s="1016"/>
      <c r="DS112" s="1016"/>
      <c r="DT112" s="1016"/>
      <c r="DU112" s="1016"/>
      <c r="DV112" s="1017">
        <v>1.1000000000000001</v>
      </c>
      <c r="DW112" s="1017"/>
      <c r="DX112" s="1017"/>
      <c r="DY112" s="1017"/>
      <c r="DZ112" s="1018"/>
    </row>
    <row r="113" spans="1:130" s="248"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173461</v>
      </c>
      <c r="AB113" s="1030"/>
      <c r="AC113" s="1030"/>
      <c r="AD113" s="1030"/>
      <c r="AE113" s="1031"/>
      <c r="AF113" s="1032">
        <v>138843</v>
      </c>
      <c r="AG113" s="1030"/>
      <c r="AH113" s="1030"/>
      <c r="AI113" s="1030"/>
      <c r="AJ113" s="1031"/>
      <c r="AK113" s="1032">
        <v>144369</v>
      </c>
      <c r="AL113" s="1030"/>
      <c r="AM113" s="1030"/>
      <c r="AN113" s="1030"/>
      <c r="AO113" s="1031"/>
      <c r="AP113" s="1033">
        <v>6.6</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49846</v>
      </c>
      <c r="BR113" s="1016"/>
      <c r="BS113" s="1016"/>
      <c r="BT113" s="1016"/>
      <c r="BU113" s="1016"/>
      <c r="BV113" s="1016">
        <v>41912</v>
      </c>
      <c r="BW113" s="1016"/>
      <c r="BX113" s="1016"/>
      <c r="BY113" s="1016"/>
      <c r="BZ113" s="1016"/>
      <c r="CA113" s="1016">
        <v>35452</v>
      </c>
      <c r="CB113" s="1016"/>
      <c r="CC113" s="1016"/>
      <c r="CD113" s="1016"/>
      <c r="CE113" s="1016"/>
      <c r="CF113" s="1010">
        <v>1.6</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433</v>
      </c>
      <c r="DH113" s="1055"/>
      <c r="DI113" s="1055"/>
      <c r="DJ113" s="1055"/>
      <c r="DK113" s="1056"/>
      <c r="DL113" s="1057" t="s">
        <v>174</v>
      </c>
      <c r="DM113" s="1055"/>
      <c r="DN113" s="1055"/>
      <c r="DO113" s="1055"/>
      <c r="DP113" s="1056"/>
      <c r="DQ113" s="1057" t="s">
        <v>174</v>
      </c>
      <c r="DR113" s="1055"/>
      <c r="DS113" s="1055"/>
      <c r="DT113" s="1055"/>
      <c r="DU113" s="1056"/>
      <c r="DV113" s="1058" t="s">
        <v>174</v>
      </c>
      <c r="DW113" s="1059"/>
      <c r="DX113" s="1059"/>
      <c r="DY113" s="1059"/>
      <c r="DZ113" s="1060"/>
    </row>
    <row r="114" spans="1:130" s="248"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28277</v>
      </c>
      <c r="AB114" s="1055"/>
      <c r="AC114" s="1055"/>
      <c r="AD114" s="1055"/>
      <c r="AE114" s="1056"/>
      <c r="AF114" s="1057">
        <v>24153</v>
      </c>
      <c r="AG114" s="1055"/>
      <c r="AH114" s="1055"/>
      <c r="AI114" s="1055"/>
      <c r="AJ114" s="1056"/>
      <c r="AK114" s="1057">
        <v>24881</v>
      </c>
      <c r="AL114" s="1055"/>
      <c r="AM114" s="1055"/>
      <c r="AN114" s="1055"/>
      <c r="AO114" s="1056"/>
      <c r="AP114" s="1058">
        <v>1.1000000000000001</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t="s">
        <v>434</v>
      </c>
      <c r="BR114" s="1016"/>
      <c r="BS114" s="1016"/>
      <c r="BT114" s="1016"/>
      <c r="BU114" s="1016"/>
      <c r="BV114" s="1016" t="s">
        <v>433</v>
      </c>
      <c r="BW114" s="1016"/>
      <c r="BX114" s="1016"/>
      <c r="BY114" s="1016"/>
      <c r="BZ114" s="1016"/>
      <c r="CA114" s="1016" t="s">
        <v>434</v>
      </c>
      <c r="CB114" s="1016"/>
      <c r="CC114" s="1016"/>
      <c r="CD114" s="1016"/>
      <c r="CE114" s="1016"/>
      <c r="CF114" s="1010" t="s">
        <v>447</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174</v>
      </c>
      <c r="DH114" s="1055"/>
      <c r="DI114" s="1055"/>
      <c r="DJ114" s="1055"/>
      <c r="DK114" s="1056"/>
      <c r="DL114" s="1057" t="s">
        <v>174</v>
      </c>
      <c r="DM114" s="1055"/>
      <c r="DN114" s="1055"/>
      <c r="DO114" s="1055"/>
      <c r="DP114" s="1056"/>
      <c r="DQ114" s="1057" t="s">
        <v>174</v>
      </c>
      <c r="DR114" s="1055"/>
      <c r="DS114" s="1055"/>
      <c r="DT114" s="1055"/>
      <c r="DU114" s="1056"/>
      <c r="DV114" s="1058" t="s">
        <v>174</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12965</v>
      </c>
      <c r="AB115" s="1030"/>
      <c r="AC115" s="1030"/>
      <c r="AD115" s="1030"/>
      <c r="AE115" s="1031"/>
      <c r="AF115" s="1032">
        <v>12965</v>
      </c>
      <c r="AG115" s="1030"/>
      <c r="AH115" s="1030"/>
      <c r="AI115" s="1030"/>
      <c r="AJ115" s="1031"/>
      <c r="AK115" s="1032">
        <v>12295</v>
      </c>
      <c r="AL115" s="1030"/>
      <c r="AM115" s="1030"/>
      <c r="AN115" s="1030"/>
      <c r="AO115" s="1031"/>
      <c r="AP115" s="1033">
        <v>0.6</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433</v>
      </c>
      <c r="BR115" s="1016"/>
      <c r="BS115" s="1016"/>
      <c r="BT115" s="1016"/>
      <c r="BU115" s="1016"/>
      <c r="BV115" s="1016" t="s">
        <v>433</v>
      </c>
      <c r="BW115" s="1016"/>
      <c r="BX115" s="1016"/>
      <c r="BY115" s="1016"/>
      <c r="BZ115" s="1016"/>
      <c r="CA115" s="1016" t="s">
        <v>434</v>
      </c>
      <c r="CB115" s="1016"/>
      <c r="CC115" s="1016"/>
      <c r="CD115" s="1016"/>
      <c r="CE115" s="1016"/>
      <c r="CF115" s="1010" t="s">
        <v>174</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434</v>
      </c>
      <c r="DH115" s="1055"/>
      <c r="DI115" s="1055"/>
      <c r="DJ115" s="1055"/>
      <c r="DK115" s="1056"/>
      <c r="DL115" s="1057" t="s">
        <v>433</v>
      </c>
      <c r="DM115" s="1055"/>
      <c r="DN115" s="1055"/>
      <c r="DO115" s="1055"/>
      <c r="DP115" s="1056"/>
      <c r="DQ115" s="1057" t="s">
        <v>434</v>
      </c>
      <c r="DR115" s="1055"/>
      <c r="DS115" s="1055"/>
      <c r="DT115" s="1055"/>
      <c r="DU115" s="1056"/>
      <c r="DV115" s="1058" t="s">
        <v>434</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174</v>
      </c>
      <c r="AB116" s="1055"/>
      <c r="AC116" s="1055"/>
      <c r="AD116" s="1055"/>
      <c r="AE116" s="1056"/>
      <c r="AF116" s="1057" t="s">
        <v>434</v>
      </c>
      <c r="AG116" s="1055"/>
      <c r="AH116" s="1055"/>
      <c r="AI116" s="1055"/>
      <c r="AJ116" s="1056"/>
      <c r="AK116" s="1057" t="s">
        <v>433</v>
      </c>
      <c r="AL116" s="1055"/>
      <c r="AM116" s="1055"/>
      <c r="AN116" s="1055"/>
      <c r="AO116" s="1056"/>
      <c r="AP116" s="1058" t="s">
        <v>434</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174</v>
      </c>
      <c r="BR116" s="1016"/>
      <c r="BS116" s="1016"/>
      <c r="BT116" s="1016"/>
      <c r="BU116" s="1016"/>
      <c r="BV116" s="1016" t="s">
        <v>174</v>
      </c>
      <c r="BW116" s="1016"/>
      <c r="BX116" s="1016"/>
      <c r="BY116" s="1016"/>
      <c r="BZ116" s="1016"/>
      <c r="CA116" s="1016" t="s">
        <v>174</v>
      </c>
      <c r="CB116" s="1016"/>
      <c r="CC116" s="1016"/>
      <c r="CD116" s="1016"/>
      <c r="CE116" s="1016"/>
      <c r="CF116" s="1010" t="s">
        <v>174</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433</v>
      </c>
      <c r="DH116" s="1055"/>
      <c r="DI116" s="1055"/>
      <c r="DJ116" s="1055"/>
      <c r="DK116" s="1056"/>
      <c r="DL116" s="1057" t="s">
        <v>434</v>
      </c>
      <c r="DM116" s="1055"/>
      <c r="DN116" s="1055"/>
      <c r="DO116" s="1055"/>
      <c r="DP116" s="1056"/>
      <c r="DQ116" s="1057" t="s">
        <v>434</v>
      </c>
      <c r="DR116" s="1055"/>
      <c r="DS116" s="1055"/>
      <c r="DT116" s="1055"/>
      <c r="DU116" s="1056"/>
      <c r="DV116" s="1058" t="s">
        <v>174</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449115</v>
      </c>
      <c r="AB117" s="1073"/>
      <c r="AC117" s="1073"/>
      <c r="AD117" s="1073"/>
      <c r="AE117" s="1074"/>
      <c r="AF117" s="1075">
        <v>392828</v>
      </c>
      <c r="AG117" s="1073"/>
      <c r="AH117" s="1073"/>
      <c r="AI117" s="1073"/>
      <c r="AJ117" s="1074"/>
      <c r="AK117" s="1075">
        <v>389495</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174</v>
      </c>
      <c r="BR117" s="1016"/>
      <c r="BS117" s="1016"/>
      <c r="BT117" s="1016"/>
      <c r="BU117" s="1016"/>
      <c r="BV117" s="1016" t="s">
        <v>433</v>
      </c>
      <c r="BW117" s="1016"/>
      <c r="BX117" s="1016"/>
      <c r="BY117" s="1016"/>
      <c r="BZ117" s="1016"/>
      <c r="CA117" s="1016" t="s">
        <v>174</v>
      </c>
      <c r="CB117" s="1016"/>
      <c r="CC117" s="1016"/>
      <c r="CD117" s="1016"/>
      <c r="CE117" s="1016"/>
      <c r="CF117" s="1010" t="s">
        <v>433</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433</v>
      </c>
      <c r="DM117" s="1055"/>
      <c r="DN117" s="1055"/>
      <c r="DO117" s="1055"/>
      <c r="DP117" s="1056"/>
      <c r="DQ117" s="1057" t="s">
        <v>447</v>
      </c>
      <c r="DR117" s="1055"/>
      <c r="DS117" s="1055"/>
      <c r="DT117" s="1055"/>
      <c r="DU117" s="1056"/>
      <c r="DV117" s="1058" t="s">
        <v>174</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308</v>
      </c>
      <c r="AL118" s="981"/>
      <c r="AM118" s="981"/>
      <c r="AN118" s="981"/>
      <c r="AO118" s="982"/>
      <c r="AP118" s="1067" t="s">
        <v>427</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447</v>
      </c>
      <c r="BR118" s="1094"/>
      <c r="BS118" s="1094"/>
      <c r="BT118" s="1094"/>
      <c r="BU118" s="1094"/>
      <c r="BV118" s="1094" t="s">
        <v>174</v>
      </c>
      <c r="BW118" s="1094"/>
      <c r="BX118" s="1094"/>
      <c r="BY118" s="1094"/>
      <c r="BZ118" s="1094"/>
      <c r="CA118" s="1094" t="s">
        <v>433</v>
      </c>
      <c r="CB118" s="1094"/>
      <c r="CC118" s="1094"/>
      <c r="CD118" s="1094"/>
      <c r="CE118" s="1094"/>
      <c r="CF118" s="1010" t="s">
        <v>174</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434</v>
      </c>
      <c r="DM118" s="1055"/>
      <c r="DN118" s="1055"/>
      <c r="DO118" s="1055"/>
      <c r="DP118" s="1056"/>
      <c r="DQ118" s="1057" t="s">
        <v>174</v>
      </c>
      <c r="DR118" s="1055"/>
      <c r="DS118" s="1055"/>
      <c r="DT118" s="1055"/>
      <c r="DU118" s="1056"/>
      <c r="DV118" s="1058" t="s">
        <v>174</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447</v>
      </c>
      <c r="AB119" s="988"/>
      <c r="AC119" s="988"/>
      <c r="AD119" s="988"/>
      <c r="AE119" s="989"/>
      <c r="AF119" s="990" t="s">
        <v>174</v>
      </c>
      <c r="AG119" s="988"/>
      <c r="AH119" s="988"/>
      <c r="AI119" s="988"/>
      <c r="AJ119" s="989"/>
      <c r="AK119" s="990" t="s">
        <v>433</v>
      </c>
      <c r="AL119" s="988"/>
      <c r="AM119" s="988"/>
      <c r="AN119" s="988"/>
      <c r="AO119" s="989"/>
      <c r="AP119" s="991" t="s">
        <v>433</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460</v>
      </c>
      <c r="BP119" s="1102"/>
      <c r="BQ119" s="1093">
        <v>3018953</v>
      </c>
      <c r="BR119" s="1094"/>
      <c r="BS119" s="1094"/>
      <c r="BT119" s="1094"/>
      <c r="BU119" s="1094"/>
      <c r="BV119" s="1094">
        <v>2725861</v>
      </c>
      <c r="BW119" s="1094"/>
      <c r="BX119" s="1094"/>
      <c r="BY119" s="1094"/>
      <c r="BZ119" s="1094"/>
      <c r="CA119" s="1094">
        <v>2405669</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433</v>
      </c>
      <c r="DH119" s="1080"/>
      <c r="DI119" s="1080"/>
      <c r="DJ119" s="1080"/>
      <c r="DK119" s="1081"/>
      <c r="DL119" s="1079" t="s">
        <v>174</v>
      </c>
      <c r="DM119" s="1080"/>
      <c r="DN119" s="1080"/>
      <c r="DO119" s="1080"/>
      <c r="DP119" s="1081"/>
      <c r="DQ119" s="1079" t="s">
        <v>434</v>
      </c>
      <c r="DR119" s="1080"/>
      <c r="DS119" s="1080"/>
      <c r="DT119" s="1080"/>
      <c r="DU119" s="1081"/>
      <c r="DV119" s="1082" t="s">
        <v>174</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434</v>
      </c>
      <c r="AB120" s="1055"/>
      <c r="AC120" s="1055"/>
      <c r="AD120" s="1055"/>
      <c r="AE120" s="1056"/>
      <c r="AF120" s="1057" t="s">
        <v>433</v>
      </c>
      <c r="AG120" s="1055"/>
      <c r="AH120" s="1055"/>
      <c r="AI120" s="1055"/>
      <c r="AJ120" s="1056"/>
      <c r="AK120" s="1057" t="s">
        <v>434</v>
      </c>
      <c r="AL120" s="1055"/>
      <c r="AM120" s="1055"/>
      <c r="AN120" s="1055"/>
      <c r="AO120" s="1056"/>
      <c r="AP120" s="1058" t="s">
        <v>433</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8208391</v>
      </c>
      <c r="BR120" s="1023"/>
      <c r="BS120" s="1023"/>
      <c r="BT120" s="1023"/>
      <c r="BU120" s="1023"/>
      <c r="BV120" s="1023">
        <v>10847770</v>
      </c>
      <c r="BW120" s="1023"/>
      <c r="BX120" s="1023"/>
      <c r="BY120" s="1023"/>
      <c r="BZ120" s="1023"/>
      <c r="CA120" s="1023">
        <v>18690122</v>
      </c>
      <c r="CB120" s="1023"/>
      <c r="CC120" s="1023"/>
      <c r="CD120" s="1023"/>
      <c r="CE120" s="1023"/>
      <c r="CF120" s="1037">
        <v>851</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v>896419</v>
      </c>
      <c r="DH120" s="1023"/>
      <c r="DI120" s="1023"/>
      <c r="DJ120" s="1023"/>
      <c r="DK120" s="1023"/>
      <c r="DL120" s="1023">
        <v>823755</v>
      </c>
      <c r="DM120" s="1023"/>
      <c r="DN120" s="1023"/>
      <c r="DO120" s="1023"/>
      <c r="DP120" s="1023"/>
      <c r="DQ120" s="1023">
        <v>711803</v>
      </c>
      <c r="DR120" s="1023"/>
      <c r="DS120" s="1023"/>
      <c r="DT120" s="1023"/>
      <c r="DU120" s="1023"/>
      <c r="DV120" s="1024">
        <v>32.4</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12965</v>
      </c>
      <c r="AB121" s="1055"/>
      <c r="AC121" s="1055"/>
      <c r="AD121" s="1055"/>
      <c r="AE121" s="1056"/>
      <c r="AF121" s="1057">
        <v>12965</v>
      </c>
      <c r="AG121" s="1055"/>
      <c r="AH121" s="1055"/>
      <c r="AI121" s="1055"/>
      <c r="AJ121" s="1056"/>
      <c r="AK121" s="1057">
        <v>12295</v>
      </c>
      <c r="AL121" s="1055"/>
      <c r="AM121" s="1055"/>
      <c r="AN121" s="1055"/>
      <c r="AO121" s="1056"/>
      <c r="AP121" s="1058">
        <v>0.6</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t="s">
        <v>174</v>
      </c>
      <c r="BR121" s="1016"/>
      <c r="BS121" s="1016"/>
      <c r="BT121" s="1016"/>
      <c r="BU121" s="1016"/>
      <c r="BV121" s="1016" t="s">
        <v>174</v>
      </c>
      <c r="BW121" s="1016"/>
      <c r="BX121" s="1016"/>
      <c r="BY121" s="1016"/>
      <c r="BZ121" s="1016"/>
      <c r="CA121" s="1016" t="s">
        <v>433</v>
      </c>
      <c r="CB121" s="1016"/>
      <c r="CC121" s="1016"/>
      <c r="CD121" s="1016"/>
      <c r="CE121" s="1016"/>
      <c r="CF121" s="1010" t="s">
        <v>174</v>
      </c>
      <c r="CG121" s="1011"/>
      <c r="CH121" s="1011"/>
      <c r="CI121" s="1011"/>
      <c r="CJ121" s="1011"/>
      <c r="CK121" s="1106"/>
      <c r="CL121" s="1107"/>
      <c r="CM121" s="1107"/>
      <c r="CN121" s="1107"/>
      <c r="CO121" s="1108"/>
      <c r="CP121" s="1116" t="s">
        <v>468</v>
      </c>
      <c r="CQ121" s="1117"/>
      <c r="CR121" s="1117"/>
      <c r="CS121" s="1117"/>
      <c r="CT121" s="1117"/>
      <c r="CU121" s="1117"/>
      <c r="CV121" s="1117"/>
      <c r="CW121" s="1117"/>
      <c r="CX121" s="1117"/>
      <c r="CY121" s="1117"/>
      <c r="CZ121" s="1117"/>
      <c r="DA121" s="1117"/>
      <c r="DB121" s="1117"/>
      <c r="DC121" s="1117"/>
      <c r="DD121" s="1117"/>
      <c r="DE121" s="1117"/>
      <c r="DF121" s="1118"/>
      <c r="DG121" s="1015" t="s">
        <v>174</v>
      </c>
      <c r="DH121" s="1016"/>
      <c r="DI121" s="1016"/>
      <c r="DJ121" s="1016"/>
      <c r="DK121" s="1016"/>
      <c r="DL121" s="1016" t="s">
        <v>433</v>
      </c>
      <c r="DM121" s="1016"/>
      <c r="DN121" s="1016"/>
      <c r="DO121" s="1016"/>
      <c r="DP121" s="1016"/>
      <c r="DQ121" s="1016" t="s">
        <v>174</v>
      </c>
      <c r="DR121" s="1016"/>
      <c r="DS121" s="1016"/>
      <c r="DT121" s="1016"/>
      <c r="DU121" s="1016"/>
      <c r="DV121" s="1017" t="s">
        <v>433</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174</v>
      </c>
      <c r="AB122" s="1055"/>
      <c r="AC122" s="1055"/>
      <c r="AD122" s="1055"/>
      <c r="AE122" s="1056"/>
      <c r="AF122" s="1057" t="s">
        <v>434</v>
      </c>
      <c r="AG122" s="1055"/>
      <c r="AH122" s="1055"/>
      <c r="AI122" s="1055"/>
      <c r="AJ122" s="1056"/>
      <c r="AK122" s="1057" t="s">
        <v>174</v>
      </c>
      <c r="AL122" s="1055"/>
      <c r="AM122" s="1055"/>
      <c r="AN122" s="1055"/>
      <c r="AO122" s="1056"/>
      <c r="AP122" s="1058" t="s">
        <v>433</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3197025</v>
      </c>
      <c r="BR122" s="1094"/>
      <c r="BS122" s="1094"/>
      <c r="BT122" s="1094"/>
      <c r="BU122" s="1094"/>
      <c r="BV122" s="1094">
        <v>3066430</v>
      </c>
      <c r="BW122" s="1094"/>
      <c r="BX122" s="1094"/>
      <c r="BY122" s="1094"/>
      <c r="BZ122" s="1094"/>
      <c r="CA122" s="1094">
        <v>2935396</v>
      </c>
      <c r="CB122" s="1094"/>
      <c r="CC122" s="1094"/>
      <c r="CD122" s="1094"/>
      <c r="CE122" s="1094"/>
      <c r="CF122" s="1114">
        <v>133.69999999999999</v>
      </c>
      <c r="CG122" s="1115"/>
      <c r="CH122" s="1115"/>
      <c r="CI122" s="1115"/>
      <c r="CJ122" s="1115"/>
      <c r="CK122" s="1106"/>
      <c r="CL122" s="1107"/>
      <c r="CM122" s="1107"/>
      <c r="CN122" s="1107"/>
      <c r="CO122" s="1108"/>
      <c r="CP122" s="1116" t="s">
        <v>470</v>
      </c>
      <c r="CQ122" s="1117"/>
      <c r="CR122" s="1117"/>
      <c r="CS122" s="1117"/>
      <c r="CT122" s="1117"/>
      <c r="CU122" s="1117"/>
      <c r="CV122" s="1117"/>
      <c r="CW122" s="1117"/>
      <c r="CX122" s="1117"/>
      <c r="CY122" s="1117"/>
      <c r="CZ122" s="1117"/>
      <c r="DA122" s="1117"/>
      <c r="DB122" s="1117"/>
      <c r="DC122" s="1117"/>
      <c r="DD122" s="1117"/>
      <c r="DE122" s="1117"/>
      <c r="DF122" s="1118"/>
      <c r="DG122" s="1015" t="s">
        <v>174</v>
      </c>
      <c r="DH122" s="1016"/>
      <c r="DI122" s="1016"/>
      <c r="DJ122" s="1016"/>
      <c r="DK122" s="1016"/>
      <c r="DL122" s="1016" t="s">
        <v>174</v>
      </c>
      <c r="DM122" s="1016"/>
      <c r="DN122" s="1016"/>
      <c r="DO122" s="1016"/>
      <c r="DP122" s="1016"/>
      <c r="DQ122" s="1016" t="s">
        <v>174</v>
      </c>
      <c r="DR122" s="1016"/>
      <c r="DS122" s="1016"/>
      <c r="DT122" s="1016"/>
      <c r="DU122" s="1016"/>
      <c r="DV122" s="1017" t="s">
        <v>174</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434</v>
      </c>
      <c r="AB123" s="1055"/>
      <c r="AC123" s="1055"/>
      <c r="AD123" s="1055"/>
      <c r="AE123" s="1056"/>
      <c r="AF123" s="1057" t="s">
        <v>174</v>
      </c>
      <c r="AG123" s="1055"/>
      <c r="AH123" s="1055"/>
      <c r="AI123" s="1055"/>
      <c r="AJ123" s="1056"/>
      <c r="AK123" s="1057" t="s">
        <v>434</v>
      </c>
      <c r="AL123" s="1055"/>
      <c r="AM123" s="1055"/>
      <c r="AN123" s="1055"/>
      <c r="AO123" s="1056"/>
      <c r="AP123" s="1058" t="s">
        <v>433</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471</v>
      </c>
      <c r="BP123" s="1102"/>
      <c r="BQ123" s="1161">
        <v>11405416</v>
      </c>
      <c r="BR123" s="1162"/>
      <c r="BS123" s="1162"/>
      <c r="BT123" s="1162"/>
      <c r="BU123" s="1162"/>
      <c r="BV123" s="1162">
        <v>13914200</v>
      </c>
      <c r="BW123" s="1162"/>
      <c r="BX123" s="1162"/>
      <c r="BY123" s="1162"/>
      <c r="BZ123" s="1162"/>
      <c r="CA123" s="1162">
        <v>21625518</v>
      </c>
      <c r="CB123" s="1162"/>
      <c r="CC123" s="1162"/>
      <c r="CD123" s="1162"/>
      <c r="CE123" s="1162"/>
      <c r="CF123" s="1095"/>
      <c r="CG123" s="1096"/>
      <c r="CH123" s="1096"/>
      <c r="CI123" s="1096"/>
      <c r="CJ123" s="1097"/>
      <c r="CK123" s="1106"/>
      <c r="CL123" s="1107"/>
      <c r="CM123" s="1107"/>
      <c r="CN123" s="1107"/>
      <c r="CO123" s="1108"/>
      <c r="CP123" s="1116" t="s">
        <v>472</v>
      </c>
      <c r="CQ123" s="1117"/>
      <c r="CR123" s="1117"/>
      <c r="CS123" s="1117"/>
      <c r="CT123" s="1117"/>
      <c r="CU123" s="1117"/>
      <c r="CV123" s="1117"/>
      <c r="CW123" s="1117"/>
      <c r="CX123" s="1117"/>
      <c r="CY123" s="1117"/>
      <c r="CZ123" s="1117"/>
      <c r="DA123" s="1117"/>
      <c r="DB123" s="1117"/>
      <c r="DC123" s="1117"/>
      <c r="DD123" s="1117"/>
      <c r="DE123" s="1117"/>
      <c r="DF123" s="1118"/>
      <c r="DG123" s="1054" t="s">
        <v>174</v>
      </c>
      <c r="DH123" s="1055"/>
      <c r="DI123" s="1055"/>
      <c r="DJ123" s="1055"/>
      <c r="DK123" s="1056"/>
      <c r="DL123" s="1057" t="s">
        <v>434</v>
      </c>
      <c r="DM123" s="1055"/>
      <c r="DN123" s="1055"/>
      <c r="DO123" s="1055"/>
      <c r="DP123" s="1056"/>
      <c r="DQ123" s="1057" t="s">
        <v>174</v>
      </c>
      <c r="DR123" s="1055"/>
      <c r="DS123" s="1055"/>
      <c r="DT123" s="1055"/>
      <c r="DU123" s="1056"/>
      <c r="DV123" s="1058" t="s">
        <v>433</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433</v>
      </c>
      <c r="AB124" s="1055"/>
      <c r="AC124" s="1055"/>
      <c r="AD124" s="1055"/>
      <c r="AE124" s="1056"/>
      <c r="AF124" s="1057" t="s">
        <v>174</v>
      </c>
      <c r="AG124" s="1055"/>
      <c r="AH124" s="1055"/>
      <c r="AI124" s="1055"/>
      <c r="AJ124" s="1056"/>
      <c r="AK124" s="1057" t="s">
        <v>434</v>
      </c>
      <c r="AL124" s="1055"/>
      <c r="AM124" s="1055"/>
      <c r="AN124" s="1055"/>
      <c r="AO124" s="1056"/>
      <c r="AP124" s="1058" t="s">
        <v>174</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433</v>
      </c>
      <c r="BR124" s="1124"/>
      <c r="BS124" s="1124"/>
      <c r="BT124" s="1124"/>
      <c r="BU124" s="1124"/>
      <c r="BV124" s="1124" t="s">
        <v>174</v>
      </c>
      <c r="BW124" s="1124"/>
      <c r="BX124" s="1124"/>
      <c r="BY124" s="1124"/>
      <c r="BZ124" s="1124"/>
      <c r="CA124" s="1124" t="s">
        <v>433</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t="s">
        <v>434</v>
      </c>
      <c r="DH124" s="1080"/>
      <c r="DI124" s="1080"/>
      <c r="DJ124" s="1080"/>
      <c r="DK124" s="1081"/>
      <c r="DL124" s="1079" t="s">
        <v>174</v>
      </c>
      <c r="DM124" s="1080"/>
      <c r="DN124" s="1080"/>
      <c r="DO124" s="1080"/>
      <c r="DP124" s="1081"/>
      <c r="DQ124" s="1079" t="s">
        <v>174</v>
      </c>
      <c r="DR124" s="1080"/>
      <c r="DS124" s="1080"/>
      <c r="DT124" s="1080"/>
      <c r="DU124" s="1081"/>
      <c r="DV124" s="1082" t="s">
        <v>433</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433</v>
      </c>
      <c r="AB125" s="1055"/>
      <c r="AC125" s="1055"/>
      <c r="AD125" s="1055"/>
      <c r="AE125" s="1056"/>
      <c r="AF125" s="1057" t="s">
        <v>174</v>
      </c>
      <c r="AG125" s="1055"/>
      <c r="AH125" s="1055"/>
      <c r="AI125" s="1055"/>
      <c r="AJ125" s="1056"/>
      <c r="AK125" s="1057" t="s">
        <v>174</v>
      </c>
      <c r="AL125" s="1055"/>
      <c r="AM125" s="1055"/>
      <c r="AN125" s="1055"/>
      <c r="AO125" s="1056"/>
      <c r="AP125" s="1058" t="s">
        <v>434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174</v>
      </c>
      <c r="DH125" s="1023"/>
      <c r="DI125" s="1023"/>
      <c r="DJ125" s="1023"/>
      <c r="DK125" s="1023"/>
      <c r="DL125" s="1023" t="s">
        <v>174</v>
      </c>
      <c r="DM125" s="1023"/>
      <c r="DN125" s="1023"/>
      <c r="DO125" s="1023"/>
      <c r="DP125" s="1023"/>
      <c r="DQ125" s="1023" t="s">
        <v>174</v>
      </c>
      <c r="DR125" s="1023"/>
      <c r="DS125" s="1023"/>
      <c r="DT125" s="1023"/>
      <c r="DU125" s="1023"/>
      <c r="DV125" s="1024" t="s">
        <v>174</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174</v>
      </c>
      <c r="AB126" s="1055"/>
      <c r="AC126" s="1055"/>
      <c r="AD126" s="1055"/>
      <c r="AE126" s="1056"/>
      <c r="AF126" s="1057" t="s">
        <v>174</v>
      </c>
      <c r="AG126" s="1055"/>
      <c r="AH126" s="1055"/>
      <c r="AI126" s="1055"/>
      <c r="AJ126" s="1056"/>
      <c r="AK126" s="1057" t="s">
        <v>174</v>
      </c>
      <c r="AL126" s="1055"/>
      <c r="AM126" s="1055"/>
      <c r="AN126" s="1055"/>
      <c r="AO126" s="1056"/>
      <c r="AP126" s="1058" t="s">
        <v>174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174</v>
      </c>
      <c r="DH126" s="1016"/>
      <c r="DI126" s="1016"/>
      <c r="DJ126" s="1016"/>
      <c r="DK126" s="1016"/>
      <c r="DL126" s="1016" t="s">
        <v>174</v>
      </c>
      <c r="DM126" s="1016"/>
      <c r="DN126" s="1016"/>
      <c r="DO126" s="1016"/>
      <c r="DP126" s="1016"/>
      <c r="DQ126" s="1016" t="s">
        <v>434</v>
      </c>
      <c r="DR126" s="1016"/>
      <c r="DS126" s="1016"/>
      <c r="DT126" s="1016"/>
      <c r="DU126" s="1016"/>
      <c r="DV126" s="1017" t="s">
        <v>174</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433</v>
      </c>
      <c r="AB127" s="1055"/>
      <c r="AC127" s="1055"/>
      <c r="AD127" s="1055"/>
      <c r="AE127" s="1056"/>
      <c r="AF127" s="1057" t="s">
        <v>174</v>
      </c>
      <c r="AG127" s="1055"/>
      <c r="AH127" s="1055"/>
      <c r="AI127" s="1055"/>
      <c r="AJ127" s="1056"/>
      <c r="AK127" s="1057" t="s">
        <v>174</v>
      </c>
      <c r="AL127" s="1055"/>
      <c r="AM127" s="1055"/>
      <c r="AN127" s="1055"/>
      <c r="AO127" s="1056"/>
      <c r="AP127" s="1058" t="s">
        <v>174</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174</v>
      </c>
      <c r="DH127" s="1016"/>
      <c r="DI127" s="1016"/>
      <c r="DJ127" s="1016"/>
      <c r="DK127" s="1016"/>
      <c r="DL127" s="1016" t="s">
        <v>174</v>
      </c>
      <c r="DM127" s="1016"/>
      <c r="DN127" s="1016"/>
      <c r="DO127" s="1016"/>
      <c r="DP127" s="1016"/>
      <c r="DQ127" s="1016" t="s">
        <v>174</v>
      </c>
      <c r="DR127" s="1016"/>
      <c r="DS127" s="1016"/>
      <c r="DT127" s="1016"/>
      <c r="DU127" s="1016"/>
      <c r="DV127" s="1017" t="s">
        <v>174</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t="s">
        <v>434</v>
      </c>
      <c r="AB128" s="1144"/>
      <c r="AC128" s="1144"/>
      <c r="AD128" s="1144"/>
      <c r="AE128" s="1145"/>
      <c r="AF128" s="1146" t="s">
        <v>434</v>
      </c>
      <c r="AG128" s="1144"/>
      <c r="AH128" s="1144"/>
      <c r="AI128" s="1144"/>
      <c r="AJ128" s="1145"/>
      <c r="AK128" s="1146" t="s">
        <v>174</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433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488</v>
      </c>
      <c r="DH128" s="1136"/>
      <c r="DI128" s="1136"/>
      <c r="DJ128" s="1136"/>
      <c r="DK128" s="1136"/>
      <c r="DL128" s="1136" t="s">
        <v>174</v>
      </c>
      <c r="DM128" s="1136"/>
      <c r="DN128" s="1136"/>
      <c r="DO128" s="1136"/>
      <c r="DP128" s="1136"/>
      <c r="DQ128" s="1136" t="s">
        <v>433</v>
      </c>
      <c r="DR128" s="1136"/>
      <c r="DS128" s="1136"/>
      <c r="DT128" s="1136"/>
      <c r="DU128" s="1136"/>
      <c r="DV128" s="1137" t="s">
        <v>174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2408708</v>
      </c>
      <c r="AB129" s="1055"/>
      <c r="AC129" s="1055"/>
      <c r="AD129" s="1055"/>
      <c r="AE129" s="1056"/>
      <c r="AF129" s="1057">
        <v>2386230</v>
      </c>
      <c r="AG129" s="1055"/>
      <c r="AH129" s="1055"/>
      <c r="AI129" s="1055"/>
      <c r="AJ129" s="1056"/>
      <c r="AK129" s="1057">
        <v>2485806</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174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291929</v>
      </c>
      <c r="AB130" s="1055"/>
      <c r="AC130" s="1055"/>
      <c r="AD130" s="1055"/>
      <c r="AE130" s="1056"/>
      <c r="AF130" s="1057">
        <v>290542</v>
      </c>
      <c r="AG130" s="1055"/>
      <c r="AH130" s="1055"/>
      <c r="AI130" s="1055"/>
      <c r="AJ130" s="1056"/>
      <c r="AK130" s="1057">
        <v>289601</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5.6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2116779</v>
      </c>
      <c r="AB131" s="1080"/>
      <c r="AC131" s="1080"/>
      <c r="AD131" s="1080"/>
      <c r="AE131" s="1081"/>
      <c r="AF131" s="1079">
        <v>2095688</v>
      </c>
      <c r="AG131" s="1080"/>
      <c r="AH131" s="1080"/>
      <c r="AI131" s="1080"/>
      <c r="AJ131" s="1081"/>
      <c r="AK131" s="1079">
        <v>2196205</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t="s">
        <v>174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7.4257161470000002</v>
      </c>
      <c r="AB132" s="1196"/>
      <c r="AC132" s="1196"/>
      <c r="AD132" s="1196"/>
      <c r="AE132" s="1197"/>
      <c r="AF132" s="1198">
        <v>4.8807837809999999</v>
      </c>
      <c r="AG132" s="1196"/>
      <c r="AH132" s="1196"/>
      <c r="AI132" s="1196"/>
      <c r="AJ132" s="1197"/>
      <c r="AK132" s="1198">
        <v>4.5484824960000001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7.7</v>
      </c>
      <c r="AB133" s="1179"/>
      <c r="AC133" s="1179"/>
      <c r="AD133" s="1179"/>
      <c r="AE133" s="1180"/>
      <c r="AF133" s="1178">
        <v>6.9</v>
      </c>
      <c r="AG133" s="1179"/>
      <c r="AH133" s="1179"/>
      <c r="AI133" s="1179"/>
      <c r="AJ133" s="1180"/>
      <c r="AK133" s="1178">
        <v>5.6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9znuEpRcWv2A7hE3VmPxzZmA6EAOc5bJL8y2zZbB2SLy9zbK97CcBQDjQWhUxylaiLhh0vdD57WKZeakgnVNg==" saltValue="RrKO+mES/MHHmhfu9su1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Q64" zoomScale="70" zoomScaleNormal="85" zoomScaleSheetLayoutView="70" workbookViewId="0">
      <selection activeCell="DI76" sqref="DI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lLgQCvjr6z2RrTkIp336fTtslOambpPf45HNuv76Q6z7VyK8kkfz7moIPUXlG9tR19CCeVk/sw8ZzWW+3w3Lg==" saltValue="uGzpPE4Anp2RAHq+kKU7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80" zoomScaleNormal="70" zoomScaleSheetLayoutView="80"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Hv4nnDss12ZptgLEtd6nrrsiXsGr6V1XpFh+4ZI5kTtZM6JKGNAdJyDV+T8A8YM6lqhyQy9VEgQlx2e3BaIGQ==" saltValue="M18O+vqIV5IORRCVCmQy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zoomScale="80" zoomScaleSheetLayoutView="80" workbookViewId="0">
      <selection activeCell="AK46" sqref="AK4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964522</v>
      </c>
      <c r="AP9" s="314">
        <v>166613</v>
      </c>
      <c r="AQ9" s="315">
        <v>224098</v>
      </c>
      <c r="AR9" s="316">
        <v>-25.7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106854</v>
      </c>
      <c r="AP10" s="317">
        <v>18458</v>
      </c>
      <c r="AQ10" s="318">
        <v>32087</v>
      </c>
      <c r="AR10" s="319">
        <v>-42.5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3587</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32707</v>
      </c>
      <c r="AP13" s="317">
        <v>5650</v>
      </c>
      <c r="AQ13" s="318">
        <v>11579</v>
      </c>
      <c r="AR13" s="319">
        <v>-51.2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t="s">
        <v>510</v>
      </c>
      <c r="AP14" s="317" t="s">
        <v>510</v>
      </c>
      <c r="AQ14" s="318">
        <v>4496</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-81554</v>
      </c>
      <c r="AP15" s="317">
        <v>-14088</v>
      </c>
      <c r="AQ15" s="318">
        <v>-17592</v>
      </c>
      <c r="AR15" s="319">
        <v>-19.899999999999999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1022529</v>
      </c>
      <c r="AP16" s="317">
        <v>176633</v>
      </c>
      <c r="AQ16" s="318">
        <v>258255</v>
      </c>
      <c r="AR16" s="319">
        <v>-31.6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16.93</v>
      </c>
      <c r="AP21" s="331">
        <v>22.75</v>
      </c>
      <c r="AQ21" s="332">
        <v>-5.82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86.9</v>
      </c>
      <c r="AP22" s="336">
        <v>95.6</v>
      </c>
      <c r="AQ22" s="337">
        <v>-8.6999999999999993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207950</v>
      </c>
      <c r="AP32" s="345">
        <v>35922</v>
      </c>
      <c r="AQ32" s="346">
        <v>146295</v>
      </c>
      <c r="AR32" s="347">
        <v>-75.400000000000006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v>4</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144369</v>
      </c>
      <c r="AP35" s="345">
        <v>24939</v>
      </c>
      <c r="AQ35" s="346">
        <v>31593</v>
      </c>
      <c r="AR35" s="347">
        <v>-21.1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24881</v>
      </c>
      <c r="AP36" s="345">
        <v>4298</v>
      </c>
      <c r="AQ36" s="346">
        <v>3914</v>
      </c>
      <c r="AR36" s="347">
        <v>9.8000000000000007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12295</v>
      </c>
      <c r="AP37" s="345">
        <v>2124</v>
      </c>
      <c r="AQ37" s="346">
        <v>1348</v>
      </c>
      <c r="AR37" s="347">
        <v>57.6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510</v>
      </c>
      <c r="AP38" s="348" t="s">
        <v>510</v>
      </c>
      <c r="AQ38" s="349">
        <v>27</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t="s">
        <v>510</v>
      </c>
      <c r="AP39" s="345" t="s">
        <v>510</v>
      </c>
      <c r="AQ39" s="346">
        <v>-7201</v>
      </c>
      <c r="AR39" s="347" t="s">
        <v>510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-289601</v>
      </c>
      <c r="AP40" s="345">
        <v>-50026</v>
      </c>
      <c r="AQ40" s="346">
        <v>-128709</v>
      </c>
      <c r="AR40" s="347">
        <v>-61.1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99894</v>
      </c>
      <c r="AP41" s="345">
        <v>17256</v>
      </c>
      <c r="AQ41" s="346">
        <v>47272</v>
      </c>
      <c r="AR41" s="347">
        <v>-63.5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408678</v>
      </c>
      <c r="AN51" s="367">
        <v>66247</v>
      </c>
      <c r="AO51" s="368">
        <v>629.79999999999995</v>
      </c>
      <c r="AP51" s="369">
        <v>291945</v>
      </c>
      <c r="AQ51" s="370">
        <v>1.4</v>
      </c>
      <c r="AR51" s="371">
        <v>628.4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129714</v>
      </c>
      <c r="AN52" s="375">
        <v>21027</v>
      </c>
      <c r="AO52" s="376">
        <v>265.89999999999998</v>
      </c>
      <c r="AP52" s="377">
        <v>127651</v>
      </c>
      <c r="AQ52" s="378">
        <v>-12.9</v>
      </c>
      <c r="AR52" s="379">
        <v>278.8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1855218</v>
      </c>
      <c r="AN53" s="367">
        <v>305084</v>
      </c>
      <c r="AO53" s="368">
        <v>360.5</v>
      </c>
      <c r="AP53" s="369">
        <v>291173</v>
      </c>
      <c r="AQ53" s="370">
        <v>-0.3</v>
      </c>
      <c r="AR53" s="371">
        <v>360.8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146341</v>
      </c>
      <c r="AN54" s="375">
        <v>24065</v>
      </c>
      <c r="AO54" s="376">
        <v>14.4</v>
      </c>
      <c r="AP54" s="377">
        <v>119071</v>
      </c>
      <c r="AQ54" s="378">
        <v>-6.7</v>
      </c>
      <c r="AR54" s="379">
        <v>21.1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5780056</v>
      </c>
      <c r="AN55" s="367">
        <v>959345</v>
      </c>
      <c r="AO55" s="368">
        <v>214.5</v>
      </c>
      <c r="AP55" s="369">
        <v>271581</v>
      </c>
      <c r="AQ55" s="370">
        <v>-6.7</v>
      </c>
      <c r="AR55" s="371">
        <v>221.2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146188</v>
      </c>
      <c r="AN56" s="375">
        <v>24264</v>
      </c>
      <c r="AO56" s="376">
        <v>0.8</v>
      </c>
      <c r="AP56" s="377">
        <v>117844</v>
      </c>
      <c r="AQ56" s="378">
        <v>-1</v>
      </c>
      <c r="AR56" s="379">
        <v>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9915553</v>
      </c>
      <c r="AN57" s="367">
        <v>1677475</v>
      </c>
      <c r="AO57" s="368">
        <v>74.900000000000006</v>
      </c>
      <c r="AP57" s="369">
        <v>268375</v>
      </c>
      <c r="AQ57" s="370">
        <v>-1.2</v>
      </c>
      <c r="AR57" s="371">
        <v>76.099999999999994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109937</v>
      </c>
      <c r="AN58" s="375">
        <v>18599</v>
      </c>
      <c r="AO58" s="376">
        <v>-23.3</v>
      </c>
      <c r="AP58" s="377">
        <v>119602</v>
      </c>
      <c r="AQ58" s="378">
        <v>1.5</v>
      </c>
      <c r="AR58" s="379">
        <v>-24.8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7211891</v>
      </c>
      <c r="AN59" s="367">
        <v>1245792</v>
      </c>
      <c r="AO59" s="368">
        <v>-25.7</v>
      </c>
      <c r="AP59" s="369">
        <v>301035</v>
      </c>
      <c r="AQ59" s="370">
        <v>12.2</v>
      </c>
      <c r="AR59" s="371">
        <v>-37.9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132533</v>
      </c>
      <c r="AN60" s="375">
        <v>22894</v>
      </c>
      <c r="AO60" s="376">
        <v>23.1</v>
      </c>
      <c r="AP60" s="377">
        <v>154376</v>
      </c>
      <c r="AQ60" s="378">
        <v>29.1</v>
      </c>
      <c r="AR60" s="379">
        <v>-6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5034279</v>
      </c>
      <c r="AN61" s="382">
        <v>850789</v>
      </c>
      <c r="AO61" s="383">
        <v>250.8</v>
      </c>
      <c r="AP61" s="384">
        <v>284822</v>
      </c>
      <c r="AQ61" s="385">
        <v>1.1000000000000001</v>
      </c>
      <c r="AR61" s="371">
        <v>249.7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132943</v>
      </c>
      <c r="AN62" s="375">
        <v>22170</v>
      </c>
      <c r="AO62" s="376">
        <v>56.2</v>
      </c>
      <c r="AP62" s="377">
        <v>127709</v>
      </c>
      <c r="AQ62" s="378">
        <v>2</v>
      </c>
      <c r="AR62" s="379">
        <v>54.2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h8dkEPNhnSo9CTPmSPVtHxGUvdseP0gIBQCEDSzSQ7beKR4dzMLV04GxQS/Ky3B6yiZ6cVBOwbWHlyWGlyP2A==" saltValue="DLj/9UfOsoTrkNEk0Wz5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topLeftCell="A83" zoomScale="70" zoomScaleNormal="80" zoomScaleSheetLayoutView="70" workbookViewId="0">
      <selection activeCell="AG80" sqref="AG8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NohNcFr1Q8iPCqWEkTbxqrpg5HUvisfUGAOOngautISwqeCGsREuP9GM7YexPeEBeRWUTeRv4QkWsXLzf6IOUw==" saltValue="rvle4uWQpRz1MyCVQKsi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topLeftCell="H79" zoomScale="70" zoomScaleNormal="70" zoomScaleSheetLayoutView="70" workbookViewId="0">
      <selection activeCell="AD48" sqref="AD4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ltJh6RZkq0L1oFWjbAMrEov7NF/fcrcYTBOjRdRhVGiVZzTBDqkYjxH45F9+Motp7mBAI7mClKwgvGCEbT93Lw==" saltValue="opR50e01C0BT2C2aUElp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topLeftCell="B30" zoomScale="70" zoomScaleNormal="70" zoomScaleSheetLayoutView="7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134.33000000000001</v>
      </c>
      <c r="G47" s="12">
        <v>132.97999999999999</v>
      </c>
      <c r="H47" s="12">
        <v>134.44999999999999</v>
      </c>
      <c r="I47" s="12">
        <v>130.91999999999999</v>
      </c>
      <c r="J47" s="13">
        <v>130.80000000000001</v>
      </c>
    </row>
    <row r="48" spans="2:10" ht="57.75" customHeight="1" x14ac:dyDescent="0.15">
      <c r="B48" s="14"/>
      <c r="C48" s="1240" t="s">
        <v>4</v>
      </c>
      <c r="D48" s="1240"/>
      <c r="E48" s="1241"/>
      <c r="F48" s="15">
        <v>23.35</v>
      </c>
      <c r="G48" s="16">
        <v>20.14</v>
      </c>
      <c r="H48" s="16">
        <v>31.18</v>
      </c>
      <c r="I48" s="16">
        <v>52.52</v>
      </c>
      <c r="J48" s="17">
        <v>48.66</v>
      </c>
    </row>
    <row r="49" spans="2:10" ht="57.75" customHeight="1" thickBot="1" x14ac:dyDescent="0.2">
      <c r="B49" s="18"/>
      <c r="C49" s="1242" t="s">
        <v>5</v>
      </c>
      <c r="D49" s="1242"/>
      <c r="E49" s="1243"/>
      <c r="F49" s="19">
        <v>0.89</v>
      </c>
      <c r="G49" s="20" t="s">
        <v>557</v>
      </c>
      <c r="H49" s="20">
        <v>9.23</v>
      </c>
      <c r="I49" s="20">
        <v>16.239999999999998</v>
      </c>
      <c r="J49" s="21">
        <v>3.37</v>
      </c>
    </row>
    <row r="50" spans="2:10" ht="13.5" customHeight="1" x14ac:dyDescent="0.15"/>
  </sheetData>
  <sheetProtection algorithmName="SHA-512" hashValue="0e9r5ZPflPTEiYGDqNdu6KCbte3V767WRYVqVxk20cJ77W34ocNCdD3H4PjHNNHfE9aGCSPRaVO7Qy6tzsBOdw==" saltValue="vkYlL5DORb4db+QiZsi1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2022-09-12T05:33:13Z</cp:lastPrinted>
  <dcterms:created xsi:type="dcterms:W3CDTF">2022-02-02T03:55:08Z</dcterms:created>
  <dcterms:modified xsi:type="dcterms:W3CDTF">2022-09-14T05:53:20Z</dcterms:modified>
  <cp:category/>
</cp:coreProperties>
</file>