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総務課\02.財政\財政・歳出比較分析\Ｒ２年度\030914　【補足説明】【追加作業依頼】令和元年度財政状況資料集の作成について（公会計分）\回答\"/>
    </mc:Choice>
  </mc:AlternateContent>
  <xr:revisionPtr revIDLastSave="0" documentId="13_ncr:1_{7291CC3F-ED0F-4B98-97B6-482AF0DF0245}"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<sst xmlns="http://schemas.openxmlformats.org/spreadsheetml/2006/main" count="1145" uniqueCount="612">
  <si>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</si>
  <si>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</si>
  <si>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</si>
  <si>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</si>
  <si>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</si>
  <si>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</si>
  <si>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</si>
  <si>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</si>
  <si>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</si>
  <si>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</si>
  <si>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</si>
  <si>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</si>
  <si>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</si>
  <si>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</si>
  <si>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</si>
  <si>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</si>
  <si>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</si>
  <si>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</si>
  <si>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</si>
  <si>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</si>
  <si>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</si>
  <si>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</si>
  <si>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</si>
  <si>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</si>
  <si>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</si>
  <si>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</si>
  <si>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</si>
  <si>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</si>
  <si>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</si>
  <si>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</si>
  <si>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</si>
  <si>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</si>
  <si>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</si>
  <si>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</si>
  <si>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</si>
  <si>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</si>
  <si>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</si>
  <si>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</si>
  <si>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</si>
  <si>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</si>
  <si>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</si>
  <si>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</si>
  <si>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</si>
  <si>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</si>
  <si>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</si>
  <si>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</si>
  <si>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</si>
  <si>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</si>
  <si>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</si>
  <si>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</si>
  <si>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</si>
  <si>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</si>
  <si>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</si>
  <si>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</si>
  <si>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</si>
  <si>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</si>
  <si>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</si>
  <si>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</si>
  <si>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</si>
  <si>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</si>
  <si>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</si>
  <si>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</si>
  <si>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</si>
  <si>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</si>
  <si>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</si>
  <si>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</si>
  <si>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</si>
  <si>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</si>
  <si>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</si>
  <si>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</si>
  <si>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</si>
  <si>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</si>
  <si>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</si>
  <si>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</si>
  <si>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</si>
  <si>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</si>
  <si>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</si>
  <si>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</si>
  <si>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</si>
  <si>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</si>
  <si>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</si>
  <si>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</si>
  <si>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</si>
  <si>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</si>
  <si>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</si>
  <si>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</si>
  <si>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</si>
  <si>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</si>
  <si>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</si>
  <si>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</si>
  <si>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</si>
  <si>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</si>
  <si>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</si>
  <si>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</si>
  <si>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</si>
  <si>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</si>
  <si>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</si>
  <si>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</si>
  <si>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</si>
  <si>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</si>
  <si>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</si>
  <si>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</si>
  <si>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</si>
  <si>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</si>
  <si>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</si>
  <si>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</si>
  <si>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</si>
  <si>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</si>
  <si>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</si>
  <si>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</si>
  <si>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</si>
  <si>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</si>
  <si>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</si>
  <si>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</si>
  <si>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</si>
  <si>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</si>
  <si>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</si>
  <si>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</si>
  <si>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</si>
  <si>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</si>
  <si>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</si>
  <si>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</si>
  <si>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</si>
  <si>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</si>
  <si>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</si>
  <si>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</si>
  <si>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</si>
  <si>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</si>
  <si>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</si>
  <si>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</si>
  <si>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</si>
  <si>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</si>
  <si>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</si>
  <si>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</si>
  <si>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</si>
  <si>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</si>
  <si>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</si>
  <si>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</si>
  <si>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</si>
  <si>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</si>
  <si>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</si>
  <si>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</si>
  <si>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</si>
  <si>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</si>
  <si>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</si>
  <si>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</si>
  <si>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</si>
  <si>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</si>
  <si>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</si>
  <si>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</si>
  <si>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</si>
  <si>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</si>
  <si>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</si>
  <si>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</si>
  <si>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</si>
  <si>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</si>
  <si>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</si>
  <si>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</si>
  <si>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</si>
  <si>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</si>
  <si>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</si>
  <si>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</si>
  <si>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</si>
  <si>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</si>
  <si>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</si>
  <si>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</si>
  <si>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</si>
  <si>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</si>
  <si>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</si>
  <si>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</si>
  <si>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</si>
  <si>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</si>
  <si>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</si>
  <si>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</si>
  <si>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</si>
  <si>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</si>
  <si>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</si>
  <si>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</si>
  <si>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</si>
  <si>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</si>
  <si>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</si>
  <si>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</si>
  <si>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</si>
  <si>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</si>
  <si>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</si>
  <si>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</si>
  <si>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</si>
  <si>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</si>
  <si>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</si>
  <si>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</si>
  <si>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</si>
  <si>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</si>
  <si>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</si>
  <si>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</si>
  <si>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</si>
  <si>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</si>
  <si>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</si>
  <si>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</si>
  <si>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</si>
  <si>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</si>
  <si>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</si>
  <si>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</si>
  <si>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</si>
  <si>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</si>
  <si>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</si>
  <si>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</si>
  <si>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</si>
  <si>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</si>
  <si>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</si>
  <si>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</si>
  <si>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</si>
  <si>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</si>
  <si>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福島県広野町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</si>
  <si>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</si>
  <si>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</si>
  <si>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</si>
  <si>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</si>
  <si>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</si>
  <si>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</si>
  <si>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</si>
  <si>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</si>
  <si>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</si>
  <si>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</si>
  <si>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</si>
  <si>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</si>
  <si>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</si>
  <si>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</si>
  <si>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</si>
  <si>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</si>
  <si>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</si>
  <si>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</si>
  <si>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</si>
  <si>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</si>
  <si>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</si>
  <si>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</si>
  <si>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</si>
  <si>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</si>
  <si>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</si>
  <si>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</si>
  <si>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</si>
  <si>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</si>
  <si>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</si>
  <si>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</si>
  <si>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</si>
  <si>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</si>
  <si>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</si>
  <si>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</si>
  <si>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</si>
  <si>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</si>
  <si>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</si>
  <si>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</si>
  <si>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</si>
  <si>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</si>
  <si>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</si>
  <si>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</si>
  <si>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</si>
  <si>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</si>
  <si>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</si>
  <si>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</si>
  <si>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</si>
  <si>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</si>
  <si>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</si>
  <si>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</si>
  <si>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</si>
  <si>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</si>
  <si>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</si>
  <si>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</si>
  <si>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</si>
  <si>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</si>
  <si>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</si>
  <si>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</si>
  <si>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</si>
  <si>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</si>
  <si>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</si>
  <si>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</si>
  <si>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</si>
  <si>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</si>
  <si>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</si>
  <si>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</si>
  <si>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</si>
  <si>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</si>
  <si>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</si>
  <si>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</si>
  <si>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</si>
  <si>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</si>
  <si>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</si>
  <si>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</si>
  <si>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</si>
  <si>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</si>
  <si>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</si>
  <si>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</si>
  <si>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</si>
  <si>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</si>
  <si>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</si>
  <si>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</si>
  <si>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</si>
  <si>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</si>
  <si>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</si>
  <si>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</si>
  <si>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</si>
  <si>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</si>
  <si>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</si>
  <si>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</si>
  <si>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</si>
  <si>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</si>
  <si>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</si>
  <si>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</si>
  <si>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</si>
  <si>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</si>
  <si>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</si>
  <si>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</si>
  <si>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</si>
  <si>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</si>
  <si>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</si>
  <si>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</si>
  <si>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</si>
  <si>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</si>
  <si>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</si>
  <si>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</si>
  <si>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</si>
  <si>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</si>
  <si>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</si>
  <si>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</si>
  <si>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</si>
  <si>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</si>
  <si>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</si>
  <si>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</si>
  <si>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</si>
  <si>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</si>
  <si>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</si>
  <si>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</si>
  <si>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</si>
  <si>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</si>
  <si>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</si>
  <si>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</si>
  <si>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</si>
  <si>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</si>
  <si>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</si>
  <si>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</si>
  <si>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</si>
  <si>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</si>
  <si>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</si>
  <si>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</si>
  <si>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</si>
  <si>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</si>
  <si>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</si>
  <si>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</si>
  <si>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</si>
  <si>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</si>
  <si>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</si>
  <si>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</si>
  <si>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</si>
  <si>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</si>
  <si>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</si>
  <si>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</si>
  <si>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</si>
  <si>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</si>
  <si>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</si>
  <si>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</si>
  <si>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</si>
  <si>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</si>
  <si>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</si>
  <si>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</si>
  <si>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</si>
  <si>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</si>
  <si>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</si>
  <si>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</si>
  <si>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福島県広野町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</si>
  <si>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</si>
  <si>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</si>
  <si>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</si>
  <si>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</si>
  <si>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</si>
  <si>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</si>
  <si>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</si>
  <si>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</si>
  <si>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</si>
  <si>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</si>
  <si>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</si>
  <si>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</si>
  <si>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</si>
  <si>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</si>
  <si>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</si>
  <si>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</si>
  <si>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</si>
  <si>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</si>
  <si>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</si>
  <si>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</si>
  <si>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</si>
  <si>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</si>
  <si>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</si>
  <si>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</si>
  <si>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</si>
  <si>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</si>
  <si>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</si>
  <si>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</si>
  <si>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</si>
  <si>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</si>
  <si>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</si>
  <si>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</si>
  <si>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</si>
  <si>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</si>
  <si>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</si>
  <si>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</si>
  <si>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</si>
  <si>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</si>
  <si>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</si>
  <si>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</si>
  <si>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土地開発事業特別会計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</si>
  <si>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</si>
  <si>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</si>
  <si>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</si>
  <si>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</si>
  <si>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</si>
  <si>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</si>
  <si>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</si>
  <si>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</si>
  <si>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</si>
  <si>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</si>
  <si>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</si>
  <si>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</si>
  <si>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</si>
  <si>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</si>
  <si>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</si>
  <si>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</si>
  <si>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</si>
  <si>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</si>
  <si>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</si>
  <si>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</si>
  <si>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</si>
  <si>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</si>
  <si>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</si>
  <si>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</si>
  <si>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</si>
  <si>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</si>
  <si>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</si>
  <si>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</si>
  <si>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</si>
  <si>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</si>
  <si>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</si>
  <si>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</si>
  <si>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</si>
  <si>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</si>
  <si>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</si>
  <si>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</si>
  <si>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</si>
  <si>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</si>
  <si>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</si>
  <si>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</si>
  <si>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</si>
  <si>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</si>
  <si>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</si>
  <si>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</si>
  <si>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</si>
  <si>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</si>
  <si>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</si>
  <si>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</si>
  <si>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</si>
  <si>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</si>
  <si>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</si>
  <si>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</si>
  <si>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</si>
  <si>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</si>
  <si>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</si>
  <si>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</si>
  <si>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</si>
  <si>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</si>
  <si>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</si>
  <si>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</si>
  <si>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</si>
  <si>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</si>
  <si>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</si>
  <si>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</si>
  <si>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</si>
  <si>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</si>
  <si>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</si>
  <si>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</si>
  <si>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</si>
  <si>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</si>
  <si>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</si>
  <si>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</si>
  <si>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</si>
  <si>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</si>
  <si>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</si>
  <si>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</si>
  <si>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</si>
  <si>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</si>
  <si>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</si>
  <si>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</si>
  <si>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</si>
  <si>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</si>
  <si>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</si>
  <si>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</si>
  <si>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</si>
  <si>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</si>
  <si>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</si>
  <si>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</si>
  <si>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</si>
  <si>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</si>
  <si>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</si>
  <si>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</si>
  <si>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</si>
  <si>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</si>
  <si>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</si>
  <si>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</si>
  <si>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</si>
  <si>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</si>
  <si>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</si>
  <si>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</si>
  <si>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</si>
  <si>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</si>
  <si>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</si>
  <si>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</si>
  <si>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</si>
  <si>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</si>
  <si>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</si>
  <si>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</si>
  <si>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</si>
  <si>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</si>
  <si>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</si>
  <si>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</si>
  <si>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</si>
  <si>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</si>
  <si>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</si>
  <si>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</si>
  <si>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</si>
  <si>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</si>
  <si>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</si>
  <si>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</si>
  <si>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</si>
  <si>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</si>
  <si>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</si>
  <si>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</si>
  <si>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</si>
  <si>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</si>
  <si>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</si>
  <si>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</si>
  <si>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</si>
  <si>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</si>
  <si>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</si>
  <si>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</si>
  <si>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</si>
  <si>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</si>
  <si>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</si>
  <si>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</si>
  <si>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</si>
  <si>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</si>
  <si>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</si>
  <si>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</si>
  <si>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</si>
  <si>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</si>
  <si>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</si>
  <si>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</si>
  <si>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</si>
  <si>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</si>
  <si>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</si>
  <si>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</si>
  <si>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12.95</t>
  </si>
  <si>
    <t>▲ 15.56</t>
  </si>
  <si>
    <t>▲ 25.73</t>
  </si>
  <si>
    <t>▲ 7.36</t>
  </si>
  <si>
    <t>▲ 6.06</t>
  </si>
  <si>
    <t>一般会計</t>
  </si>
  <si>
    <t>国民健康保険特別会計</t>
  </si>
  <si>
    <t>介護保険特別会計</t>
  </si>
  <si>
    <t>公共下水道事業特別会計</t>
  </si>
  <si>
    <t>農業集落排水事業特別会計</t>
  </si>
  <si>
    <t>後期高齢者医療特別会計</t>
  </si>
  <si>
    <t>土地開発事業特別会計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</si>
  <si>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</si>
  <si>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</si>
  <si>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</si>
  <si>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</si>
  <si>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</si>
  <si>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</si>
  <si>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</si>
  <si>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</si>
  <si>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</si>
  <si>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</si>
  <si>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</si>
  <si>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</si>
  <si>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</si>
  <si>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</si>
  <si>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</si>
  <si>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</si>
  <si>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</si>
  <si>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</si>
  <si>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</si>
  <si>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株式会社広野町振興公社</t>
    <rPh sb="0" eb="4">
      <t>カブシキガイシャ</t>
    </rPh>
    <rPh sb="4" eb="7">
      <t>ヒロノマチ</t>
    </rPh>
    <rPh sb="7" eb="9">
      <t>シンコウ</t>
    </rPh>
    <rPh sb="9" eb="11">
      <t>コウシャ</t>
    </rPh>
    <phoneticPr fontId="2"/>
  </si>
  <si>
    <t>社会福祉法人広葉会</t>
    <rPh sb="0" eb="2">
      <t>シャカイ</t>
    </rPh>
    <rPh sb="2" eb="4">
      <t>フクシ</t>
    </rPh>
    <rPh sb="4" eb="6">
      <t>ホウジン</t>
    </rPh>
    <rPh sb="6" eb="8">
      <t>コウヨウ</t>
    </rPh>
    <rPh sb="8" eb="9">
      <t>カイ</t>
    </rPh>
    <phoneticPr fontId="2"/>
  </si>
  <si>
    <t>○</t>
    <phoneticPr fontId="2"/>
  </si>
  <si>
    <t>-</t>
    <phoneticPr fontId="2"/>
  </si>
  <si>
    <t>-</t>
    <phoneticPr fontId="2"/>
  </si>
  <si>
    <t>-</t>
    <phoneticPr fontId="2"/>
  </si>
  <si>
    <t>-</t>
    <phoneticPr fontId="2"/>
  </si>
  <si>
    <t>広野原団地維持基金</t>
    <phoneticPr fontId="5"/>
  </si>
  <si>
    <t>津波被災住宅再建支援基金</t>
    <phoneticPr fontId="5"/>
  </si>
  <si>
    <t>奨学資金貸与基金</t>
    <phoneticPr fontId="5"/>
  </si>
  <si>
    <t>ふれあい福祉基金</t>
    <rPh sb="4" eb="6">
      <t>フクシ</t>
    </rPh>
    <rPh sb="6" eb="8">
      <t>キキン</t>
    </rPh>
    <phoneticPr fontId="2"/>
  </si>
  <si>
    <t xml:space="preserve">電源立地促進対策交付金公共用施設維持補修基金 </t>
    <rPh sb="11" eb="13">
      <t>コウキョウ</t>
    </rPh>
    <rPh sb="13" eb="14">
      <t>ヨウ</t>
    </rPh>
    <rPh sb="18" eb="20">
      <t>ホシュウ</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</si>
  <si>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</si>
  <si>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</si>
  <si>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</si>
  <si>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</si>
  <si>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</si>
  <si>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標準税収入額は町民税の増収はあったが、固定資産税が減収したことにより基準財政収入額が減少したことに加え、公営企業に要する経費の財源とする地方債の償還の財源に充てたと認められる繰入金が増加したことにより、単年度の実質公債比率は前年度に比べ0.64537ポイント増の6.89600％となった。3ヶ年平均では0.8ポイント増となっている。今後は、固定資産税の減少に伴い、復興関連のための地方債の負担が上昇することが予想される。事業の緊急性・必要性を的確に見極め、起債に大きく頼ることのない財政運営に努める。</t>
    <rPh sb="11" eb="13">
      <t>ゾウシュウ</t>
    </rPh>
    <rPh sb="19" eb="21">
      <t>コテイ</t>
    </rPh>
    <rPh sb="21" eb="24">
      <t>シサンゼイ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</si>
  <si>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</si>
  <si>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</si>
  <si>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</si>
  <si>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発生しておらず、建設事業費についても減少傾向にあるが、今後の公共施設の老朽化や人口減少に伴う施設利用需要の変化などによる将来負担が懸念される。平成29年3月に策定した「広野町公共施設等総合管理計画」、令和3年3月策定「広野町公共施設個別管理計画」に基づき、長期的な視点をもって、更新・統廃合・長寿命化などを計画的に行い、最小限の費用で負担軽減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</si>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</sst>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9AEBE2-F01D-4B7A-BA1D-5AE97198D3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125391</c:v>
                </c:pt>
              </c:numCache>
            </c:numRef>
          </c:val>
          <c:smooth val="0"/>
          <c:extLst>
            <c:ext xmlns:c16="http://schemas.microsoft.com/office/drawing/2014/chart" uri="{C3380CC4-5D6E-409C-BE32-E72D297353CC}">
              <c16:uniqueId val="{00000000-B3E8-42F1-B543-983012E3F5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373335</c:v>
                </c:pt>
                <c:pt idx="1">
                  <c:v>342976</c:v>
                </c:pt>
                <c:pt idx="2">
                  <c:v>374532</c:v>
                </c:pt>
                <c:pt idx="3">
                  <c:v>174305</c:v>
                </c:pt>
                <c:pt idx="4">
                  <c:v>192697</c:v>
                </c:pt>
              </c:numCache>
            </c:numRef>
          </c:val>
          <c:smooth val="0"/>
          <c:extLst>
            <c:ext xmlns:c16="http://schemas.microsoft.com/office/drawing/2014/chart" uri="{C3380CC4-5D6E-409C-BE32-E72D297353CC}">
              <c16:uniqueId val="{00000001-B3E8-42F1-B543-983012E3F5CA}"/>
            </c:ext>
          </c:extLst>
        </c:ser>
        <c:dLbls>
          <c:showLegendKey val="0"/>
          <c:showVal val="0"/>
          <c:showCatName val="0"/>
          <c:showSerName val="0"/>
          <c:showPercent val="0"/>
          <c:showBubbleSize val="0"/>
        </c:dLbls>
        <c:marker val="1"/>
        <c:smooth val="0"/>
        <c:axId val="333268728"/>
        <c:axId val="333268336"/>
      </c:lineChart>
      <c:catAx>
        <c:axId val="333268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268336"/>
        <c:crosses val="autoZero"/>
        <c:auto val="1"/>
        <c:lblAlgn val="ctr"/>
        <c:lblOffset val="100"/>
        <c:tickLblSkip val="1"/>
        <c:tickMarkSkip val="1"/>
        <c:noMultiLvlLbl val="0"/>
      </c:catAx>
      <c:valAx>
        <c:axId val="3332683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268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39.94</c:v>
                </c:pt>
                <c:pt idx="1">
                  <c:v>22.13</c:v>
                </c:pt>
                <c:pt idx="2">
                  <c:v>12.21</c:v>
                </c:pt>
                <c:pt idx="3">
                  <c:v>15.16</c:v>
                </c:pt>
                <c:pt idx="4">
                  <c:v>17</c:v>
                </c:pt>
              </c:numCache>
            </c:numRef>
          </c:val>
          <c:extLst>
            <c:ext xmlns:c16="http://schemas.microsoft.com/office/drawing/2014/chart" uri="{C3380CC4-5D6E-409C-BE32-E72D297353CC}">
              <c16:uniqueId val="{00000000-B64B-4DD9-97EF-CF058D0609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65.430000000000007</c:v>
                </c:pt>
                <c:pt idx="1">
                  <c:v>89.32</c:v>
                </c:pt>
                <c:pt idx="2">
                  <c:v>86.19</c:v>
                </c:pt>
                <c:pt idx="3">
                  <c:v>90.67</c:v>
                </c:pt>
                <c:pt idx="4">
                  <c:v>92.02</c:v>
                </c:pt>
              </c:numCache>
            </c:numRef>
          </c:val>
          <c:extLst>
            <c:ext xmlns:c16="http://schemas.microsoft.com/office/drawing/2014/chart" uri="{C3380CC4-5D6E-409C-BE32-E72D297353CC}">
              <c16:uniqueId val="{00000001-B64B-4DD9-97EF-CF058D06098A}"/>
            </c:ext>
          </c:extLst>
        </c:ser>
        <c:dLbls>
          <c:showLegendKey val="0"/>
          <c:showVal val="0"/>
          <c:showCatName val="0"/>
          <c:showSerName val="0"/>
          <c:showPercent val="0"/>
          <c:showBubbleSize val="0"/>
        </c:dLbls>
        <c:gapWidth val="250"/>
        <c:overlap val="100"/>
        <c:axId val="333267944"/>
        <c:axId val="33326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-12.95</c:v>
                </c:pt>
                <c:pt idx="1">
                  <c:v>-15.56</c:v>
                </c:pt>
                <c:pt idx="2">
                  <c:v>-25.73</c:v>
                </c:pt>
                <c:pt idx="3">
                  <c:v>-7.36</c:v>
                </c:pt>
                <c:pt idx="4">
                  <c:v>-6.06</c:v>
                </c:pt>
              </c:numCache>
            </c:numRef>
          </c:val>
          <c:smooth val="0"/>
          <c:extLst>
            <c:ext xmlns:c16="http://schemas.microsoft.com/office/drawing/2014/chart" uri="{C3380CC4-5D6E-409C-BE32-E72D297353CC}">
              <c16:uniqueId val="{00000002-B64B-4DD9-97EF-CF058D06098A}"/>
            </c:ext>
          </c:extLst>
        </c:ser>
        <c:dLbls>
          <c:showLegendKey val="0"/>
          <c:showVal val="0"/>
          <c:showCatName val="0"/>
          <c:showSerName val="0"/>
          <c:showPercent val="0"/>
          <c:showBubbleSize val="0"/>
        </c:dLbls>
        <c:marker val="1"/>
        <c:smooth val="0"/>
        <c:axId val="333267944"/>
        <c:axId val="333267552"/>
      </c:lineChart>
      <c:catAx>
        <c:axId val="33326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267552"/>
        <c:crosses val="autoZero"/>
        <c:auto val="1"/>
        <c:lblAlgn val="ctr"/>
        <c:lblOffset val="100"/>
        <c:tickLblSkip val="1"/>
        <c:tickMarkSkip val="1"/>
        <c:noMultiLvlLbl val="0"/>
      </c:catAx>
      <c:valAx>
        <c:axId val="33326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26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4F-411A-A646-8E28A308D5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4F-411A-A646-8E28A308D5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F-411A-A646-8E28A308D569}"/>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2.82</c:v>
                </c:pt>
                <c:pt idx="8">
                  <c:v>#N/A</c:v>
                </c:pt>
                <c:pt idx="9">
                  <c:v>0</c:v>
                </c:pt>
              </c:numCache>
            </c:numRef>
          </c:val>
          <c:extLst>
            <c:ext xmlns:c16="http://schemas.microsoft.com/office/drawing/2014/chart" uri="{C3380CC4-5D6E-409C-BE32-E72D297353CC}">
              <c16:uniqueId val="{00000003-C44F-411A-A646-8E28A308D5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C44F-411A-A646-8E28A308D56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0.12</c:v>
                </c:pt>
                <c:pt idx="4">
                  <c:v>#N/A</c:v>
                </c:pt>
                <c:pt idx="5">
                  <c:v>0.09</c:v>
                </c:pt>
                <c:pt idx="6">
                  <c:v>#N/A</c:v>
                </c:pt>
                <c:pt idx="7">
                  <c:v>0.11</c:v>
                </c:pt>
                <c:pt idx="8">
                  <c:v>#N/A</c:v>
                </c:pt>
                <c:pt idx="9">
                  <c:v>0.06</c:v>
                </c:pt>
              </c:numCache>
            </c:numRef>
          </c:val>
          <c:extLst>
            <c:ext xmlns:c16="http://schemas.microsoft.com/office/drawing/2014/chart" uri="{C3380CC4-5D6E-409C-BE32-E72D297353CC}">
              <c16:uniqueId val="{00000005-C44F-411A-A646-8E28A308D56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7.1</c:v>
                </c:pt>
                <c:pt idx="2">
                  <c:v>#N/A</c:v>
                </c:pt>
                <c:pt idx="3">
                  <c:v>1.56</c:v>
                </c:pt>
                <c:pt idx="4">
                  <c:v>#N/A</c:v>
                </c:pt>
                <c:pt idx="5">
                  <c:v>0.55000000000000004</c:v>
                </c:pt>
                <c:pt idx="6">
                  <c:v>#N/A</c:v>
                </c:pt>
                <c:pt idx="7">
                  <c:v>0.32</c:v>
                </c:pt>
                <c:pt idx="8">
                  <c:v>#N/A</c:v>
                </c:pt>
                <c:pt idx="9">
                  <c:v>0.36</c:v>
                </c:pt>
              </c:numCache>
            </c:numRef>
          </c:val>
          <c:extLst>
            <c:ext xmlns:c16="http://schemas.microsoft.com/office/drawing/2014/chart" uri="{C3380CC4-5D6E-409C-BE32-E72D297353CC}">
              <c16:uniqueId val="{00000006-C44F-411A-A646-8E28A308D56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c:v>
                </c:pt>
                <c:pt idx="4">
                  <c:v>#N/A</c:v>
                </c:pt>
                <c:pt idx="5">
                  <c:v>1.49</c:v>
                </c:pt>
                <c:pt idx="6">
                  <c:v>#N/A</c:v>
                </c:pt>
                <c:pt idx="7">
                  <c:v>1.85</c:v>
                </c:pt>
                <c:pt idx="8">
                  <c:v>#N/A</c:v>
                </c:pt>
                <c:pt idx="9">
                  <c:v>1.21</c:v>
                </c:pt>
              </c:numCache>
            </c:numRef>
          </c:val>
          <c:extLst>
            <c:ext xmlns:c16="http://schemas.microsoft.com/office/drawing/2014/chart" uri="{C3380CC4-5D6E-409C-BE32-E72D297353CC}">
              <c16:uniqueId val="{00000007-C44F-411A-A646-8E28A308D56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3.45</c:v>
                </c:pt>
                <c:pt idx="2">
                  <c:v>#N/A</c:v>
                </c:pt>
                <c:pt idx="3">
                  <c:v>2.77</c:v>
                </c:pt>
                <c:pt idx="4">
                  <c:v>#N/A</c:v>
                </c:pt>
                <c:pt idx="5">
                  <c:v>2.73</c:v>
                </c:pt>
                <c:pt idx="6">
                  <c:v>#N/A</c:v>
                </c:pt>
                <c:pt idx="7">
                  <c:v>2.4700000000000002</c:v>
                </c:pt>
                <c:pt idx="8">
                  <c:v>#N/A</c:v>
                </c:pt>
                <c:pt idx="9">
                  <c:v>1.53</c:v>
                </c:pt>
              </c:numCache>
            </c:numRef>
          </c:val>
          <c:extLst>
            <c:ext xmlns:c16="http://schemas.microsoft.com/office/drawing/2014/chart" uri="{C3380CC4-5D6E-409C-BE32-E72D297353CC}">
              <c16:uniqueId val="{00000008-C44F-411A-A646-8E28A308D5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39.93</c:v>
                </c:pt>
                <c:pt idx="2">
                  <c:v>#N/A</c:v>
                </c:pt>
                <c:pt idx="3">
                  <c:v>22.12</c:v>
                </c:pt>
                <c:pt idx="4">
                  <c:v>#N/A</c:v>
                </c:pt>
                <c:pt idx="5">
                  <c:v>12.21</c:v>
                </c:pt>
                <c:pt idx="6">
                  <c:v>#N/A</c:v>
                </c:pt>
                <c:pt idx="7">
                  <c:v>15.16</c:v>
                </c:pt>
                <c:pt idx="8">
                  <c:v>#N/A</c:v>
                </c:pt>
                <c:pt idx="9">
                  <c:v>16.989999999999998</c:v>
                </c:pt>
              </c:numCache>
            </c:numRef>
          </c:val>
          <c:extLst>
            <c:ext xmlns:c16="http://schemas.microsoft.com/office/drawing/2014/chart" uri="{C3380CC4-5D6E-409C-BE32-E72D297353CC}">
              <c16:uniqueId val="{00000009-C44F-411A-A646-8E28A308D569}"/>
            </c:ext>
          </c:extLst>
        </c:ser>
        <c:dLbls>
          <c:showLegendKey val="0"/>
          <c:showVal val="0"/>
          <c:showCatName val="0"/>
          <c:showSerName val="0"/>
          <c:showPercent val="0"/>
          <c:showBubbleSize val="0"/>
        </c:dLbls>
        <c:gapWidth val="150"/>
        <c:overlap val="100"/>
        <c:axId val="333265984"/>
        <c:axId val="333267160"/>
      </c:barChart>
      <c:catAx>
        <c:axId val="3332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267160"/>
        <c:crosses val="autoZero"/>
        <c:auto val="1"/>
        <c:lblAlgn val="ctr"/>
        <c:lblOffset val="100"/>
        <c:tickLblSkip val="1"/>
        <c:tickMarkSkip val="1"/>
        <c:noMultiLvlLbl val="0"/>
      </c:catAx>
      <c:valAx>
        <c:axId val="33326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26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248</c:v>
                </c:pt>
                <c:pt idx="5">
                  <c:v>265</c:v>
                </c:pt>
                <c:pt idx="8">
                  <c:v>261</c:v>
                </c:pt>
                <c:pt idx="11">
                  <c:v>252</c:v>
                </c:pt>
                <c:pt idx="14">
                  <c:v>243</c:v>
                </c:pt>
              </c:numCache>
            </c:numRef>
          </c:val>
          <c:extLst>
            <c:ext xmlns:c16="http://schemas.microsoft.com/office/drawing/2014/chart" uri="{C3380CC4-5D6E-409C-BE32-E72D297353CC}">
              <c16:uniqueId val="{00000000-B1AB-4E31-8473-AB90FC6901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AB-4E31-8473-AB90FC6901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AB-4E31-8473-AB90FC6901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50</c:v>
                </c:pt>
                <c:pt idx="6">
                  <c:v>39</c:v>
                </c:pt>
                <c:pt idx="9">
                  <c:v>35</c:v>
                </c:pt>
                <c:pt idx="12">
                  <c:v>35</c:v>
                </c:pt>
              </c:numCache>
            </c:numRef>
          </c:val>
          <c:extLst>
            <c:ext xmlns:c16="http://schemas.microsoft.com/office/drawing/2014/chart" uri="{C3380CC4-5D6E-409C-BE32-E72D297353CC}">
              <c16:uniqueId val="{00000003-B1AB-4E31-8473-AB90FC6901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c:v>
                </c:pt>
                <c:pt idx="3">
                  <c:v>129</c:v>
                </c:pt>
                <c:pt idx="6">
                  <c:v>149</c:v>
                </c:pt>
                <c:pt idx="9">
                  <c:v>148</c:v>
                </c:pt>
                <c:pt idx="12">
                  <c:v>159</c:v>
                </c:pt>
              </c:numCache>
            </c:numRef>
          </c:val>
          <c:extLst>
            <c:ext xmlns:c16="http://schemas.microsoft.com/office/drawing/2014/chart" uri="{C3380CC4-5D6E-409C-BE32-E72D297353CC}">
              <c16:uniqueId val="{00000004-B1AB-4E31-8473-AB90FC6901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AB-4E31-8473-AB90FC6901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AB-4E31-8473-AB90FC6901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190</c:v>
                </c:pt>
                <c:pt idx="3">
                  <c:v>207</c:v>
                </c:pt>
                <c:pt idx="6">
                  <c:v>214</c:v>
                </c:pt>
                <c:pt idx="9">
                  <c:v>222</c:v>
                </c:pt>
                <c:pt idx="12">
                  <c:v>217</c:v>
                </c:pt>
              </c:numCache>
            </c:numRef>
          </c:val>
          <c:extLst>
            <c:ext xmlns:c16="http://schemas.microsoft.com/office/drawing/2014/chart" uri="{C3380CC4-5D6E-409C-BE32-E72D297353CC}">
              <c16:uniqueId val="{00000007-B1AB-4E31-8473-AB90FC690137}"/>
            </c:ext>
          </c:extLst>
        </c:ser>
        <c:dLbls>
          <c:showLegendKey val="0"/>
          <c:showVal val="0"/>
          <c:showCatName val="0"/>
          <c:showSerName val="0"/>
          <c:showPercent val="0"/>
          <c:showBubbleSize val="0"/>
        </c:dLbls>
        <c:gapWidth val="100"/>
        <c:overlap val="100"/>
        <c:axId val="384427440"/>
        <c:axId val="384428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c:v>
                </c:pt>
                <c:pt idx="2">
                  <c:v>#N/A</c:v>
                </c:pt>
                <c:pt idx="3">
                  <c:v>#N/A</c:v>
                </c:pt>
                <c:pt idx="4">
                  <c:v>121</c:v>
                </c:pt>
                <c:pt idx="5">
                  <c:v>#N/A</c:v>
                </c:pt>
                <c:pt idx="6">
                  <c:v>#N/A</c:v>
                </c:pt>
                <c:pt idx="7">
                  <c:v>141</c:v>
                </c:pt>
                <c:pt idx="8">
                  <c:v>#N/A</c:v>
                </c:pt>
                <c:pt idx="9">
                  <c:v>#N/A</c:v>
                </c:pt>
                <c:pt idx="10">
                  <c:v>153</c:v>
                </c:pt>
                <c:pt idx="11">
                  <c:v>#N/A</c:v>
                </c:pt>
                <c:pt idx="12">
                  <c:v>#N/A</c:v>
                </c:pt>
                <c:pt idx="13">
                  <c:v>168</c:v>
                </c:pt>
                <c:pt idx="14">
                  <c:v>#N/A</c:v>
                </c:pt>
              </c:numCache>
            </c:numRef>
          </c:val>
          <c:smooth val="0"/>
          <c:extLst>
            <c:ext xmlns:c16="http://schemas.microsoft.com/office/drawing/2014/chart" uri="{C3380CC4-5D6E-409C-BE32-E72D297353CC}">
              <c16:uniqueId val="{00000008-B1AB-4E31-8473-AB90FC690137}"/>
            </c:ext>
          </c:extLst>
        </c:ser>
        <c:dLbls>
          <c:showLegendKey val="0"/>
          <c:showVal val="0"/>
          <c:showCatName val="0"/>
          <c:showSerName val="0"/>
          <c:showPercent val="0"/>
          <c:showBubbleSize val="0"/>
        </c:dLbls>
        <c:marker val="1"/>
        <c:smooth val="0"/>
        <c:axId val="384427440"/>
        <c:axId val="384428616"/>
      </c:lineChart>
      <c:catAx>
        <c:axId val="38442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428616"/>
        <c:crosses val="autoZero"/>
        <c:auto val="1"/>
        <c:lblAlgn val="ctr"/>
        <c:lblOffset val="100"/>
        <c:tickLblSkip val="1"/>
        <c:tickMarkSkip val="1"/>
        <c:noMultiLvlLbl val="0"/>
      </c:catAx>
      <c:valAx>
        <c:axId val="38442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42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2248</c:v>
                </c:pt>
                <c:pt idx="5">
                  <c:v>2036</c:v>
                </c:pt>
                <c:pt idx="8">
                  <c:v>1847</c:v>
                </c:pt>
                <c:pt idx="11">
                  <c:v>1639</c:v>
                </c:pt>
                <c:pt idx="14">
                  <c:v>1436</c:v>
                </c:pt>
              </c:numCache>
            </c:numRef>
          </c:val>
          <c:extLst>
            <c:ext xmlns:c16="http://schemas.microsoft.com/office/drawing/2014/chart" uri="{C3380CC4-5D6E-409C-BE32-E72D297353CC}">
              <c16:uniqueId val="{00000000-506A-4BFE-8313-05D50A107E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210</c:v>
                </c:pt>
                <c:pt idx="5">
                  <c:v>295</c:v>
                </c:pt>
                <c:pt idx="8">
                  <c:v>277</c:v>
                </c:pt>
                <c:pt idx="11">
                  <c:v>259</c:v>
                </c:pt>
                <c:pt idx="14">
                  <c:v>241</c:v>
                </c:pt>
              </c:numCache>
            </c:numRef>
          </c:val>
          <c:extLst>
            <c:ext xmlns:c16="http://schemas.microsoft.com/office/drawing/2014/chart" uri="{C3380CC4-5D6E-409C-BE32-E72D297353CC}">
              <c16:uniqueId val="{00000001-506A-4BFE-8313-05D50A107E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3036</c:v>
                </c:pt>
                <c:pt idx="5">
                  <c:v>3893</c:v>
                </c:pt>
                <c:pt idx="8">
                  <c:v>3843</c:v>
                </c:pt>
                <c:pt idx="11">
                  <c:v>3837</c:v>
                </c:pt>
                <c:pt idx="14">
                  <c:v>3918</c:v>
                </c:pt>
              </c:numCache>
            </c:numRef>
          </c:val>
          <c:extLst>
            <c:ext xmlns:c16="http://schemas.microsoft.com/office/drawing/2014/chart" uri="{C3380CC4-5D6E-409C-BE32-E72D297353CC}">
              <c16:uniqueId val="{00000002-506A-4BFE-8313-05D50A107E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6A-4BFE-8313-05D50A107E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6A-4BFE-8313-05D50A107E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4</c:v>
                </c:pt>
                <c:pt idx="6">
                  <c:v>4</c:v>
                </c:pt>
                <c:pt idx="9">
                  <c:v>3</c:v>
                </c:pt>
                <c:pt idx="12">
                  <c:v>2</c:v>
                </c:pt>
              </c:numCache>
            </c:numRef>
          </c:val>
          <c:extLst>
            <c:ext xmlns:c16="http://schemas.microsoft.com/office/drawing/2014/chart" uri="{C3380CC4-5D6E-409C-BE32-E72D297353CC}">
              <c16:uniqueId val="{00000005-506A-4BFE-8313-05D50A107E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299</c:v>
                </c:pt>
                <c:pt idx="3">
                  <c:v>350</c:v>
                </c:pt>
                <c:pt idx="6">
                  <c:v>304</c:v>
                </c:pt>
                <c:pt idx="9">
                  <c:v>356</c:v>
                </c:pt>
                <c:pt idx="12">
                  <c:v>225</c:v>
                </c:pt>
              </c:numCache>
            </c:numRef>
          </c:val>
          <c:extLst>
            <c:ext xmlns:c16="http://schemas.microsoft.com/office/drawing/2014/chart" uri="{C3380CC4-5D6E-409C-BE32-E72D297353CC}">
              <c16:uniqueId val="{00000006-506A-4BFE-8313-05D50A107E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c:v>
                </c:pt>
                <c:pt idx="3">
                  <c:v>60</c:v>
                </c:pt>
                <c:pt idx="6">
                  <c:v>131</c:v>
                </c:pt>
                <c:pt idx="9">
                  <c:v>259</c:v>
                </c:pt>
                <c:pt idx="12">
                  <c:v>319</c:v>
                </c:pt>
              </c:numCache>
            </c:numRef>
          </c:val>
          <c:extLst>
            <c:ext xmlns:c16="http://schemas.microsoft.com/office/drawing/2014/chart" uri="{C3380CC4-5D6E-409C-BE32-E72D297353CC}">
              <c16:uniqueId val="{00000007-506A-4BFE-8313-05D50A107E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1312</c:v>
                </c:pt>
                <c:pt idx="3">
                  <c:v>1101</c:v>
                </c:pt>
                <c:pt idx="6">
                  <c:v>931</c:v>
                </c:pt>
                <c:pt idx="9">
                  <c:v>845</c:v>
                </c:pt>
                <c:pt idx="12">
                  <c:v>705</c:v>
                </c:pt>
              </c:numCache>
            </c:numRef>
          </c:val>
          <c:extLst>
            <c:ext xmlns:c16="http://schemas.microsoft.com/office/drawing/2014/chart" uri="{C3380CC4-5D6E-409C-BE32-E72D297353CC}">
              <c16:uniqueId val="{00000008-506A-4BFE-8313-05D50A107E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6A-4BFE-8313-05D50A107E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2306</c:v>
                </c:pt>
                <c:pt idx="3">
                  <c:v>2316</c:v>
                </c:pt>
                <c:pt idx="6">
                  <c:v>2170</c:v>
                </c:pt>
                <c:pt idx="9">
                  <c:v>1968</c:v>
                </c:pt>
                <c:pt idx="12">
                  <c:v>1768</c:v>
                </c:pt>
              </c:numCache>
            </c:numRef>
          </c:val>
          <c:extLst>
            <c:ext xmlns:c16="http://schemas.microsoft.com/office/drawing/2014/chart" uri="{C3380CC4-5D6E-409C-BE32-E72D297353CC}">
              <c16:uniqueId val="{0000000A-506A-4BFE-8313-05D50A107E1C}"/>
            </c:ext>
          </c:extLst>
        </c:ser>
        <c:dLbls>
          <c:showLegendKey val="0"/>
          <c:showVal val="0"/>
          <c:showCatName val="0"/>
          <c:showSerName val="0"/>
          <c:showPercent val="0"/>
          <c:showBubbleSize val="0"/>
        </c:dLbls>
        <c:gapWidth val="100"/>
        <c:overlap val="100"/>
        <c:axId val="384425872"/>
        <c:axId val="384429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6A-4BFE-8313-05D50A107E1C}"/>
            </c:ext>
          </c:extLst>
        </c:ser>
        <c:dLbls>
          <c:showLegendKey val="0"/>
          <c:showVal val="0"/>
          <c:showCatName val="0"/>
          <c:showSerName val="0"/>
          <c:showPercent val="0"/>
          <c:showBubbleSize val="0"/>
        </c:dLbls>
        <c:marker val="1"/>
        <c:smooth val="0"/>
        <c:axId val="384425872"/>
        <c:axId val="384429400"/>
      </c:lineChart>
      <c:catAx>
        <c:axId val="38442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429400"/>
        <c:crosses val="autoZero"/>
        <c:auto val="1"/>
        <c:lblAlgn val="ctr"/>
        <c:lblOffset val="100"/>
        <c:tickLblSkip val="1"/>
        <c:tickMarkSkip val="1"/>
        <c:noMultiLvlLbl val="0"/>
      </c:catAx>
      <c:valAx>
        <c:axId val="38442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42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2512</c:v>
                </c:pt>
                <c:pt idx="1">
                  <c:v>2442</c:v>
                </c:pt>
                <c:pt idx="2">
                  <c:v>2447</c:v>
                </c:pt>
              </c:numCache>
            </c:numRef>
          </c:val>
          <c:extLst>
            <c:ext xmlns:c16="http://schemas.microsoft.com/office/drawing/2014/chart" uri="{C3380CC4-5D6E-409C-BE32-E72D297353CC}">
              <c16:uniqueId val="{00000000-96AE-48C8-92FD-4242F1E7C6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446</c:v>
                </c:pt>
                <c:pt idx="1">
                  <c:v>447</c:v>
                </c:pt>
                <c:pt idx="2">
                  <c:v>447</c:v>
                </c:pt>
              </c:numCache>
            </c:numRef>
          </c:val>
          <c:extLst>
            <c:ext xmlns:c16="http://schemas.microsoft.com/office/drawing/2014/chart" uri="{C3380CC4-5D6E-409C-BE32-E72D297353CC}">
              <c16:uniqueId val="{00000001-96AE-48C8-92FD-4242F1E7C6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1436</c:v>
                </c:pt>
                <c:pt idx="1">
                  <c:v>1265</c:v>
                </c:pt>
                <c:pt idx="2">
                  <c:v>1069</c:v>
                </c:pt>
              </c:numCache>
            </c:numRef>
          </c:val>
          <c:extLst>
            <c:ext xmlns:c16="http://schemas.microsoft.com/office/drawing/2014/chart" uri="{C3380CC4-5D6E-409C-BE32-E72D297353CC}">
              <c16:uniqueId val="{00000002-96AE-48C8-92FD-4242F1E7C6B2}"/>
            </c:ext>
          </c:extLst>
        </c:ser>
        <c:dLbls>
          <c:showLegendKey val="0"/>
          <c:showVal val="0"/>
          <c:showCatName val="0"/>
          <c:showSerName val="0"/>
          <c:showPercent val="0"/>
          <c:showBubbleSize val="0"/>
        </c:dLbls>
        <c:gapWidth val="120"/>
        <c:overlap val="100"/>
        <c:axId val="384427832"/>
        <c:axId val="384426264"/>
      </c:barChart>
      <c:catAx>
        <c:axId val="38442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4426264"/>
        <c:crosses val="autoZero"/>
        <c:auto val="1"/>
        <c:lblAlgn val="ctr"/>
        <c:lblOffset val="100"/>
        <c:tickLblSkip val="1"/>
        <c:tickMarkSkip val="1"/>
        <c:noMultiLvlLbl val="0"/>
      </c:catAx>
      <c:valAx>
        <c:axId val="384426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442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{B8E16FD1-4018-427C-8BFD-C4831136F339}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DD1-4221-840C-52503A2A9E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{BE813F5B-DF44-48D7-B176-B34DCE7F9FF9}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D1-4221-840C-52503A2A9E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{2838353F-7F9E-4755-A404-34AC0EF53A54}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D1-4221-840C-52503A2A9E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{524056F5-F7B4-4D8C-9FBC-4C6C8F367CC7}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D1-4221-840C-52503A2A9E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{DC0940A3-3502-41E0-83FA-12BE2B0EB150}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D1-4221-840C-52503A2A9E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{BC80EB30-26CC-4551-9938-7D577874A487}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DD1-4221-840C-52503A2A9E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{6A8E4417-3E59-43A6-BCB5-DEA40977A0F0}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DD1-4221-840C-52503A2A9E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{49E8574B-00C9-4010-81AB-4DD3E193C60B}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DD1-4221-840C-52503A2A9E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{92DD7819-AB34-4E0F-973C-583BC620858E}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DD1-4221-840C-52503A2A9E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51.8</c:v>
                </c:pt>
                <c:pt idx="16">
                  <c:v>47.4</c:v>
                </c:pt>
                <c:pt idx="24">
                  <c:v>49.2</c:v>
                </c:pt>
                <c:pt idx="32">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D1-4221-840C-52503A2A9E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{91C07B02-AF25-43EA-A17E-F0BFB67A829D}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DD1-4221-840C-52503A2A9E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{9D9CB097-FCFA-4F0C-9667-424862D3DD4D}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D1-4221-840C-52503A2A9E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{9B996EB6-47B2-422E-81CA-756BC73227C3}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D1-4221-840C-52503A2A9E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{4EC72DF5-7280-46C5-8343-4791CA446E5B}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D1-4221-840C-52503A2A9E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{E3164E0C-0D23-418F-93D1-5DF4F98DD793}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D1-4221-840C-52503A2A9E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{257714DD-2E43-4312-8B6D-BA7809F9DE40}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DD1-4221-840C-52503A2A9E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{92CACC43-3632-4BA7-A10C-9F28373B24E0}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DD1-4221-840C-52503A2A9E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{1855E21E-A174-4B57-8DF1-40B86A078B60}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DD1-4221-840C-52503A2A9E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{EF0C90AD-FC98-4DFE-BE2F-0BDC01AC8B70}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DD1-4221-840C-52503A2A9E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62.8</c:v>
                </c:pt>
              </c:numCache>
            </c:numRef>
          </c:xVal>
          <c:yVal>
            <c:numRef>
              <c:f>公会計指標分析・財政指標組合せ分析表!$BP$55:$DC$55</c:f>
              <c:numCache>
                <c:formatCode>#,##0.0;"▲ "#,##0.0</c:formatCode>
                <c:ptCount val="40"/>
                <c:pt idx="0">
                  <c:v>0</c:v>
                </c:pt>
                <c:pt idx="8">
                  <c:v>0</c:v>
                </c:pt>
                <c:pt idx="16">
                  <c:v>0</c:v>
                </c:pt>
                <c:pt idx="24">
                  <c:v>0</c:v>
                </c:pt>
                <c:pt idx="32">
                  <c:v>3.4</c:v>
                </c:pt>
              </c:numCache>
            </c:numRef>
          </c:yVal>
          <c:smooth val="0"/>
          <c:extLst>
            <c:ext xmlns:c16="http://schemas.microsoft.com/office/drawing/2014/chart" uri="{C3380CC4-5D6E-409C-BE32-E72D297353CC}">
              <c16:uniqueId val="{00000013-DDD1-4221-840C-52503A2A9EAD}"/>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{66A73790-7217-4470-92DE-8A296B1C7148}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F4-4179-A7EF-E98140D73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{388B0850-0A53-4A39-9FD7-C07C3FA08E34}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F4-4179-A7EF-E98140D73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{1BB8F3E2-0F76-4D8C-9688-0D2D0D375999}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F4-4179-A7EF-E98140D73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{6425091D-81DE-4CDE-9E53-9DA665265CAE}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F4-4179-A7EF-E98140D73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{722276EF-350C-4978-B1A2-21279200CEBB}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F4-4179-A7EF-E98140D736A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{D1B24F42-FBCF-4B0D-B91E-53717B9B756A}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F4-4179-A7EF-E98140D736A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{B4960092-BF45-46DF-8B1C-320F63510552}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F4-4179-A7EF-E98140D736A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{B4D62603-0346-4CFC-9A94-1E86B7D0CF92}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F4-4179-A7EF-E98140D736A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{52086A60-D0CC-420F-944D-95E93550DCB2}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F4-4179-A7EF-E98140D73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4.7</c:v>
                </c:pt>
                <c:pt idx="16">
                  <c:v>4.7</c:v>
                </c:pt>
                <c:pt idx="24">
                  <c:v>5.3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FF4-4179-A7EF-E98140D736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{94296FA6-2222-49EB-9464-C9DA7FE90247}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F4-4179-A7EF-E98140D736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{8C25EF66-6279-49DA-AA10-F235398BB4F7}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F4-4179-A7EF-E98140D73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{87F4430D-CD3F-4610-93D2-73BBC704DF1C}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F4-4179-A7EF-E98140D73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{2E99DB05-DF3D-4E33-B632-AD41123952BD}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F4-4179-A7EF-E98140D73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{844D7105-5AB4-4BCA-8716-5A717D5FC800}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F4-4179-A7EF-E98140D736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{BE91D139-E69E-4EB3-8656-B971864CFEB3}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F4-4179-A7EF-E98140D736A8}"/>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{B451D1C7-9245-41BB-BA74-4E96857AA490}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F4-4179-A7EF-E98140D736A8}"/>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{6C83C334-4E8E-4BEE-99E3-2FB7A6123E63}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F4-4179-A7EF-E98140D736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{325CAC83-9A6F-4A97-8844-1E55946FD388}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F4-4179-A7EF-E98140D73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8.8000000000000007</c:v>
                </c:pt>
              </c:numCache>
            </c:numRef>
          </c:xVal>
          <c:yVal>
            <c:numRef>
              <c:f>公会計指標分析・財政指標組合せ分析表!$BP$77:$DC$77</c:f>
              <c:numCache>
                <c:formatCode>#,##0.0;"▲ "#,##0.0</c:formatCode>
                <c:ptCount val="40"/>
                <c:pt idx="0">
                  <c:v>0</c:v>
                </c:pt>
                <c:pt idx="8">
                  <c:v>0</c:v>
                </c:pt>
                <c:pt idx="16">
                  <c:v>0</c:v>
                </c:pt>
                <c:pt idx="24">
                  <c:v>0</c:v>
                </c:pt>
                <c:pt idx="32">
                  <c:v>3.4</c:v>
                </c:pt>
              </c:numCache>
            </c:numRef>
          </c:yVal>
          <c:smooth val="0"/>
          <c:extLst>
            <c:ext xmlns:c16="http://schemas.microsoft.com/office/drawing/2014/chart" uri="{C3380CC4-5D6E-409C-BE32-E72D297353CC}">
              <c16:uniqueId val="{00000013-FFF4-4179-A7EF-E98140D736A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元利償還金については、新規地方債の償還はないため前年度比で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公営企業債の元利償還金に対する繰入金については、前年度比で千百万円、</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公営企業に要する経費の財源とする地方債の償還の財源に充てたと認められる繰入金が下水道事業で</a:t>
          </a:r>
          <a:r>
            <a:rPr kumimoji="1" lang="en-US" altLang="ja-JP" sz="1400">
              <a:latin typeface="ＭＳ ゴシック" pitchFamily="49" charset="-128"/>
              <a:ea typeface="ＭＳ ゴシック" pitchFamily="49" charset="-128"/>
            </a:rPr>
            <a:t>2,162</a:t>
          </a:r>
          <a:r>
            <a:rPr kumimoji="1" lang="ja-JP" altLang="en-US" sz="1400">
              <a:latin typeface="ＭＳ ゴシック" pitchFamily="49" charset="-128"/>
              <a:ea typeface="ＭＳ ゴシック" pitchFamily="49" charset="-128"/>
            </a:rPr>
            <a:t>千円、土地開発事業で</a:t>
          </a:r>
          <a:r>
            <a:rPr kumimoji="1" lang="en-US" altLang="ja-JP" sz="1400">
              <a:latin typeface="ＭＳ ゴシック" pitchFamily="49" charset="-128"/>
              <a:ea typeface="ＭＳ ゴシック" pitchFamily="49" charset="-128"/>
            </a:rPr>
            <a:t>8,274</a:t>
          </a:r>
          <a:r>
            <a:rPr kumimoji="1" lang="ja-JP" altLang="en-US" sz="1400">
              <a:latin typeface="ＭＳ ゴシック" pitchFamily="49" charset="-128"/>
              <a:ea typeface="ＭＳ ゴシック" pitchFamily="49" charset="-128"/>
            </a:rPr>
            <a:t>千円増加している。</a:t>
          </a:r>
        </a:p>
        <a:p>
          <a:r>
            <a:rPr kumimoji="1" lang="ja-JP" altLang="en-US" sz="1400">
              <a:latin typeface="ＭＳ ゴシック" pitchFamily="49" charset="-128"/>
              <a:ea typeface="ＭＳ ゴシック" pitchFamily="49" charset="-128"/>
            </a:rPr>
            <a:t>算入公債費等のうち、災害復旧費等</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一般会計等に係る地方債については、臨時財政対策債が</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公営企業債等繰入金見込額については、公営企業に係る地方債残高が下水道事業特別会計</a:t>
          </a:r>
          <a:r>
            <a:rPr kumimoji="1" lang="en-US" altLang="ja-JP" sz="1200">
              <a:latin typeface="ＭＳ ゴシック" pitchFamily="49" charset="-128"/>
              <a:ea typeface="ＭＳ ゴシック" pitchFamily="49" charset="-128"/>
            </a:rPr>
            <a:t>18.3</a:t>
          </a:r>
          <a:r>
            <a:rPr kumimoji="1" lang="ja-JP" altLang="en-US" sz="1200">
              <a:latin typeface="ＭＳ ゴシック" pitchFamily="49" charset="-128"/>
              <a:ea typeface="ＭＳ ゴシック" pitchFamily="49" charset="-128"/>
            </a:rPr>
            <a:t>％、農業集落排水事業特別会計</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％減少した。</a:t>
          </a:r>
        </a:p>
        <a:p>
          <a:r>
            <a:rPr kumimoji="1" lang="ja-JP" altLang="en-US" sz="1200">
              <a:latin typeface="ＭＳ ゴシック" pitchFamily="49" charset="-128"/>
              <a:ea typeface="ＭＳ ゴシック" pitchFamily="49" charset="-128"/>
            </a:rPr>
            <a:t>組合等負担等見込額については、小滝平浄水場整備による双葉地方水道企業団に係る地方債残高が</a:t>
          </a: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百万円増加した。</a:t>
          </a:r>
        </a:p>
        <a:p>
          <a:r>
            <a:rPr kumimoji="1" lang="ja-JP" altLang="en-US" sz="1200">
              <a:latin typeface="ＭＳ ゴシック" pitchFamily="49" charset="-128"/>
              <a:ea typeface="ＭＳ ゴシック" pitchFamily="49" charset="-128"/>
            </a:rPr>
            <a:t>退職手当負担見込額については、組合等積立金は会計年度任用制度施行等に伴い</a:t>
          </a:r>
          <a:r>
            <a:rPr kumimoji="1" lang="en-US" altLang="ja-JP" sz="1200">
              <a:latin typeface="ＭＳ ゴシック" pitchFamily="49" charset="-128"/>
              <a:ea typeface="ＭＳ ゴシック" pitchFamily="49" charset="-128"/>
            </a:rPr>
            <a:t>100,414</a:t>
          </a:r>
          <a:r>
            <a:rPr kumimoji="1" lang="ja-JP" altLang="en-US" sz="1200">
              <a:latin typeface="ＭＳ ゴシック" pitchFamily="49" charset="-128"/>
              <a:ea typeface="ＭＳ ゴシック" pitchFamily="49" charset="-128"/>
            </a:rPr>
            <a:t>千円増額したが、一般職に属する職員の退職手当負担見込額が、基本額</a:t>
          </a:r>
          <a:r>
            <a:rPr kumimoji="1" lang="en-US" altLang="ja-JP" sz="1200">
              <a:latin typeface="ＭＳ ゴシック" pitchFamily="49" charset="-128"/>
              <a:ea typeface="ＭＳ ゴシック" pitchFamily="49" charset="-128"/>
            </a:rPr>
            <a:t>10,994</a:t>
          </a:r>
          <a:r>
            <a:rPr kumimoji="1" lang="ja-JP" altLang="en-US" sz="1200">
              <a:latin typeface="ＭＳ ゴシック" pitchFamily="49" charset="-128"/>
              <a:ea typeface="ＭＳ ゴシック" pitchFamily="49" charset="-128"/>
            </a:rPr>
            <a:t>千円減額等により</a:t>
          </a:r>
          <a:r>
            <a:rPr kumimoji="1" lang="en-US" altLang="ja-JP" sz="1200">
              <a:latin typeface="ＭＳ ゴシック" pitchFamily="49" charset="-128"/>
              <a:ea typeface="ＭＳ ゴシック" pitchFamily="49" charset="-128"/>
            </a:rPr>
            <a:t>16,202</a:t>
          </a:r>
          <a:r>
            <a:rPr kumimoji="1" lang="ja-JP" altLang="en-US" sz="1200">
              <a:latin typeface="ＭＳ ゴシック" pitchFamily="49" charset="-128"/>
              <a:ea typeface="ＭＳ ゴシック" pitchFamily="49" charset="-128"/>
            </a:rPr>
            <a:t>千円減少した。　　　　　　　　　　　　　設立法人等の負債額等負担見込額については、社会福祉法人広葉会に対する損失補償に係る財務残高が減少した。</a:t>
          </a:r>
        </a:p>
        <a:p>
          <a:r>
            <a:rPr kumimoji="1" lang="ja-JP" altLang="en-US" sz="1200">
              <a:latin typeface="ＭＳ ゴシック" pitchFamily="49" charset="-128"/>
              <a:ea typeface="ＭＳ ゴシック" pitchFamily="49" charset="-128"/>
            </a:rPr>
            <a:t>充当可能特定歳入については、公営住宅整備事業債の残高が減少した。</a:t>
          </a:r>
        </a:p>
        <a:p>
          <a:r>
            <a:rPr kumimoji="1" lang="ja-JP" altLang="en-US" sz="1200">
              <a:latin typeface="ＭＳ ゴシック" pitchFamily="49" charset="-128"/>
              <a:ea typeface="ＭＳ ゴシック" pitchFamily="49" charset="-128"/>
            </a:rPr>
            <a:t>基準財政需要額算入見込額については、臨時財政対策債</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百万円、下水道費</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百万円増額したが、事業完了に伴う「東日本大震災復興交付金」を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復旧・復興事業に充当するために造成した基金である「東日本大震災復興交付金基金」については、令和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年度で事業完了に伴い基金を廃止となったことに加え、「津波被災住宅再建支援基金」についても、令和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年度で事業終了を予定しており基金残高は減少する見込みである。今後は 固定資産税が令和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時的な増収は見込まれるものの、それ以降は減収が予想され、財政調整基金についても減少が予想されるため、町勢振興計画等に沿った事業の選別化・行政コストの削減を図り、有効な基金運用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津波被災住宅再建支援基金：津波により被災した住宅の再建支援を通じて住民の定着を促し、復興に向けて、きめ細かな対応ができるよう支援するため住宅再建者に対する助成金に充当する。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奨学資金貸与基金：町出身の学生に対する奨学資金貸与に要する経費に充当する。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ふれあい福祉基金：高齢者等の在宅福祉の向上及び健康の保持に資する事業等に充当する。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電源立地促進対策交付金公共用施設維持補修基金：電源立地促進対策交付金により整備された公共用施設の修繕その他の維持補修に要する経費に充当する。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広野原団地維持基金：復興交付金基金の家賃低廉化事業等相当分を維持基金に積み立てしたため。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津波被災住宅再建支援基金：津波被災者の住宅再建支援申請があり基金を取り崩したため。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奨学資金貸与基金：奨学資金貸与金となる基金取り崩し額が、返還金の積立額よりも多かったため。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ふれあい福祉基金：増減なし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電源立地促進対策交付金公共用施設維持補修基金：増減なし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広野原団地維持基金：令和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年度に策定した施設の個別管理計画に従って基金管理をする。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津波被災者住宅再建支援基金：被災者の生活再建見込があるため令和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年度まで延長する。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奨学資金貸与基金：現行どおり奨学資金の貸与及び返還金により基金管理をする。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ふれあい福祉基金：高齢者等福祉に係る計画に従って基金管理する。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電源立地促進対策交付金公共用施設維持補修基金：令和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年度に策定した施設の個別管理計画に従って基金管理をする。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令和元年度度決算剰余金処分により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百万円の積立をしたが、財政調整基金の取崩し額が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広野火力発電所内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IGCC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規模償却資産に係る固定資産税の一時的な増収は見込まれるものの、一般財源収入は大幅に減額を続ける見込みであることに加え、駅構内バリアフリー整備事業等の大規模な復興・創生事業を予定しており、基金残高は減少していく見込みであるため、事業の選別化・行政コストの削減を図り、有効な基金運用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大規模償却資産に係る固定資産税の一時的な増収は見込まれるものの、財政状況は毎年悪化してゆく見込みにあるため、現在積立残高を当分の期間は確保する。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211B50-99B4-4FE8-89EA-2127F88AE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4F4E7F-818B-4E66-BEBD-2BBFA21B7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6C863E-84C5-427B-99D3-451F218E629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01FE073-DAEF-4D84-832A-1A7F81D7FD15}"/>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5D48C91-BE26-4D04-9C34-A7F71AF9285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D764228-5B7F-4A38-A07F-5DED0FBBE61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F493FDE-7070-4598-87A6-F292C0889735}"/>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C460A58-B134-41E3-B109-F4D1B5C0A5F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D7863A7-9F56-4B41-AFB0-68B35445A06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5C8926B-046E-42E9-A8E9-B83EEE6E0E2E}"/>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6D25D91-0E11-4C21-A721-68CB2163094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81592E0-1FA5-4D10-99C9-F1C26B7D993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FAFACCB-D4BE-4B3F-8AF3-AE2E3BA404C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FED99B9-EF43-4348-990C-5A91812CB05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1E43AB8-845B-4F91-BC1E-EABB1B8C952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C3B8F9B-D55B-43B1-8C6E-90C92BAC253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4F8784-223B-4C1C-BBA0-297C7013F57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0C3B58F-7EE0-49A7-8C25-60885348D71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DEDC3DD-23C7-44D8-94C5-619F713FF68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DF6C7B6-6117-45FB-A9C1-6B2E707C991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6CA6EC2-C1CF-4055-820B-10BE4D846E8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072FBA3-AC60-4E42-9C9C-2F59B19CB43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314B3BA-3121-4F1D-9C68-26D98E705DF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20F0F7E-2DF1-4D81-8AEA-08B912A22F5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57070FE-44E4-4B14-A2F5-C4183151FF3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BC28850-F05D-4820-AB51-AD38F7E083F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BD0837A-21A8-41BC-A68A-B2C406116AD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3CEFDAC-CFF5-4CB7-A1B5-F47EF7CB313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3E70037-0737-4F76-BB60-20DA26CB0D4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A4FB753-BE41-4A9D-B383-B59EB4DF3C3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D0E5C8B-1108-435C-85BD-23227AE2DA8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EAA9E84-E6EB-4CA2-BB0A-4479D075548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80C9D25-F62E-4025-8887-58BBA20848A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695DBF2-80D3-46A9-BA13-296F7D8257D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D1877C7-4DCE-46DF-A408-0382B608681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75B5EAD-7C9B-40D5-A906-6AB7ABE599B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C036895-2220-4A69-BAF6-D1C48006FD4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DFB04D0-9DD5-4EA6-9582-C58A69352E6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FEC41F8-54F7-49B7-82E1-84C9A8E0BCC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386C2C3-40D7-497F-9EC4-D13C9730351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5AB78AD-895F-4FF8-AFF2-8841ADA0EA9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24911DB-B5F1-49D5-8E9B-EB9D207B51E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0FB4C54-CE67-43D4-892A-67E2114AE54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8E970DA-804B-460D-AEC8-4A6A8427560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1A4A121-FE2A-4DE1-9DDA-45D8E736FB0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A324D5-0E7F-43F0-9D4C-ECD208BDE2B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3F8286A-7ACD-4795-B3AC-A942E22516E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EB13B08-CE60-43FE-B025-46979AAFCB5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22FA19C-AA0A-463B-919B-40C76EE98BB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E9BBA04-1477-4E80-8058-786555CB03E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8E9674C-DEE6-4395-933C-5092DFC9424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2A578DE-7CC7-4C33-B537-BF36EB06F68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30F0CC9-9460-440C-AC33-AE9E429D711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FDCCE1A-042B-4B6A-9E7F-C08D1E13A37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8221120-0D7D-476B-9A06-46470F82046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C963234-821B-45C0-919D-F29C6F95605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38E7D60-D022-4E76-AD9F-DB039171221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令和２年度決算における有形固定資産減価償却率は、福島県平均を下回っている状況である。これは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建設された施設が集中しており、耐用年数を迎えつつあること。また、東日本大震災からの復旧・復興による道路整備や災害公営住宅、認定こども園などの公共施設の新設などを実施し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月に策定した「広野町公共施設等総合管理計画」、令和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月策定の「広野町公共施設個別管理計画」に基づき長期的な視点をもって、更新・統廃合・長寿命化などを計画的に行っていく。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5A95CD4-0132-4AAD-B633-916E41F87EC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E1CC5DF-91FB-41A4-BDCA-CB67C80010E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DC520CE-9777-43CF-80C3-CD2B3C00153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B2E33E01-262A-41C7-8DFA-0B297AA205F8}"/>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1E38A0B0-318A-4C87-A6E2-CBD3FF85DCB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B1BB5FF-F24E-4053-9060-76B5E6788517}"/>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28954CE-EE69-46C2-ACA3-D16F3B677B3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B088F0F-7B9D-41CD-A38E-710BD692BB1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A6FDE0C-5FE7-44B2-9136-CFFC90124EC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652747E-75DF-4BB2-92BA-061105A63B0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04702DF-DC95-4FFE-8F8B-974DBDEB387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C9ED968-8135-48BF-A43F-3BE57AF3C338}"/>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7AC7BF8D-FBB6-4D0F-8E7A-340726515B7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AE157BA-89F6-438A-8D3B-60E935944DA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2B92031-D075-4889-89FA-35723E438C6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1266DD1-FB6E-43C6-B4CF-20A51CC1479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00011A7F-CA38-4518-82D3-B25748F673B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C020521C-B876-4A80-8945-9F4201B48325}"/>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A53BBC44-6785-445E-9246-C3B682419792}"/>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8DBFDCAC-DF0B-410F-B939-552655A82A63}"/>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D40F6BA8-4609-42E2-B4DC-D3D6EEBECD64}"/>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2A3DBBBF-003A-48B8-959B-3F458D5C8D8B}"/>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8FBAE9D7-021D-40BC-B3FC-0017F2EE2E0E}"/>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82" name="フローチャート: 判断 81">
          <a:extLst>
            <a:ext uri="{FF2B5EF4-FFF2-40B4-BE49-F238E27FC236}">
              <a16:creationId xmlns:a16="http://schemas.microsoft.com/office/drawing/2014/main" id="{C4D7C76F-51CA-4E88-9C21-6389B5193A84}"/>
            </a:ext>
          </a:extLst>
        </xdr:cNvPr>
        <xdr:cNvSpPr/>
      </xdr:nvSpPr>
      <xdr:spPr>
        <a:xfrm>
          <a:off x="4000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a:extLst>
            <a:ext uri="{FF2B5EF4-FFF2-40B4-BE49-F238E27FC236}">
              <a16:creationId xmlns:a16="http://schemas.microsoft.com/office/drawing/2014/main" id="{EDF0B186-5CD3-43D2-BB48-4DEE4163822E}"/>
            </a:ext>
          </a:extLst>
        </xdr:cNvPr>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4" name="フローチャート: 判断 83">
          <a:extLst>
            <a:ext uri="{FF2B5EF4-FFF2-40B4-BE49-F238E27FC236}">
              <a16:creationId xmlns:a16="http://schemas.microsoft.com/office/drawing/2014/main" id="{516C1DA9-E39C-42C4-AE86-E8552D0BD9F3}"/>
            </a:ext>
          </a:extLst>
        </xdr:cNvPr>
        <xdr:cNvSpPr/>
      </xdr:nvSpPr>
      <xdr:spPr>
        <a:xfrm>
          <a:off x="2476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5" name="フローチャート: 判断 84">
          <a:extLst>
            <a:ext uri="{FF2B5EF4-FFF2-40B4-BE49-F238E27FC236}">
              <a16:creationId xmlns:a16="http://schemas.microsoft.com/office/drawing/2014/main" id="{90B7469A-61A5-4DFA-A24E-E13D033CF0D4}"/>
            </a:ext>
          </a:extLst>
        </xdr:cNvPr>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7931F97-E751-4FB9-B87D-52E64A18D48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B687EBB-9D2F-4C7C-8529-A816C8F5D55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CFDF12C-5EFA-4719-A2FF-1E39CE2320B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E96C15A-83EF-4624-83A3-7BFDB676D4A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B3B18A3-4100-480C-88BC-70522B23C56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91" name="楕円 90">
          <a:extLst>
            <a:ext uri="{FF2B5EF4-FFF2-40B4-BE49-F238E27FC236}">
              <a16:creationId xmlns:a16="http://schemas.microsoft.com/office/drawing/2014/main" id="{99F40895-159C-4473-AF24-0DA80E28E3FF}"/>
            </a:ext>
          </a:extLst>
        </xdr:cNvPr>
        <xdr:cNvSpPr/>
      </xdr:nvSpPr>
      <xdr:spPr>
        <a:xfrm>
          <a:off x="47117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92" name="有形固定資産減価償却率該当値テキスト">
          <a:extLst>
            <a:ext uri="{FF2B5EF4-FFF2-40B4-BE49-F238E27FC236}">
              <a16:creationId xmlns:a16="http://schemas.microsoft.com/office/drawing/2014/main" id="{37668E69-512B-4A21-90C2-2F439599A8DA}"/>
            </a:ext>
          </a:extLst>
        </xdr:cNvPr>
        <xdr:cNvSpPr txBox="1"/>
      </xdr:nvSpPr>
      <xdr:spPr>
        <a:xfrm>
          <a:off x="4813300" y="4842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3" name="楕円 92">
          <a:extLst>
            <a:ext uri="{FF2B5EF4-FFF2-40B4-BE49-F238E27FC236}">
              <a16:creationId xmlns:a16="http://schemas.microsoft.com/office/drawing/2014/main" id="{BDA19AEB-B302-4027-8AC2-1AF826260C5E}"/>
            </a:ext>
          </a:extLst>
        </xdr:cNvPr>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29</xdr:row>
      <xdr:rowOff>69427</xdr:rowOff>
    </xdr:to>
    <xdr:cxnSp macro="">
      <xdr:nvCxnSpPr>
        <xdr:cNvPr id="94" name="直線コネクタ 93">
          <a:extLst>
            <a:ext uri="{FF2B5EF4-FFF2-40B4-BE49-F238E27FC236}">
              <a16:creationId xmlns:a16="http://schemas.microsoft.com/office/drawing/2014/main" id="{3D4A6E33-B259-45B8-94AB-CA1D870847CF}"/>
            </a:ext>
          </a:extLst>
        </xdr:cNvPr>
        <xdr:cNvCxnSpPr/>
      </xdr:nvCxnSpPr>
      <xdr:spPr>
        <a:xfrm>
          <a:off x="4051300" y="4872355"/>
          <a:ext cx="7112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95" name="楕円 94">
          <a:extLst>
            <a:ext uri="{FF2B5EF4-FFF2-40B4-BE49-F238E27FC236}">
              <a16:creationId xmlns:a16="http://schemas.microsoft.com/office/drawing/2014/main" id="{C3C62494-E591-49F7-8F81-AB5F884C8A1D}"/>
            </a:ext>
          </a:extLst>
        </xdr:cNvPr>
        <xdr:cNvSpPr/>
      </xdr:nvSpPr>
      <xdr:spPr>
        <a:xfrm>
          <a:off x="3238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71755</xdr:rowOff>
    </xdr:to>
    <xdr:cxnSp macro="">
      <xdr:nvCxnSpPr>
        <xdr:cNvPr id="96" name="直線コネクタ 95">
          <a:extLst>
            <a:ext uri="{FF2B5EF4-FFF2-40B4-BE49-F238E27FC236}">
              <a16:creationId xmlns:a16="http://schemas.microsoft.com/office/drawing/2014/main" id="{3F433A9F-A47B-4F1C-8302-A458EDC2DF3C}"/>
            </a:ext>
          </a:extLst>
        </xdr:cNvPr>
        <xdr:cNvCxnSpPr/>
      </xdr:nvCxnSpPr>
      <xdr:spPr>
        <a:xfrm>
          <a:off x="3289300" y="48075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97" name="楕円 96">
          <a:extLst>
            <a:ext uri="{FF2B5EF4-FFF2-40B4-BE49-F238E27FC236}">
              <a16:creationId xmlns:a16="http://schemas.microsoft.com/office/drawing/2014/main" id="{BA6B1829-D24F-4F4E-BDCC-327EC03EC6AA}"/>
            </a:ext>
          </a:extLst>
        </xdr:cNvPr>
        <xdr:cNvSpPr/>
      </xdr:nvSpPr>
      <xdr:spPr>
        <a:xfrm>
          <a:off x="2476500" y="4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165312</xdr:rowOff>
    </xdr:to>
    <xdr:cxnSp macro="">
      <xdr:nvCxnSpPr>
        <xdr:cNvPr id="98" name="直線コネクタ 97">
          <a:extLst>
            <a:ext uri="{FF2B5EF4-FFF2-40B4-BE49-F238E27FC236}">
              <a16:creationId xmlns:a16="http://schemas.microsoft.com/office/drawing/2014/main" id="{0E9F90CF-C184-467C-802B-2BBC4B5DED66}"/>
            </a:ext>
          </a:extLst>
        </xdr:cNvPr>
        <xdr:cNvCxnSpPr/>
      </xdr:nvCxnSpPr>
      <xdr:spPr>
        <a:xfrm flipV="1">
          <a:off x="2527300" y="4807585"/>
          <a:ext cx="7620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92922</xdr:rowOff>
    </xdr:from>
    <xdr:to>
      <xdr:col>7</xdr:col>
      <xdr:colOff>187325</xdr:colOff>
      <xdr:row>29</xdr:row>
      <xdr:rowOff>23072</xdr:rowOff>
    </xdr:to>
    <xdr:sp macro="" textlink="">
      <xdr:nvSpPr>
        <xdr:cNvPr id="99" name="楕円 98">
          <a:extLst>
            <a:ext uri="{FF2B5EF4-FFF2-40B4-BE49-F238E27FC236}">
              <a16:creationId xmlns:a16="http://schemas.microsoft.com/office/drawing/2014/main" id="{660C9F51-D34D-4B5A-9D1B-270AB9C52DC7}"/>
            </a:ext>
          </a:extLst>
        </xdr:cNvPr>
        <xdr:cNvSpPr/>
      </xdr:nvSpPr>
      <xdr:spPr>
        <a:xfrm>
          <a:off x="1714500" y="4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143722</xdr:rowOff>
    </xdr:from>
    <xdr:to>
      <xdr:col>11</xdr:col>
      <xdr:colOff>136525</xdr:colOff>
      <xdr:row>28</xdr:row>
      <xdr:rowOff>165312</xdr:rowOff>
    </xdr:to>
    <xdr:cxnSp macro="">
      <xdr:nvCxnSpPr>
        <xdr:cNvPr id="100" name="直線コネクタ 99">
          <a:extLst>
            <a:ext uri="{FF2B5EF4-FFF2-40B4-BE49-F238E27FC236}">
              <a16:creationId xmlns:a16="http://schemas.microsoft.com/office/drawing/2014/main" id="{FB13D302-DC64-4F15-AE88-D540406C4235}"/>
            </a:ext>
          </a:extLst>
        </xdr:cNvPr>
        <xdr:cNvCxnSpPr/>
      </xdr:nvCxnSpPr>
      <xdr:spPr>
        <a:xfrm>
          <a:off x="1765300" y="49443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2345</xdr:rowOff>
    </xdr:from>
    <xdr:ext cx="405111" cy="259045"/>
    <xdr:sp macro="" textlink="">
      <xdr:nvSpPr>
        <xdr:cNvPr id="101" name="n_1aveValue有形固定資産減価償却率">
          <a:extLst>
            <a:ext uri="{FF2B5EF4-FFF2-40B4-BE49-F238E27FC236}">
              <a16:creationId xmlns:a16="http://schemas.microsoft.com/office/drawing/2014/main" id="{45F956F2-8952-4AA3-87CF-9F71FDE754A1}"/>
            </a:ext>
          </a:extLst>
        </xdr:cNvPr>
        <xdr:cNvSpPr txBox="1"/>
      </xdr:nvSpPr>
      <xdr:spPr>
        <a:xfrm>
          <a:off x="38360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102" name="n_2aveValue有形固定資産減価償却率">
          <a:extLst>
            <a:ext uri="{FF2B5EF4-FFF2-40B4-BE49-F238E27FC236}">
              <a16:creationId xmlns:a16="http://schemas.microsoft.com/office/drawing/2014/main" id="{8D7152DC-E384-40F1-86BA-C217DD164DFC}"/>
            </a:ext>
          </a:extLst>
        </xdr:cNvPr>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103" name="n_3aveValue有形固定資産減価償却率">
          <a:extLst>
            <a:ext uri="{FF2B5EF4-FFF2-40B4-BE49-F238E27FC236}">
              <a16:creationId xmlns:a16="http://schemas.microsoft.com/office/drawing/2014/main" id="{93E71476-D205-4772-9BCF-16AEA790241E}"/>
            </a:ext>
          </a:extLst>
        </xdr:cNvPr>
        <xdr:cNvSpPr txBox="1"/>
      </xdr:nvSpPr>
      <xdr:spPr>
        <a:xfrm>
          <a:off x="2324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4" name="n_4aveValue有形固定資産減価償却率">
          <a:extLst>
            <a:ext uri="{FF2B5EF4-FFF2-40B4-BE49-F238E27FC236}">
              <a16:creationId xmlns:a16="http://schemas.microsoft.com/office/drawing/2014/main" id="{ED4349B6-36C7-4752-9678-EBCBEC8B9564}"/>
            </a:ext>
          </a:extLst>
        </xdr:cNvPr>
        <xdr:cNvSpPr txBox="1"/>
      </xdr:nvSpPr>
      <xdr:spPr>
        <a:xfrm>
          <a:off x="1562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5" name="n_1mainValue有形固定資産減価償却率">
          <a:extLst>
            <a:ext uri="{FF2B5EF4-FFF2-40B4-BE49-F238E27FC236}">
              <a16:creationId xmlns:a16="http://schemas.microsoft.com/office/drawing/2014/main" id="{917E3295-407F-4A34-A830-EA8F334A1BAA}"/>
            </a:ext>
          </a:extLst>
        </xdr:cNvPr>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106" name="n_2mainValue有形固定資産減価償却率">
          <a:extLst>
            <a:ext uri="{FF2B5EF4-FFF2-40B4-BE49-F238E27FC236}">
              <a16:creationId xmlns:a16="http://schemas.microsoft.com/office/drawing/2014/main" id="{BEAA4079-0993-4653-B3A8-175676E0E699}"/>
            </a:ext>
          </a:extLst>
        </xdr:cNvPr>
        <xdr:cNvSpPr txBox="1"/>
      </xdr:nvSpPr>
      <xdr:spPr>
        <a:xfrm>
          <a:off x="3086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107" name="n_3mainValue有形固定資産減価償却率">
          <a:extLst>
            <a:ext uri="{FF2B5EF4-FFF2-40B4-BE49-F238E27FC236}">
              <a16:creationId xmlns:a16="http://schemas.microsoft.com/office/drawing/2014/main" id="{D669369F-B9D5-4282-84FA-771C12D8F660}"/>
            </a:ext>
          </a:extLst>
        </xdr:cNvPr>
        <xdr:cNvSpPr txBox="1"/>
      </xdr:nvSpPr>
      <xdr:spPr>
        <a:xfrm>
          <a:off x="2324744" y="469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39599</xdr:rowOff>
    </xdr:from>
    <xdr:ext cx="405111" cy="259045"/>
    <xdr:sp macro="" textlink="">
      <xdr:nvSpPr>
        <xdr:cNvPr id="108" name="n_4mainValue有形固定資産減価償却率">
          <a:extLst>
            <a:ext uri="{FF2B5EF4-FFF2-40B4-BE49-F238E27FC236}">
              <a16:creationId xmlns:a16="http://schemas.microsoft.com/office/drawing/2014/main" id="{B5C8ABF4-5870-4165-9CA6-3711BDADE954}"/>
            </a:ext>
          </a:extLst>
        </xdr:cNvPr>
        <xdr:cNvSpPr txBox="1"/>
      </xdr:nvSpPr>
      <xdr:spPr>
        <a:xfrm>
          <a:off x="1562744" y="466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86D1A5E-44DD-4BD7-A494-877EF6944C0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400FA7C-42B6-4435-B643-4DFCBD47764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F53B7A4D-8320-4649-AD8C-3A486E9A34FD}"/>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5D46A58B-E773-42EB-BC2E-F897C534F45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441E308-83E2-469A-8F67-527F94B5DCF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DCCA1FF-C083-44BB-9483-E7CCC211084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8A28628-2B83-46A1-93CA-30594412E0C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24766E20-C9EB-460E-8458-A7C7FC70C1A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00506A2-FA0F-4A0D-812A-5B08A3785C7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13363A8-83A9-4D74-8054-8217BAA9F38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ACF30D71-188F-4BDD-BF89-3713C034597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EFDC6383-A318-4014-AFC3-A401907DFD6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20A3A91-AE48-448C-AA34-D80149811BD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これは充当可能基金である財政調整基金残高や公営企業に係る地方債残高などの充当可能財源が多いことなどによるもの。今後、復旧・復興事業に伴う基金の取り崩しや、新規事業の実施については、地方債借入の抑制など総点検を図り、財政健全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5CEF8FC-E0EA-483F-A850-807D00EDC3E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44A7957-EC48-4FDB-8B5E-2D0E19BD189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94A7CDA-F048-4A69-8B69-A3FD72A26DE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9E8AFD15-87FE-4296-A297-9DBCBB4504D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A54CCE5-F4C2-40BF-AB56-F55BC11D4182}"/>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D197541-659B-4A8E-B7EA-DB396A734B0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F4B2EFF7-0326-4AAC-95EE-C52664EF2ED3}"/>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E5E3D2FA-EB25-4AA5-B8E3-CA716BBAFC0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7FF3399-D27C-4D18-8925-9A3F01970BB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C6F425C-2B7D-4201-AB2E-9249D964A06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8AF6871-2A94-4242-B3CA-5A05DC6F2C8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B2E0EC1C-43EF-4116-BD6D-0E6CF5BAD2D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8B2A4D63-D560-47FA-A401-A273840AEC23}"/>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92AFFDF8-3670-44DA-9B2E-1E71F0C9EFB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2F664D5-7462-436C-BB5D-5521DFCF129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D598AAE-0D2C-46BD-A230-7D5A5A1CC04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C528ADB-CEA0-413A-A053-C3B04E27F65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71EDA07C-A369-40B1-B660-A4A342A41773}"/>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A5237797-FE69-4461-A337-337755BF2D62}"/>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B615E270-1A18-4261-8CEE-52A5861FE90E}"/>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FDAA78FE-FEC2-4824-A936-804C3BF09693}"/>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C2A69BBA-9F01-4C87-808D-0E7CFAD3CD87}"/>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FCF8BDB8-E1A1-49A0-822E-D385D0867B40}"/>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6A1A8DB0-D5A1-4416-BDE8-CE2CA630F4A2}"/>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14581</xdr:rowOff>
    </xdr:from>
    <xdr:to>
      <xdr:col>72</xdr:col>
      <xdr:colOff>123825</xdr:colOff>
      <xdr:row>28</xdr:row>
      <xdr:rowOff>116181</xdr:rowOff>
    </xdr:to>
    <xdr:sp macro="" textlink="">
      <xdr:nvSpPr>
        <xdr:cNvPr id="146" name="フローチャート: 判断 145">
          <a:extLst>
            <a:ext uri="{FF2B5EF4-FFF2-40B4-BE49-F238E27FC236}">
              <a16:creationId xmlns:a16="http://schemas.microsoft.com/office/drawing/2014/main" id="{F77D8EA4-4E77-4547-BB03-EE6425F9063B}"/>
            </a:ext>
          </a:extLst>
        </xdr:cNvPr>
        <xdr:cNvSpPr/>
      </xdr:nvSpPr>
      <xdr:spPr>
        <a:xfrm>
          <a:off x="14033500" y="48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56938</xdr:rowOff>
    </xdr:from>
    <xdr:to>
      <xdr:col>68</xdr:col>
      <xdr:colOff>123825</xdr:colOff>
      <xdr:row>28</xdr:row>
      <xdr:rowOff>158538</xdr:rowOff>
    </xdr:to>
    <xdr:sp macro="" textlink="">
      <xdr:nvSpPr>
        <xdr:cNvPr id="147" name="フローチャート: 判断 146">
          <a:extLst>
            <a:ext uri="{FF2B5EF4-FFF2-40B4-BE49-F238E27FC236}">
              <a16:creationId xmlns:a16="http://schemas.microsoft.com/office/drawing/2014/main" id="{3A60E296-BF96-4B39-91F7-5F603BFE6564}"/>
            </a:ext>
          </a:extLst>
        </xdr:cNvPr>
        <xdr:cNvSpPr/>
      </xdr:nvSpPr>
      <xdr:spPr>
        <a:xfrm>
          <a:off x="13271500" y="485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64341</xdr:rowOff>
    </xdr:from>
    <xdr:to>
      <xdr:col>64</xdr:col>
      <xdr:colOff>123825</xdr:colOff>
      <xdr:row>28</xdr:row>
      <xdr:rowOff>165941</xdr:rowOff>
    </xdr:to>
    <xdr:sp macro="" textlink="">
      <xdr:nvSpPr>
        <xdr:cNvPr id="148" name="フローチャート: 判断 147">
          <a:extLst>
            <a:ext uri="{FF2B5EF4-FFF2-40B4-BE49-F238E27FC236}">
              <a16:creationId xmlns:a16="http://schemas.microsoft.com/office/drawing/2014/main" id="{A4E1D36B-AAC7-47B0-B9A1-186EB1A2254A}"/>
            </a:ext>
          </a:extLst>
        </xdr:cNvPr>
        <xdr:cNvSpPr/>
      </xdr:nvSpPr>
      <xdr:spPr>
        <a:xfrm>
          <a:off x="12509500" y="486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34012</xdr:rowOff>
    </xdr:from>
    <xdr:to>
      <xdr:col>60</xdr:col>
      <xdr:colOff>123825</xdr:colOff>
      <xdr:row>28</xdr:row>
      <xdr:rowOff>135612</xdr:rowOff>
    </xdr:to>
    <xdr:sp macro="" textlink="">
      <xdr:nvSpPr>
        <xdr:cNvPr id="149" name="フローチャート: 判断 148">
          <a:extLst>
            <a:ext uri="{FF2B5EF4-FFF2-40B4-BE49-F238E27FC236}">
              <a16:creationId xmlns:a16="http://schemas.microsoft.com/office/drawing/2014/main" id="{24B2F1F7-792B-4895-9E26-B203690A458B}"/>
            </a:ext>
          </a:extLst>
        </xdr:cNvPr>
        <xdr:cNvSpPr/>
      </xdr:nvSpPr>
      <xdr:spPr>
        <a:xfrm>
          <a:off x="11747500" y="483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10FFB8-0DFF-42C6-AD13-52C373BC37D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D2AF549-FC7B-4F7F-9CF0-2596737A769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84C6B60-ED4E-419C-B99B-D7B952CF0CB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537AF5E-2C63-4E62-81F8-FE1CDFCD05D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69C4F9E-B93C-4776-B04F-3E54C87E385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37846</xdr:rowOff>
    </xdr:from>
    <xdr:to>
      <xdr:col>60</xdr:col>
      <xdr:colOff>123825</xdr:colOff>
      <xdr:row>26</xdr:row>
      <xdr:rowOff>139446</xdr:rowOff>
    </xdr:to>
    <xdr:sp macro="" textlink="">
      <xdr:nvSpPr>
        <xdr:cNvPr id="155" name="楕円 154">
          <a:extLst>
            <a:ext uri="{FF2B5EF4-FFF2-40B4-BE49-F238E27FC236}">
              <a16:creationId xmlns:a16="http://schemas.microsoft.com/office/drawing/2014/main" id="{8F5B1E67-CFB7-4E45-A62A-727C5F9DB16B}"/>
            </a:ext>
          </a:extLst>
        </xdr:cNvPr>
        <xdr:cNvSpPr/>
      </xdr:nvSpPr>
      <xdr:spPr>
        <a:xfrm>
          <a:off x="11747500" y="44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26</xdr:row>
      <xdr:rowOff>132708</xdr:rowOff>
    </xdr:from>
    <xdr:ext cx="469744" cy="259045"/>
    <xdr:sp macro="" textlink="">
      <xdr:nvSpPr>
        <xdr:cNvPr id="156" name="n_1aveValue債務償還比率">
          <a:extLst>
            <a:ext uri="{FF2B5EF4-FFF2-40B4-BE49-F238E27FC236}">
              <a16:creationId xmlns:a16="http://schemas.microsoft.com/office/drawing/2014/main" id="{A18FAB1C-0FC2-49E2-ABAB-2A38D0C6BA85}"/>
            </a:ext>
          </a:extLst>
        </xdr:cNvPr>
        <xdr:cNvSpPr txBox="1"/>
      </xdr:nvSpPr>
      <xdr:spPr>
        <a:xfrm>
          <a:off x="13836727" y="45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3615</xdr:rowOff>
    </xdr:from>
    <xdr:ext cx="469744" cy="259045"/>
    <xdr:sp macro="" textlink="">
      <xdr:nvSpPr>
        <xdr:cNvPr id="157" name="n_2aveValue債務償還比率">
          <a:extLst>
            <a:ext uri="{FF2B5EF4-FFF2-40B4-BE49-F238E27FC236}">
              <a16:creationId xmlns:a16="http://schemas.microsoft.com/office/drawing/2014/main" id="{2BA51327-EAF4-49A0-8064-426E00D3EF22}"/>
            </a:ext>
          </a:extLst>
        </xdr:cNvPr>
        <xdr:cNvSpPr txBox="1"/>
      </xdr:nvSpPr>
      <xdr:spPr>
        <a:xfrm>
          <a:off x="13087427" y="4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11018</xdr:rowOff>
    </xdr:from>
    <xdr:ext cx="469744" cy="259045"/>
    <xdr:sp macro="" textlink="">
      <xdr:nvSpPr>
        <xdr:cNvPr id="158" name="n_3aveValue債務償還比率">
          <a:extLst>
            <a:ext uri="{FF2B5EF4-FFF2-40B4-BE49-F238E27FC236}">
              <a16:creationId xmlns:a16="http://schemas.microsoft.com/office/drawing/2014/main" id="{5EFDADAA-6FE8-4DC2-95B4-68EB3B00537B}"/>
            </a:ext>
          </a:extLst>
        </xdr:cNvPr>
        <xdr:cNvSpPr txBox="1"/>
      </xdr:nvSpPr>
      <xdr:spPr>
        <a:xfrm>
          <a:off x="12325427" y="464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126739</xdr:rowOff>
    </xdr:from>
    <xdr:ext cx="469744" cy="259045"/>
    <xdr:sp macro="" textlink="">
      <xdr:nvSpPr>
        <xdr:cNvPr id="159" name="n_4aveValue債務償還比率">
          <a:extLst>
            <a:ext uri="{FF2B5EF4-FFF2-40B4-BE49-F238E27FC236}">
              <a16:creationId xmlns:a16="http://schemas.microsoft.com/office/drawing/2014/main" id="{810AD26F-F63B-4CA1-B2A9-C3A10980075D}"/>
            </a:ext>
          </a:extLst>
        </xdr:cNvPr>
        <xdr:cNvSpPr txBox="1"/>
      </xdr:nvSpPr>
      <xdr:spPr>
        <a:xfrm>
          <a:off x="11563427" y="492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155973</xdr:rowOff>
    </xdr:from>
    <xdr:ext cx="405111" cy="259045"/>
    <xdr:sp macro="" textlink="">
      <xdr:nvSpPr>
        <xdr:cNvPr id="160" name="n_4mainValue債務償還比率">
          <a:extLst>
            <a:ext uri="{FF2B5EF4-FFF2-40B4-BE49-F238E27FC236}">
              <a16:creationId xmlns:a16="http://schemas.microsoft.com/office/drawing/2014/main" id="{61BDAC42-C004-4F36-B7BE-43AE4FC9475F}"/>
            </a:ext>
          </a:extLst>
        </xdr:cNvPr>
        <xdr:cNvSpPr txBox="1"/>
      </xdr:nvSpPr>
      <xdr:spPr>
        <a:xfrm>
          <a:off x="11595744" y="42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EF3D8B4-ABA7-429F-B1E9-B120F41A39C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6D0A1C8-0721-4AE6-85C5-9E52B3F0627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C9091C8-E624-4B6B-926A-B6F0E16F36F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AA04985-61EF-476E-86AA-FC65325ED9A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6B9D16D-931A-463F-A60E-C5FB5C4F8C5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432BE9F-9D45-4FEB-9B2D-BFE008EFC00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277010-2636-4448-A51A-B1AE64EAB9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5485CC-A8DD-410F-84AC-41873F7D2E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6D6467-71C6-40AB-A13F-3DD795DA95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90EB87-96CE-405D-997D-B045EFED79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D32348-4D35-4FFD-86AC-39B2548A64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9139F6-4E69-4368-AF80-44B06810D6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A190E2-6BE6-484D-84FE-4936ECFE9E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4680DA-E0CE-496E-B6E5-CDF82A9865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528C61-8151-40D0-972A-6A76A92DFE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193F60-736C-4EB9-B112-C30056824A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917C11-7099-419A-B033-9785858150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DA128E-1C24-4074-8478-E340309D1D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E713CE-343F-4FB4-982F-D95495F89C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55556F-BA7A-4138-B3AD-68F888AC65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67C45B-502C-4B4D-8C3A-F7A0D26DA0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7BFC5C-65AF-47F1-AECA-29E9AE04FB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79E2F6-3423-4615-87DB-2260FEAD4F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437CAF-F67D-490C-A904-3ECEE9E9F0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9FAF6A-6C53-427E-B805-B01072E17B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F24E45-3229-4DAF-B21E-41D2AF69AB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6F0AFF-FBB5-4B8F-8148-64D6D4722E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62EB6E-A628-45DE-8C3B-F4ED9B2EB6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56EA2E-441C-462E-A4C0-05ED84DAE8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CB8434-C92D-40E1-AA06-3A822815ED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507EEB-6FC1-4A0D-941F-86EBE00C72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6AC406-CAA7-49F9-96EC-588EEB063B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FD316F-34B6-4EE9-9673-720EF3DFCA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48306E-DBC3-48C6-ADBF-86061EB151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ABFB0F-80B2-4D06-B82A-BD9084B8ED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D467B2-9CD8-473B-8E69-3F3CA298E0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58F135-AB54-45F8-B050-DB7733A23A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2EFEA0-0400-4176-8D70-31FC5DB746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3AC52A-DFB8-430D-AA94-413800162F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12E31A-DF58-424B-BE92-37CFF05FE7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C0F595-DABB-441E-AB30-1E7C14F152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7ED4AE-2AB5-4386-AE92-442451EA8B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03A53E-2AB6-4A6A-B9C4-0509BD4E9D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6BA7D9-E0CF-42A7-AD14-71FEDD5EC1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7DFAEF-F682-48E9-B1A2-B9EC1C425E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42C888-72A3-494C-BFF2-13DF577077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5C950D-1412-45F5-9316-BB0162688B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3B1C83-2A7E-4932-AA99-211F7F48BB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BB356E-0F47-46FA-885A-71E5BEC8B8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B78153-1D41-4C15-A059-AA44DA9EFEA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5BC99CC-E498-4B7B-B254-C4879CD9DEB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1B2EFF9-2306-41BC-8F49-AA8D32C917F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7B1FC5-7CBE-47A5-9545-AC05880E9AC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0AE712F-23DC-415A-9656-6068AC8D42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CD1F938-07BB-4908-9C75-05A5C1B24B7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FF06229-B8E0-491C-BFC2-E660559B41C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B12C825-C109-405D-8641-E151E398E1D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B3F7DF1-6264-453D-B2DB-38670214546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2DA4339-ECA4-49B9-8374-87F1E668D5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6A0C870-2952-4D43-815B-A81488FFB6B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50EDF79-0403-4434-9815-41355FA96B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9522111C-B696-4A4B-A271-011827A406B5}"/>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851BFD7-26BC-4834-AA63-0FD2093D8DE3}"/>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93826F2B-B0BF-44D9-AD57-2B54DF1FF2F5}"/>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89834224-7452-471E-B898-BB6F7628CBB6}"/>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DE826261-B2C5-43CD-BC54-257BB04D00AF}"/>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98CF0A60-0341-42ED-BEAE-84B60202A44B}"/>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A554EC0-6561-4E93-9386-0E927C507A3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EC57BFB-28C5-4ECA-A163-C2C7BF42B16D}"/>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9CC09BD9-1BED-4A37-BCC1-825673DBCC02}"/>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38D99AC-EF1D-4313-ACEF-CA916EC5CD02}"/>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1A37EFB-0B1E-4688-BCEF-E9F435CA0737}"/>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E016C0-1669-476C-808A-7B0C28CDA9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1293BF-6375-4017-B81A-749C8A548C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8F4B87-AED8-4BA3-9087-EC4312242C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124BB2-BEAE-4E5B-9049-8EB4E531B3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266F9C9-D6BB-4C42-90B9-A49A5660C2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3" name="楕円 72">
          <a:extLst>
            <a:ext uri="{FF2B5EF4-FFF2-40B4-BE49-F238E27FC236}">
              <a16:creationId xmlns:a16="http://schemas.microsoft.com/office/drawing/2014/main" id="{12E4D45D-A66A-49BE-829E-F513E6D5C4A0}"/>
            </a:ext>
          </a:extLst>
        </xdr:cNvPr>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882A3C5F-F0AD-4865-AAD5-50F9A2A2BC13}"/>
            </a:ext>
          </a:extLst>
        </xdr:cNvPr>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a:extLst>
            <a:ext uri="{FF2B5EF4-FFF2-40B4-BE49-F238E27FC236}">
              <a16:creationId xmlns:a16="http://schemas.microsoft.com/office/drawing/2014/main" id="{D2EF16A8-68EA-4134-B12F-9523C1F88D75}"/>
            </a:ext>
          </a:extLst>
        </xdr:cNvPr>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125730</xdr:rowOff>
    </xdr:to>
    <xdr:cxnSp macro="">
      <xdr:nvCxnSpPr>
        <xdr:cNvPr id="76" name="直線コネクタ 75">
          <a:extLst>
            <a:ext uri="{FF2B5EF4-FFF2-40B4-BE49-F238E27FC236}">
              <a16:creationId xmlns:a16="http://schemas.microsoft.com/office/drawing/2014/main" id="{D398729B-E1D4-4578-B30D-A261E811C413}"/>
            </a:ext>
          </a:extLst>
        </xdr:cNvPr>
        <xdr:cNvCxnSpPr/>
      </xdr:nvCxnSpPr>
      <xdr:spPr>
        <a:xfrm flipV="1">
          <a:off x="3797300" y="62388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7" name="楕円 76">
          <a:extLst>
            <a:ext uri="{FF2B5EF4-FFF2-40B4-BE49-F238E27FC236}">
              <a16:creationId xmlns:a16="http://schemas.microsoft.com/office/drawing/2014/main" id="{BEA01C8D-94A5-40E1-8676-FDA45E65AB06}"/>
            </a:ext>
          </a:extLst>
        </xdr:cNvPr>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125730</xdr:rowOff>
    </xdr:to>
    <xdr:cxnSp macro="">
      <xdr:nvCxnSpPr>
        <xdr:cNvPr id="78" name="直線コネクタ 77">
          <a:extLst>
            <a:ext uri="{FF2B5EF4-FFF2-40B4-BE49-F238E27FC236}">
              <a16:creationId xmlns:a16="http://schemas.microsoft.com/office/drawing/2014/main" id="{E87C434E-F933-4663-BB4C-CA7407140980}"/>
            </a:ext>
          </a:extLst>
        </xdr:cNvPr>
        <xdr:cNvCxnSpPr/>
      </xdr:nvCxnSpPr>
      <xdr:spPr>
        <a:xfrm>
          <a:off x="2908300" y="6236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a:extLst>
            <a:ext uri="{FF2B5EF4-FFF2-40B4-BE49-F238E27FC236}">
              <a16:creationId xmlns:a16="http://schemas.microsoft.com/office/drawing/2014/main" id="{E4AD1A53-1317-421D-802D-24044303B253}"/>
            </a:ext>
          </a:extLst>
        </xdr:cNvPr>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112395</xdr:rowOff>
    </xdr:to>
    <xdr:cxnSp macro="">
      <xdr:nvCxnSpPr>
        <xdr:cNvPr id="80" name="直線コネクタ 79">
          <a:extLst>
            <a:ext uri="{FF2B5EF4-FFF2-40B4-BE49-F238E27FC236}">
              <a16:creationId xmlns:a16="http://schemas.microsoft.com/office/drawing/2014/main" id="{F8BDD29E-E81D-4B1A-AD9D-5179572D0DAC}"/>
            </a:ext>
          </a:extLst>
        </xdr:cNvPr>
        <xdr:cNvCxnSpPr/>
      </xdr:nvCxnSpPr>
      <xdr:spPr>
        <a:xfrm flipV="1">
          <a:off x="2019300" y="6236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a:extLst>
            <a:ext uri="{FF2B5EF4-FFF2-40B4-BE49-F238E27FC236}">
              <a16:creationId xmlns:a16="http://schemas.microsoft.com/office/drawing/2014/main" id="{55B27614-3D64-4EF1-95DD-B239BBD1228E}"/>
            </a:ext>
          </a:extLst>
        </xdr:cNvPr>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37</xdr:row>
      <xdr:rowOff>83820</xdr:rowOff>
    </xdr:to>
    <xdr:cxnSp macro="">
      <xdr:nvCxnSpPr>
        <xdr:cNvPr id="82" name="直線コネクタ 81">
          <a:extLst>
            <a:ext uri="{FF2B5EF4-FFF2-40B4-BE49-F238E27FC236}">
              <a16:creationId xmlns:a16="http://schemas.microsoft.com/office/drawing/2014/main" id="{B44B1391-19B2-48FC-83E5-3FC5A2D0196A}"/>
            </a:ext>
          </a:extLst>
        </xdr:cNvPr>
        <xdr:cNvCxnSpPr/>
      </xdr:nvCxnSpPr>
      <xdr:spPr>
        <a:xfrm flipV="1">
          <a:off x="1130300" y="62845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FCA452C1-BFB1-414F-A36F-6204F6D34B01}"/>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14B82E5F-B678-42D8-B49B-5ECEC425FB2F}"/>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A998727A-9162-44DD-9AE7-41BB028B200E}"/>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FD059634-0F54-4A0A-8C52-4DB741F26C7A}"/>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F410E6A8-3B6C-41EB-B5C3-069FD153D29A}"/>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8" name="n_2mainValue【道路】&#10;有形固定資産減価償却率">
          <a:extLst>
            <a:ext uri="{FF2B5EF4-FFF2-40B4-BE49-F238E27FC236}">
              <a16:creationId xmlns:a16="http://schemas.microsoft.com/office/drawing/2014/main" id="{9BD405C5-D6C3-44B0-BFC2-6A3727D9447A}"/>
            </a:ext>
          </a:extLst>
        </xdr:cNvPr>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8272</xdr:rowOff>
    </xdr:from>
    <xdr:ext cx="405111" cy="259045"/>
    <xdr:sp macro="" textlink="">
      <xdr:nvSpPr>
        <xdr:cNvPr id="89" name="n_3mainValue【道路】&#10;有形固定資産減価償却率">
          <a:extLst>
            <a:ext uri="{FF2B5EF4-FFF2-40B4-BE49-F238E27FC236}">
              <a16:creationId xmlns:a16="http://schemas.microsoft.com/office/drawing/2014/main" id="{1E1C89B0-B9DB-4B94-99BA-E98A69339A58}"/>
            </a:ext>
          </a:extLst>
        </xdr:cNvPr>
        <xdr:cNvSpPr txBox="1"/>
      </xdr:nvSpPr>
      <xdr:spPr>
        <a:xfrm>
          <a:off x="1816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90" name="n_4mainValue【道路】&#10;有形固定資産減価償却率">
          <a:extLst>
            <a:ext uri="{FF2B5EF4-FFF2-40B4-BE49-F238E27FC236}">
              <a16:creationId xmlns:a16="http://schemas.microsoft.com/office/drawing/2014/main" id="{C5790134-F407-4086-B4DE-E4CC3D9B3048}"/>
            </a:ext>
          </a:extLst>
        </xdr:cNvPr>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C99C19C-75BC-445E-9A60-D240CC011C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B983A86-D96A-46C1-ACE7-BE35CEB13D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28F46C-C070-4874-AC86-E239A0D32B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BA402C0-CCE5-404C-AF11-4F51BC2D23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8EF1042-5DF1-486A-9A9B-8287C65D25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9661B8B-D421-4E13-A4CA-50FF5A818D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BFD8BBF-C026-40A9-BC7B-4BDA470D63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20657C8-C64F-4329-901D-6E6AE06711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0808C39-3E3A-4009-9C4A-033F690E7D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E948BDC-0DEB-45D3-854D-5879296008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37DD5BF-6B07-441E-83C7-C933C9FD7F5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83DECED-A1B7-4E64-9124-C7388B9AFB7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D20D1B7-A70F-43E3-95E8-D3DC5367E2A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3496EA7-C6C3-4D28-859E-A71C1ABB145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FB176CE-0D7B-4854-83E2-B04F8C151E7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675F285-47B5-4581-A456-645EAA62976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B40E167-1678-46A1-8D7A-25C4DCFC65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3B8DF0EB-7D5A-425F-8A10-F7D6A0AA328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7C632E5-D730-4F08-A052-983BF4851D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4577414-93A9-4F96-9E37-5C06285DD2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BE5269B-0568-4995-ACB2-F812AD6A3A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5D4C2D1B-4ED0-4D9F-A86D-515E546EC985}"/>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E635CD44-4876-4539-9B41-04FF1973A8A1}"/>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69C9976B-674F-4545-B431-EAC69888E9C9}"/>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64126CC6-5430-4EA5-B002-F6AB63A03324}"/>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C5FDDF0D-513B-43D0-92B0-B1F0B5CA369A}"/>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94FB44D1-9B13-4448-8C7A-4922F107663E}"/>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4C3763A3-6254-4744-84C2-0573DFEFBCDB}"/>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88960</xdr:rowOff>
    </xdr:from>
    <xdr:to>
      <xdr:col>50</xdr:col>
      <xdr:colOff>165100</xdr:colOff>
      <xdr:row>39</xdr:row>
      <xdr:rowOff>19110</xdr:rowOff>
    </xdr:to>
    <xdr:sp macro="" textlink="">
      <xdr:nvSpPr>
        <xdr:cNvPr id="119" name="フローチャート: 判断 118">
          <a:extLst>
            <a:ext uri="{FF2B5EF4-FFF2-40B4-BE49-F238E27FC236}">
              <a16:creationId xmlns:a16="http://schemas.microsoft.com/office/drawing/2014/main" id="{EF0B4447-6A20-4CE0-84E6-837E4C174D88}"/>
            </a:ext>
          </a:extLst>
        </xdr:cNvPr>
        <xdr:cNvSpPr/>
      </xdr:nvSpPr>
      <xdr:spPr>
        <a:xfrm>
          <a:off x="9588500" y="66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108775</xdr:rowOff>
    </xdr:from>
    <xdr:to>
      <xdr:col>46</xdr:col>
      <xdr:colOff>38100</xdr:colOff>
      <xdr:row>39</xdr:row>
      <xdr:rowOff>38925</xdr:rowOff>
    </xdr:to>
    <xdr:sp macro="" textlink="">
      <xdr:nvSpPr>
        <xdr:cNvPr id="120" name="フローチャート: 判断 119">
          <a:extLst>
            <a:ext uri="{FF2B5EF4-FFF2-40B4-BE49-F238E27FC236}">
              <a16:creationId xmlns:a16="http://schemas.microsoft.com/office/drawing/2014/main" id="{072A4E00-1638-444D-9FA9-3E4F972530AE}"/>
            </a:ext>
          </a:extLst>
        </xdr:cNvPr>
        <xdr:cNvSpPr/>
      </xdr:nvSpPr>
      <xdr:spPr>
        <a:xfrm>
          <a:off x="8699500" y="66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83730</xdr:rowOff>
    </xdr:from>
    <xdr:to>
      <xdr:col>41</xdr:col>
      <xdr:colOff>101600</xdr:colOff>
      <xdr:row>39</xdr:row>
      <xdr:rowOff>13880</xdr:rowOff>
    </xdr:to>
    <xdr:sp macro="" textlink="">
      <xdr:nvSpPr>
        <xdr:cNvPr id="121" name="フローチャート: 判断 120">
          <a:extLst>
            <a:ext uri="{FF2B5EF4-FFF2-40B4-BE49-F238E27FC236}">
              <a16:creationId xmlns:a16="http://schemas.microsoft.com/office/drawing/2014/main" id="{FC052C85-D094-4C23-9C5F-FD892E1C5019}"/>
            </a:ext>
          </a:extLst>
        </xdr:cNvPr>
        <xdr:cNvSpPr/>
      </xdr:nvSpPr>
      <xdr:spPr>
        <a:xfrm>
          <a:off x="7810500" y="65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140093</xdr:rowOff>
    </xdr:from>
    <xdr:to>
      <xdr:col>36</xdr:col>
      <xdr:colOff>165100</xdr:colOff>
      <xdr:row>38</xdr:row>
      <xdr:rowOff>70243</xdr:rowOff>
    </xdr:to>
    <xdr:sp macro="" textlink="">
      <xdr:nvSpPr>
        <xdr:cNvPr id="122" name="フローチャート: 判断 121">
          <a:extLst>
            <a:ext uri="{FF2B5EF4-FFF2-40B4-BE49-F238E27FC236}">
              <a16:creationId xmlns:a16="http://schemas.microsoft.com/office/drawing/2014/main" id="{FD711592-976C-4D16-900A-8C13610917A9}"/>
            </a:ext>
          </a:extLst>
        </xdr:cNvPr>
        <xdr:cNvSpPr/>
      </xdr:nvSpPr>
      <xdr:spPr>
        <a:xfrm>
          <a:off x="6921500" y="648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954D77-9D36-48A1-8C84-085C94169D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B5875E-CB0E-43E6-8AD9-4413743AAA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EE16201-DC3A-4F74-A18B-32887B1528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E320A1-CA34-4F87-A737-1AD185CCBB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2067CF-9670-4D31-A221-45ECC28ED9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91731</xdr:rowOff>
    </xdr:from>
    <xdr:to>
      <xdr:col>55</xdr:col>
      <xdr:colOff>50800</xdr:colOff>
      <xdr:row>41</xdr:row>
      <xdr:rowOff>21881</xdr:rowOff>
    </xdr:to>
    <xdr:sp macro="" textlink="">
      <xdr:nvSpPr>
        <xdr:cNvPr id="128" name="楕円 127">
          <a:extLst>
            <a:ext uri="{FF2B5EF4-FFF2-40B4-BE49-F238E27FC236}">
              <a16:creationId xmlns:a16="http://schemas.microsoft.com/office/drawing/2014/main" id="{537782EF-9E81-4563-BDA8-3EC5FD58A5D0}"/>
            </a:ext>
          </a:extLst>
        </xdr:cNvPr>
        <xdr:cNvSpPr/>
      </xdr:nvSpPr>
      <xdr:spPr>
        <a:xfrm>
          <a:off x="10426700" y="69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70158</xdr:rowOff>
    </xdr:from>
    <xdr:ext cx="534377" cy="259045"/>
    <xdr:sp macro="" textlink="">
      <xdr:nvSpPr>
        <xdr:cNvPr id="129" name="【道路】&#10;一人当たり延長該当値テキスト">
          <a:extLst>
            <a:ext uri="{FF2B5EF4-FFF2-40B4-BE49-F238E27FC236}">
              <a16:creationId xmlns:a16="http://schemas.microsoft.com/office/drawing/2014/main" id="{CDEF3220-404B-402F-AD8A-D51F0432BD1B}"/>
            </a:ext>
          </a:extLst>
        </xdr:cNvPr>
        <xdr:cNvSpPr txBox="1"/>
      </xdr:nvSpPr>
      <xdr:spPr>
        <a:xfrm>
          <a:off x="10515600" y="69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95205</xdr:rowOff>
    </xdr:from>
    <xdr:to>
      <xdr:col>50</xdr:col>
      <xdr:colOff>165100</xdr:colOff>
      <xdr:row>41</xdr:row>
      <xdr:rowOff>25355</xdr:rowOff>
    </xdr:to>
    <xdr:sp macro="" textlink="">
      <xdr:nvSpPr>
        <xdr:cNvPr id="130" name="楕円 129">
          <a:extLst>
            <a:ext uri="{FF2B5EF4-FFF2-40B4-BE49-F238E27FC236}">
              <a16:creationId xmlns:a16="http://schemas.microsoft.com/office/drawing/2014/main" id="{F130ECF9-8A05-4823-8931-9D524A82CA33}"/>
            </a:ext>
          </a:extLst>
        </xdr:cNvPr>
        <xdr:cNvSpPr/>
      </xdr:nvSpPr>
      <xdr:spPr>
        <a:xfrm>
          <a:off x="9588500" y="69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142531</xdr:rowOff>
    </xdr:from>
    <xdr:to>
      <xdr:col>55</xdr:col>
      <xdr:colOff>0</xdr:colOff>
      <xdr:row>40</xdr:row>
      <xdr:rowOff>146005</xdr:rowOff>
    </xdr:to>
    <xdr:cxnSp macro="">
      <xdr:nvCxnSpPr>
        <xdr:cNvPr id="131" name="直線コネクタ 130">
          <a:extLst>
            <a:ext uri="{FF2B5EF4-FFF2-40B4-BE49-F238E27FC236}">
              <a16:creationId xmlns:a16="http://schemas.microsoft.com/office/drawing/2014/main" id="{42103771-AF04-4526-B3E5-F7F35902CE04}"/>
            </a:ext>
          </a:extLst>
        </xdr:cNvPr>
        <xdr:cNvCxnSpPr/>
      </xdr:nvCxnSpPr>
      <xdr:spPr>
        <a:xfrm flipV="1">
          <a:off x="9639300" y="7000531"/>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95379</xdr:rowOff>
    </xdr:from>
    <xdr:to>
      <xdr:col>46</xdr:col>
      <xdr:colOff>38100</xdr:colOff>
      <xdr:row>41</xdr:row>
      <xdr:rowOff>25529</xdr:rowOff>
    </xdr:to>
    <xdr:sp macro="" textlink="">
      <xdr:nvSpPr>
        <xdr:cNvPr id="132" name="楕円 131">
          <a:extLst>
            <a:ext uri="{FF2B5EF4-FFF2-40B4-BE49-F238E27FC236}">
              <a16:creationId xmlns:a16="http://schemas.microsoft.com/office/drawing/2014/main" id="{4FA43189-FBF3-49D7-BD9B-7502CEA0CDD4}"/>
            </a:ext>
          </a:extLst>
        </xdr:cNvPr>
        <xdr:cNvSpPr/>
      </xdr:nvSpPr>
      <xdr:spPr>
        <a:xfrm>
          <a:off x="8699500" y="69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146005</xdr:rowOff>
    </xdr:from>
    <xdr:to>
      <xdr:col>50</xdr:col>
      <xdr:colOff>114300</xdr:colOff>
      <xdr:row>40</xdr:row>
      <xdr:rowOff>146179</xdr:rowOff>
    </xdr:to>
    <xdr:cxnSp macro="">
      <xdr:nvCxnSpPr>
        <xdr:cNvPr id="133" name="直線コネクタ 132">
          <a:extLst>
            <a:ext uri="{FF2B5EF4-FFF2-40B4-BE49-F238E27FC236}">
              <a16:creationId xmlns:a16="http://schemas.microsoft.com/office/drawing/2014/main" id="{C079E366-6C6A-41E7-BFAC-05252F072A5A}"/>
            </a:ext>
          </a:extLst>
        </xdr:cNvPr>
        <xdr:cNvCxnSpPr/>
      </xdr:nvCxnSpPr>
      <xdr:spPr>
        <a:xfrm flipV="1">
          <a:off x="8750300" y="7004005"/>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101798</xdr:rowOff>
    </xdr:from>
    <xdr:to>
      <xdr:col>41</xdr:col>
      <xdr:colOff>101600</xdr:colOff>
      <xdr:row>41</xdr:row>
      <xdr:rowOff>31948</xdr:rowOff>
    </xdr:to>
    <xdr:sp macro="" textlink="">
      <xdr:nvSpPr>
        <xdr:cNvPr id="134" name="楕円 133">
          <a:extLst>
            <a:ext uri="{FF2B5EF4-FFF2-40B4-BE49-F238E27FC236}">
              <a16:creationId xmlns:a16="http://schemas.microsoft.com/office/drawing/2014/main" id="{F1B1AC44-9BF0-4EF2-BDB0-0A0D5800C48B}"/>
            </a:ext>
          </a:extLst>
        </xdr:cNvPr>
        <xdr:cNvSpPr/>
      </xdr:nvSpPr>
      <xdr:spPr>
        <a:xfrm>
          <a:off x="7810500" y="69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146179</xdr:rowOff>
    </xdr:from>
    <xdr:to>
      <xdr:col>45</xdr:col>
      <xdr:colOff>177800</xdr:colOff>
      <xdr:row>40</xdr:row>
      <xdr:rowOff>152598</xdr:rowOff>
    </xdr:to>
    <xdr:cxnSp macro="">
      <xdr:nvCxnSpPr>
        <xdr:cNvPr id="135" name="直線コネクタ 134">
          <a:extLst>
            <a:ext uri="{FF2B5EF4-FFF2-40B4-BE49-F238E27FC236}">
              <a16:creationId xmlns:a16="http://schemas.microsoft.com/office/drawing/2014/main" id="{03BB0C7F-6311-481B-B3AA-A138254B546B}"/>
            </a:ext>
          </a:extLst>
        </xdr:cNvPr>
        <xdr:cNvCxnSpPr/>
      </xdr:nvCxnSpPr>
      <xdr:spPr>
        <a:xfrm flipV="1">
          <a:off x="7861300" y="700417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114188</xdr:rowOff>
    </xdr:from>
    <xdr:to>
      <xdr:col>36</xdr:col>
      <xdr:colOff>165100</xdr:colOff>
      <xdr:row>41</xdr:row>
      <xdr:rowOff>44338</xdr:rowOff>
    </xdr:to>
    <xdr:sp macro="" textlink="">
      <xdr:nvSpPr>
        <xdr:cNvPr id="136" name="楕円 135">
          <a:extLst>
            <a:ext uri="{FF2B5EF4-FFF2-40B4-BE49-F238E27FC236}">
              <a16:creationId xmlns:a16="http://schemas.microsoft.com/office/drawing/2014/main" id="{EAAF6530-79C6-4415-BE9F-1DF1CDC5D378}"/>
            </a:ext>
          </a:extLst>
        </xdr:cNvPr>
        <xdr:cNvSpPr/>
      </xdr:nvSpPr>
      <xdr:spPr>
        <a:xfrm>
          <a:off x="6921500" y="69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152598</xdr:rowOff>
    </xdr:from>
    <xdr:to>
      <xdr:col>41</xdr:col>
      <xdr:colOff>50800</xdr:colOff>
      <xdr:row>40</xdr:row>
      <xdr:rowOff>164988</xdr:rowOff>
    </xdr:to>
    <xdr:cxnSp macro="">
      <xdr:nvCxnSpPr>
        <xdr:cNvPr id="137" name="直線コネクタ 136">
          <a:extLst>
            <a:ext uri="{FF2B5EF4-FFF2-40B4-BE49-F238E27FC236}">
              <a16:creationId xmlns:a16="http://schemas.microsoft.com/office/drawing/2014/main" id="{D0DD47FB-2664-4561-8145-848ABB5EC10F}"/>
            </a:ext>
          </a:extLst>
        </xdr:cNvPr>
        <xdr:cNvCxnSpPr/>
      </xdr:nvCxnSpPr>
      <xdr:spPr>
        <a:xfrm flipV="1">
          <a:off x="6972300" y="7010598"/>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35637</xdr:rowOff>
    </xdr:from>
    <xdr:ext cx="534377" cy="259045"/>
    <xdr:sp macro="" textlink="">
      <xdr:nvSpPr>
        <xdr:cNvPr id="138" name="n_1aveValue【道路】&#10;一人当たり延長">
          <a:extLst>
            <a:ext uri="{FF2B5EF4-FFF2-40B4-BE49-F238E27FC236}">
              <a16:creationId xmlns:a16="http://schemas.microsoft.com/office/drawing/2014/main" id="{9509A27E-FCD0-41E3-9562-4F1401C9BA32}"/>
            </a:ext>
          </a:extLst>
        </xdr:cNvPr>
        <xdr:cNvSpPr txBox="1"/>
      </xdr:nvSpPr>
      <xdr:spPr>
        <a:xfrm>
          <a:off x="9359411" y="637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55452</xdr:rowOff>
    </xdr:from>
    <xdr:ext cx="534377" cy="259045"/>
    <xdr:sp macro="" textlink="">
      <xdr:nvSpPr>
        <xdr:cNvPr id="139" name="n_2aveValue【道路】&#10;一人当たり延長">
          <a:extLst>
            <a:ext uri="{FF2B5EF4-FFF2-40B4-BE49-F238E27FC236}">
              <a16:creationId xmlns:a16="http://schemas.microsoft.com/office/drawing/2014/main" id="{71926FBC-98A3-4862-AFA9-EFBB513F8767}"/>
            </a:ext>
          </a:extLst>
        </xdr:cNvPr>
        <xdr:cNvSpPr txBox="1"/>
      </xdr:nvSpPr>
      <xdr:spPr>
        <a:xfrm>
          <a:off x="8483111" y="63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30406</xdr:rowOff>
    </xdr:from>
    <xdr:ext cx="534377" cy="259045"/>
    <xdr:sp macro="" textlink="">
      <xdr:nvSpPr>
        <xdr:cNvPr id="140" name="n_3aveValue【道路】&#10;一人当たり延長">
          <a:extLst>
            <a:ext uri="{FF2B5EF4-FFF2-40B4-BE49-F238E27FC236}">
              <a16:creationId xmlns:a16="http://schemas.microsoft.com/office/drawing/2014/main" id="{41092532-CA1B-443E-B184-E600A1CFEED7}"/>
            </a:ext>
          </a:extLst>
        </xdr:cNvPr>
        <xdr:cNvSpPr txBox="1"/>
      </xdr:nvSpPr>
      <xdr:spPr>
        <a:xfrm>
          <a:off x="7594111" y="63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86770</xdr:rowOff>
    </xdr:from>
    <xdr:ext cx="534377" cy="259045"/>
    <xdr:sp macro="" textlink="">
      <xdr:nvSpPr>
        <xdr:cNvPr id="141" name="n_4aveValue【道路】&#10;一人当たり延長">
          <a:extLst>
            <a:ext uri="{FF2B5EF4-FFF2-40B4-BE49-F238E27FC236}">
              <a16:creationId xmlns:a16="http://schemas.microsoft.com/office/drawing/2014/main" id="{8CF457C9-4E92-420E-9368-DDA4850E6DEF}"/>
            </a:ext>
          </a:extLst>
        </xdr:cNvPr>
        <xdr:cNvSpPr txBox="1"/>
      </xdr:nvSpPr>
      <xdr:spPr>
        <a:xfrm>
          <a:off x="6705111" y="62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16482</xdr:rowOff>
    </xdr:from>
    <xdr:ext cx="534377" cy="259045"/>
    <xdr:sp macro="" textlink="">
      <xdr:nvSpPr>
        <xdr:cNvPr id="142" name="n_1mainValue【道路】&#10;一人当たり延長">
          <a:extLst>
            <a:ext uri="{FF2B5EF4-FFF2-40B4-BE49-F238E27FC236}">
              <a16:creationId xmlns:a16="http://schemas.microsoft.com/office/drawing/2014/main" id="{97A3A9ED-C5FF-45C9-8DBD-F801186ACE4E}"/>
            </a:ext>
          </a:extLst>
        </xdr:cNvPr>
        <xdr:cNvSpPr txBox="1"/>
      </xdr:nvSpPr>
      <xdr:spPr>
        <a:xfrm>
          <a:off x="9359411" y="7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16656</xdr:rowOff>
    </xdr:from>
    <xdr:ext cx="534377" cy="259045"/>
    <xdr:sp macro="" textlink="">
      <xdr:nvSpPr>
        <xdr:cNvPr id="143" name="n_2mainValue【道路】&#10;一人当たり延長">
          <a:extLst>
            <a:ext uri="{FF2B5EF4-FFF2-40B4-BE49-F238E27FC236}">
              <a16:creationId xmlns:a16="http://schemas.microsoft.com/office/drawing/2014/main" id="{4531B90F-9E03-40C7-B020-CE2DC2563800}"/>
            </a:ext>
          </a:extLst>
        </xdr:cNvPr>
        <xdr:cNvSpPr txBox="1"/>
      </xdr:nvSpPr>
      <xdr:spPr>
        <a:xfrm>
          <a:off x="8483111" y="70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23075</xdr:rowOff>
    </xdr:from>
    <xdr:ext cx="534377" cy="259045"/>
    <xdr:sp macro="" textlink="">
      <xdr:nvSpPr>
        <xdr:cNvPr id="144" name="n_3mainValue【道路】&#10;一人当たり延長">
          <a:extLst>
            <a:ext uri="{FF2B5EF4-FFF2-40B4-BE49-F238E27FC236}">
              <a16:creationId xmlns:a16="http://schemas.microsoft.com/office/drawing/2014/main" id="{7D27F6CA-BC1B-47B8-B50C-F2A318344F27}"/>
            </a:ext>
          </a:extLst>
        </xdr:cNvPr>
        <xdr:cNvSpPr txBox="1"/>
      </xdr:nvSpPr>
      <xdr:spPr>
        <a:xfrm>
          <a:off x="7594111" y="7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35465</xdr:rowOff>
    </xdr:from>
    <xdr:ext cx="534377" cy="259045"/>
    <xdr:sp macro="" textlink="">
      <xdr:nvSpPr>
        <xdr:cNvPr id="145" name="n_4mainValue【道路】&#10;一人当たり延長">
          <a:extLst>
            <a:ext uri="{FF2B5EF4-FFF2-40B4-BE49-F238E27FC236}">
              <a16:creationId xmlns:a16="http://schemas.microsoft.com/office/drawing/2014/main" id="{415EEF4B-C24C-4BE0-BFCA-18D5E8217D37}"/>
            </a:ext>
          </a:extLst>
        </xdr:cNvPr>
        <xdr:cNvSpPr txBox="1"/>
      </xdr:nvSpPr>
      <xdr:spPr>
        <a:xfrm>
          <a:off x="6705111" y="70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00332E3-4C41-441F-BE56-B3FD3BAE8D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8A3693F-5E53-4190-B091-5C31FF13E3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86D029C-3D1B-4AAC-87C0-948C5B590A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3EBA438-E0E8-4A59-A015-66A4C665BE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B391288-6C1D-493C-9DFB-6627A60D95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67A7B78-266F-4EBA-B228-B6C8A063A42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D44163B-995D-465A-9517-401AA96F18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B7CF38E-25B7-476D-AE1D-87B9CE4451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1688B75-7535-4E35-9821-867B5903C9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8D48225-5D87-4520-8197-CE77A017A1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EAB4DB5-EBCA-41E2-8C67-7E24A2D255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2227506-461F-4F61-86F2-23715F706B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6DAC8D8-C000-4E68-9E35-8DDF7AA766A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FC016F4-AE3C-452B-B9CC-1FD21C72C9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31BC0E1-1F71-4E49-B4AE-37AEB7AA90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3167A17-0673-4744-9BF1-CC2EC7DF70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EFC83BB-8D70-48F2-A254-D94AE3BBFB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86BC47D-3682-4100-84FC-DA0D18ADC4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957D377-048E-4EF2-93BD-A4DDFC962C3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02944AA-14DC-472E-9BB5-5FA9A2CE267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1ED9034-67F4-4910-8EED-94DD63C1DF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266A41B-DA78-45A1-91A3-6880236693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390033B-FCAE-4E93-BAF0-FFCFA402005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FD8A328-19D3-4AD2-8599-DB5823F475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EF6A8C1-885B-4A24-B51C-5373C971A5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C2F8CA84-719B-4E88-9FC6-EF4BC5B46B42}"/>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6F2B8F7-96FD-41F4-987D-E015E793DB2C}"/>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1646A0B3-02D7-4E82-8CC1-1B6EB3F808F6}"/>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4B2DE35-FA60-4637-8EE1-3B25EC7D239B}"/>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F29AA8B8-66F6-48A2-A7EE-B4CA2DB2C9FA}"/>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777CDCB-B2BA-40C6-A79F-36A14426C4E6}"/>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88BC5C77-9908-46B4-B696-BC3B59E1E3CE}"/>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3E549022-AB2E-42A2-B749-B423E0F325F3}"/>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4256014C-5EE2-4E98-B07B-A5239264D889}"/>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E0CD5F8F-FCBD-4973-846C-C3A9E0FBCB4D}"/>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174A9707-E617-44A2-B18A-300C3F43F57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6C1971-4694-4288-88C0-5F74904F08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C3FE515-E47F-4D91-9E4E-3DBBEC5025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05FEDAC-0F01-4D88-B67C-25975ED4A2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2687ED-FCD2-4A1E-BB21-D0FEE4D807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425F12C-1DB3-4470-AB12-BF93408490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87" name="楕円 186">
          <a:extLst>
            <a:ext uri="{FF2B5EF4-FFF2-40B4-BE49-F238E27FC236}">
              <a16:creationId xmlns:a16="http://schemas.microsoft.com/office/drawing/2014/main" id="{BA17243F-3FF2-41AF-B796-B0289668B117}"/>
            </a:ext>
          </a:extLst>
        </xdr:cNvPr>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58094E8-A782-452A-816B-9B12E8FBFD3B}"/>
            </a:ext>
          </a:extLst>
        </xdr:cNvPr>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128815</xdr:rowOff>
    </xdr:from>
    <xdr:to>
      <xdr:col>20</xdr:col>
      <xdr:colOff>38100</xdr:colOff>
      <xdr:row>57</xdr:row>
      <xdr:rowOff>58965</xdr:rowOff>
    </xdr:to>
    <xdr:sp macro="" textlink="">
      <xdr:nvSpPr>
        <xdr:cNvPr id="189" name="楕円 188">
          <a:extLst>
            <a:ext uri="{FF2B5EF4-FFF2-40B4-BE49-F238E27FC236}">
              <a16:creationId xmlns:a16="http://schemas.microsoft.com/office/drawing/2014/main" id="{56584E72-07B4-4335-8F9E-75B8F5415A9D}"/>
            </a:ext>
          </a:extLst>
        </xdr:cNvPr>
        <xdr:cNvSpPr/>
      </xdr:nvSpPr>
      <xdr:spPr>
        <a:xfrm>
          <a:off x="3746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8165</xdr:rowOff>
    </xdr:to>
    <xdr:cxnSp macro="">
      <xdr:nvCxnSpPr>
        <xdr:cNvPr id="190" name="直線コネクタ 189">
          <a:extLst>
            <a:ext uri="{FF2B5EF4-FFF2-40B4-BE49-F238E27FC236}">
              <a16:creationId xmlns:a16="http://schemas.microsoft.com/office/drawing/2014/main" id="{2369D530-BF61-48D7-8782-44608F40A490}"/>
            </a:ext>
          </a:extLst>
        </xdr:cNvPr>
        <xdr:cNvCxnSpPr/>
      </xdr:nvCxnSpPr>
      <xdr:spPr>
        <a:xfrm flipV="1">
          <a:off x="3797300" y="977265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136978</xdr:rowOff>
    </xdr:from>
    <xdr:to>
      <xdr:col>15</xdr:col>
      <xdr:colOff>101600</xdr:colOff>
      <xdr:row>57</xdr:row>
      <xdr:rowOff>67128</xdr:rowOff>
    </xdr:to>
    <xdr:sp macro="" textlink="">
      <xdr:nvSpPr>
        <xdr:cNvPr id="191" name="楕円 190">
          <a:extLst>
            <a:ext uri="{FF2B5EF4-FFF2-40B4-BE49-F238E27FC236}">
              <a16:creationId xmlns:a16="http://schemas.microsoft.com/office/drawing/2014/main" id="{72BEB29C-5AF7-4551-BDC4-149F2AAC0460}"/>
            </a:ext>
          </a:extLst>
        </xdr:cNvPr>
        <xdr:cNvSpPr/>
      </xdr:nvSpPr>
      <xdr:spPr>
        <a:xfrm>
          <a:off x="2857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8165</xdr:rowOff>
    </xdr:from>
    <xdr:to>
      <xdr:col>19</xdr:col>
      <xdr:colOff>177800</xdr:colOff>
      <xdr:row>57</xdr:row>
      <xdr:rowOff>16328</xdr:rowOff>
    </xdr:to>
    <xdr:cxnSp macro="">
      <xdr:nvCxnSpPr>
        <xdr:cNvPr id="192" name="直線コネクタ 191">
          <a:extLst>
            <a:ext uri="{FF2B5EF4-FFF2-40B4-BE49-F238E27FC236}">
              <a16:creationId xmlns:a16="http://schemas.microsoft.com/office/drawing/2014/main" id="{87C9593C-1FE1-4D29-9E60-5B7C5E0C7C32}"/>
            </a:ext>
          </a:extLst>
        </xdr:cNvPr>
        <xdr:cNvCxnSpPr/>
      </xdr:nvCxnSpPr>
      <xdr:spPr>
        <a:xfrm flipV="1">
          <a:off x="2908300" y="97808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65133</xdr:rowOff>
    </xdr:from>
    <xdr:to>
      <xdr:col>10</xdr:col>
      <xdr:colOff>165100</xdr:colOff>
      <xdr:row>57</xdr:row>
      <xdr:rowOff>166733</xdr:rowOff>
    </xdr:to>
    <xdr:sp macro="" textlink="">
      <xdr:nvSpPr>
        <xdr:cNvPr id="193" name="楕円 192">
          <a:extLst>
            <a:ext uri="{FF2B5EF4-FFF2-40B4-BE49-F238E27FC236}">
              <a16:creationId xmlns:a16="http://schemas.microsoft.com/office/drawing/2014/main" id="{5EA8194B-CC31-4BEE-B108-E71F1ED72701}"/>
            </a:ext>
          </a:extLst>
        </xdr:cNvPr>
        <xdr:cNvSpPr/>
      </xdr:nvSpPr>
      <xdr:spPr>
        <a:xfrm>
          <a:off x="1968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16328</xdr:rowOff>
    </xdr:from>
    <xdr:to>
      <xdr:col>15</xdr:col>
      <xdr:colOff>50800</xdr:colOff>
      <xdr:row>57</xdr:row>
      <xdr:rowOff>115933</xdr:rowOff>
    </xdr:to>
    <xdr:cxnSp macro="">
      <xdr:nvCxnSpPr>
        <xdr:cNvPr id="194" name="直線コネクタ 193">
          <a:extLst>
            <a:ext uri="{FF2B5EF4-FFF2-40B4-BE49-F238E27FC236}">
              <a16:creationId xmlns:a16="http://schemas.microsoft.com/office/drawing/2014/main" id="{A1E6E1C6-0459-4AAC-8799-CBEBACF15EE4}"/>
            </a:ext>
          </a:extLst>
        </xdr:cNvPr>
        <xdr:cNvCxnSpPr/>
      </xdr:nvCxnSpPr>
      <xdr:spPr>
        <a:xfrm flipV="1">
          <a:off x="2019300" y="978897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122283</xdr:rowOff>
    </xdr:from>
    <xdr:to>
      <xdr:col>6</xdr:col>
      <xdr:colOff>38100</xdr:colOff>
      <xdr:row>58</xdr:row>
      <xdr:rowOff>52433</xdr:rowOff>
    </xdr:to>
    <xdr:sp macro="" textlink="">
      <xdr:nvSpPr>
        <xdr:cNvPr id="195" name="楕円 194">
          <a:extLst>
            <a:ext uri="{FF2B5EF4-FFF2-40B4-BE49-F238E27FC236}">
              <a16:creationId xmlns:a16="http://schemas.microsoft.com/office/drawing/2014/main" id="{DEE0215A-268D-476F-AA56-50ED6BE85798}"/>
            </a:ext>
          </a:extLst>
        </xdr:cNvPr>
        <xdr:cNvSpPr/>
      </xdr:nvSpPr>
      <xdr:spPr>
        <a:xfrm>
          <a:off x="1079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115933</xdr:rowOff>
    </xdr:from>
    <xdr:to>
      <xdr:col>10</xdr:col>
      <xdr:colOff>114300</xdr:colOff>
      <xdr:row>58</xdr:row>
      <xdr:rowOff>1633</xdr:rowOff>
    </xdr:to>
    <xdr:cxnSp macro="">
      <xdr:nvCxnSpPr>
        <xdr:cNvPr id="196" name="直線コネクタ 195">
          <a:extLst>
            <a:ext uri="{FF2B5EF4-FFF2-40B4-BE49-F238E27FC236}">
              <a16:creationId xmlns:a16="http://schemas.microsoft.com/office/drawing/2014/main" id="{44DD59C7-A04C-4C04-8026-B1020C83B328}"/>
            </a:ext>
          </a:extLst>
        </xdr:cNvPr>
        <xdr:cNvCxnSpPr/>
      </xdr:nvCxnSpPr>
      <xdr:spPr>
        <a:xfrm flipV="1">
          <a:off x="1130300" y="988858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DE0A6CC-D356-4E21-86A0-6DE419F57133}"/>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143968D-C31B-402C-860C-7266BC0C1092}"/>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EF80193-4D50-478C-B2B9-AF100AA079C0}"/>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8D80E50-07D1-4E80-94A5-26D1E5580A81}"/>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75492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332AA9F-21D6-4055-8BF6-FD2DDAABCADE}"/>
            </a:ext>
          </a:extLst>
        </xdr:cNvPr>
        <xdr:cNvSpPr txBox="1"/>
      </xdr:nvSpPr>
      <xdr:spPr>
        <a:xfrm>
          <a:off x="3582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83655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45B8B5-157B-4840-9E44-EA12382904C4}"/>
            </a:ext>
          </a:extLst>
        </xdr:cNvPr>
        <xdr:cNvSpPr txBox="1"/>
      </xdr:nvSpPr>
      <xdr:spPr>
        <a:xfrm>
          <a:off x="2705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D7DA254-83DD-4DAF-BF10-16A30EC294E9}"/>
            </a:ext>
          </a:extLst>
        </xdr:cNvPr>
        <xdr:cNvSpPr txBox="1"/>
      </xdr:nvSpPr>
      <xdr:spPr>
        <a:xfrm>
          <a:off x="1816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68960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EEE85DD-140F-487D-A0C5-AF3EEE5F277F}"/>
            </a:ext>
          </a:extLst>
        </xdr:cNvPr>
        <xdr:cNvSpPr txBox="1"/>
      </xdr:nvSpPr>
      <xdr:spPr>
        <a:xfrm>
          <a:off x="927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2CA9C24-7AC5-40DC-80E8-91350187CB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ED4C5F8-F4A5-4E07-B495-BC1534C4A4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F915745-294F-46C2-95FF-BA128E8EA7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5107BA-450C-4BA4-8399-1DD3B7ED68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0AF8B36-4469-4714-89BE-3B64E53679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9AD51F4-09AF-40BA-AC5A-FF0AD6E267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D9E1448-7D76-4B03-B5CF-3FE93851D4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8426E7F-52D4-4B9D-9F23-9039BB457F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82A1239-1E1C-4449-9CF0-D2EA12E6C6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A9FC6D3-CBEB-4A85-809F-AE2DAD89C1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4EC9E3C-2A99-4E7C-9A20-8D7EF0FDB8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5C279BB-03A4-49C3-88FD-A114A35D0FF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AFDA69D-9329-4D1E-9B98-E012E177B7B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52888333-7F5C-49DF-8C67-8245FD6602D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0A597D4-4F0C-4E95-A780-5078EFD750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AA6B759-B39B-4895-8F11-1B225FA362D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915483B-7452-4530-B588-AC6523223C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2D72A79-ED66-49C7-B1C8-AD1651A2729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04D896E-11D2-4AD6-AFC0-11854CBF5E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BB38E7B-6D4F-46E8-A270-75673BF865A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D9C2800-9BB7-4076-AB33-33F06E8B8A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53BA054E-930C-40EE-AF17-8A9FC5B69A3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BA8F876-54DB-433E-9530-503382BFAB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EB18EEAE-6686-4BBB-A9B9-91B5E40CFDBD}"/>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D2A0874-1A67-4374-BFFE-018815E8CCB9}"/>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3560D673-7D42-431C-86DF-FC030DBF1B35}"/>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14FA163-7AAA-494D-B7C5-A11A03626374}"/>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D63A8FA6-20EE-4146-973D-B67E5C769F16}"/>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3CCCBBB-7DB8-4922-9ADF-B9D3B6404924}"/>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D8D92FD0-9326-4F7F-BB52-5793192332BA}"/>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67260</xdr:rowOff>
    </xdr:from>
    <xdr:to>
      <xdr:col>50</xdr:col>
      <xdr:colOff>165100</xdr:colOff>
      <xdr:row>60</xdr:row>
      <xdr:rowOff>168860</xdr:rowOff>
    </xdr:to>
    <xdr:sp macro="" textlink="">
      <xdr:nvSpPr>
        <xdr:cNvPr id="235" name="フローチャート: 判断 234">
          <a:extLst>
            <a:ext uri="{FF2B5EF4-FFF2-40B4-BE49-F238E27FC236}">
              <a16:creationId xmlns:a16="http://schemas.microsoft.com/office/drawing/2014/main" id="{061E094F-5F52-4C22-A201-EA16994A1A22}"/>
            </a:ext>
          </a:extLst>
        </xdr:cNvPr>
        <xdr:cNvSpPr/>
      </xdr:nvSpPr>
      <xdr:spPr>
        <a:xfrm>
          <a:off x="9588500" y="10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71069</xdr:rowOff>
    </xdr:from>
    <xdr:to>
      <xdr:col>46</xdr:col>
      <xdr:colOff>38100</xdr:colOff>
      <xdr:row>61</xdr:row>
      <xdr:rowOff>1219</xdr:rowOff>
    </xdr:to>
    <xdr:sp macro="" textlink="">
      <xdr:nvSpPr>
        <xdr:cNvPr id="236" name="フローチャート: 判断 235">
          <a:extLst>
            <a:ext uri="{FF2B5EF4-FFF2-40B4-BE49-F238E27FC236}">
              <a16:creationId xmlns:a16="http://schemas.microsoft.com/office/drawing/2014/main" id="{8412D2F4-E483-48D8-949B-281AAA2394CB}"/>
            </a:ext>
          </a:extLst>
        </xdr:cNvPr>
        <xdr:cNvSpPr/>
      </xdr:nvSpPr>
      <xdr:spPr>
        <a:xfrm>
          <a:off x="8699500" y="1035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88538</xdr:rowOff>
    </xdr:from>
    <xdr:to>
      <xdr:col>41</xdr:col>
      <xdr:colOff>101600</xdr:colOff>
      <xdr:row>62</xdr:row>
      <xdr:rowOff>18688</xdr:rowOff>
    </xdr:to>
    <xdr:sp macro="" textlink="">
      <xdr:nvSpPr>
        <xdr:cNvPr id="237" name="フローチャート: 判断 236">
          <a:extLst>
            <a:ext uri="{FF2B5EF4-FFF2-40B4-BE49-F238E27FC236}">
              <a16:creationId xmlns:a16="http://schemas.microsoft.com/office/drawing/2014/main" id="{94657FC7-CD8B-446A-93FA-5F84453C2D27}"/>
            </a:ext>
          </a:extLst>
        </xdr:cNvPr>
        <xdr:cNvSpPr/>
      </xdr:nvSpPr>
      <xdr:spPr>
        <a:xfrm>
          <a:off x="7810500" y="1054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89694</xdr:rowOff>
    </xdr:from>
    <xdr:to>
      <xdr:col>36</xdr:col>
      <xdr:colOff>165100</xdr:colOff>
      <xdr:row>61</xdr:row>
      <xdr:rowOff>19844</xdr:rowOff>
    </xdr:to>
    <xdr:sp macro="" textlink="">
      <xdr:nvSpPr>
        <xdr:cNvPr id="238" name="フローチャート: 判断 237">
          <a:extLst>
            <a:ext uri="{FF2B5EF4-FFF2-40B4-BE49-F238E27FC236}">
              <a16:creationId xmlns:a16="http://schemas.microsoft.com/office/drawing/2014/main" id="{E3DDB050-1A83-402F-914A-B4DCB934AA18}"/>
            </a:ext>
          </a:extLst>
        </xdr:cNvPr>
        <xdr:cNvSpPr/>
      </xdr:nvSpPr>
      <xdr:spPr>
        <a:xfrm>
          <a:off x="6921500" y="1037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C9FB4D7-E403-4BCA-9AF9-936E1B1E6B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E1BE25D-546F-4384-BAA2-FEC95B1C81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EC7BDBD-49F2-4BDC-B128-315E8999D4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5B1419-3E9C-45A9-8A95-289DAF0F1E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3F1834-630F-4ADE-8803-4C6ABC8EFC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29872</xdr:rowOff>
    </xdr:from>
    <xdr:to>
      <xdr:col>55</xdr:col>
      <xdr:colOff>50800</xdr:colOff>
      <xdr:row>63</xdr:row>
      <xdr:rowOff>131472</xdr:rowOff>
    </xdr:to>
    <xdr:sp macro="" textlink="">
      <xdr:nvSpPr>
        <xdr:cNvPr id="244" name="楕円 243">
          <a:extLst>
            <a:ext uri="{FF2B5EF4-FFF2-40B4-BE49-F238E27FC236}">
              <a16:creationId xmlns:a16="http://schemas.microsoft.com/office/drawing/2014/main" id="{8C2F6C24-4F55-44E8-810E-ED33445C5D68}"/>
            </a:ext>
          </a:extLst>
        </xdr:cNvPr>
        <xdr:cNvSpPr/>
      </xdr:nvSpPr>
      <xdr:spPr>
        <a:xfrm>
          <a:off x="10426700" y="108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B5BC0A6-816C-4157-97C3-FD6D95A7F9F8}"/>
            </a:ext>
          </a:extLst>
        </xdr:cNvPr>
        <xdr:cNvSpPr txBox="1"/>
      </xdr:nvSpPr>
      <xdr:spPr>
        <a:xfrm>
          <a:off x="10515600" y="108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36239</xdr:rowOff>
    </xdr:from>
    <xdr:to>
      <xdr:col>50</xdr:col>
      <xdr:colOff>165100</xdr:colOff>
      <xdr:row>63</xdr:row>
      <xdr:rowOff>137839</xdr:rowOff>
    </xdr:to>
    <xdr:sp macro="" textlink="">
      <xdr:nvSpPr>
        <xdr:cNvPr id="246" name="楕円 245">
          <a:extLst>
            <a:ext uri="{FF2B5EF4-FFF2-40B4-BE49-F238E27FC236}">
              <a16:creationId xmlns:a16="http://schemas.microsoft.com/office/drawing/2014/main" id="{3842770D-9B25-49E5-BCBF-415392574FF5}"/>
            </a:ext>
          </a:extLst>
        </xdr:cNvPr>
        <xdr:cNvSpPr/>
      </xdr:nvSpPr>
      <xdr:spPr>
        <a:xfrm>
          <a:off x="9588500" y="108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80672</xdr:rowOff>
    </xdr:from>
    <xdr:to>
      <xdr:col>55</xdr:col>
      <xdr:colOff>0</xdr:colOff>
      <xdr:row>63</xdr:row>
      <xdr:rowOff>87039</xdr:rowOff>
    </xdr:to>
    <xdr:cxnSp macro="">
      <xdr:nvCxnSpPr>
        <xdr:cNvPr id="247" name="直線コネクタ 246">
          <a:extLst>
            <a:ext uri="{FF2B5EF4-FFF2-40B4-BE49-F238E27FC236}">
              <a16:creationId xmlns:a16="http://schemas.microsoft.com/office/drawing/2014/main" id="{791D3797-7A6E-40B1-86BB-F8F004EBDF3E}"/>
            </a:ext>
          </a:extLst>
        </xdr:cNvPr>
        <xdr:cNvCxnSpPr/>
      </xdr:nvCxnSpPr>
      <xdr:spPr>
        <a:xfrm flipV="1">
          <a:off x="9639300" y="10882022"/>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32621</xdr:rowOff>
    </xdr:from>
    <xdr:to>
      <xdr:col>46</xdr:col>
      <xdr:colOff>38100</xdr:colOff>
      <xdr:row>63</xdr:row>
      <xdr:rowOff>134221</xdr:rowOff>
    </xdr:to>
    <xdr:sp macro="" textlink="">
      <xdr:nvSpPr>
        <xdr:cNvPr id="248" name="楕円 247">
          <a:extLst>
            <a:ext uri="{FF2B5EF4-FFF2-40B4-BE49-F238E27FC236}">
              <a16:creationId xmlns:a16="http://schemas.microsoft.com/office/drawing/2014/main" id="{4B402E7C-DF24-442B-835C-92E24801EFBB}"/>
            </a:ext>
          </a:extLst>
        </xdr:cNvPr>
        <xdr:cNvSpPr/>
      </xdr:nvSpPr>
      <xdr:spPr>
        <a:xfrm>
          <a:off x="8699500" y="10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83421</xdr:rowOff>
    </xdr:from>
    <xdr:to>
      <xdr:col>50</xdr:col>
      <xdr:colOff>114300</xdr:colOff>
      <xdr:row>63</xdr:row>
      <xdr:rowOff>87039</xdr:rowOff>
    </xdr:to>
    <xdr:cxnSp macro="">
      <xdr:nvCxnSpPr>
        <xdr:cNvPr id="249" name="直線コネクタ 248">
          <a:extLst>
            <a:ext uri="{FF2B5EF4-FFF2-40B4-BE49-F238E27FC236}">
              <a16:creationId xmlns:a16="http://schemas.microsoft.com/office/drawing/2014/main" id="{3510149B-708A-45B8-AE43-DFBF929F6783}"/>
            </a:ext>
          </a:extLst>
        </xdr:cNvPr>
        <xdr:cNvCxnSpPr/>
      </xdr:nvCxnSpPr>
      <xdr:spPr>
        <a:xfrm>
          <a:off x="8750300" y="10884771"/>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109304</xdr:rowOff>
    </xdr:from>
    <xdr:to>
      <xdr:col>41</xdr:col>
      <xdr:colOff>101600</xdr:colOff>
      <xdr:row>64</xdr:row>
      <xdr:rowOff>39454</xdr:rowOff>
    </xdr:to>
    <xdr:sp macro="" textlink="">
      <xdr:nvSpPr>
        <xdr:cNvPr id="250" name="楕円 249">
          <a:extLst>
            <a:ext uri="{FF2B5EF4-FFF2-40B4-BE49-F238E27FC236}">
              <a16:creationId xmlns:a16="http://schemas.microsoft.com/office/drawing/2014/main" id="{FBE4ABCD-27BF-44EA-95E9-87E44076DD4D}"/>
            </a:ext>
          </a:extLst>
        </xdr:cNvPr>
        <xdr:cNvSpPr/>
      </xdr:nvSpPr>
      <xdr:spPr>
        <a:xfrm>
          <a:off x="7810500" y="109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83421</xdr:rowOff>
    </xdr:from>
    <xdr:to>
      <xdr:col>45</xdr:col>
      <xdr:colOff>177800</xdr:colOff>
      <xdr:row>63</xdr:row>
      <xdr:rowOff>160104</xdr:rowOff>
    </xdr:to>
    <xdr:cxnSp macro="">
      <xdr:nvCxnSpPr>
        <xdr:cNvPr id="251" name="直線コネクタ 250">
          <a:extLst>
            <a:ext uri="{FF2B5EF4-FFF2-40B4-BE49-F238E27FC236}">
              <a16:creationId xmlns:a16="http://schemas.microsoft.com/office/drawing/2014/main" id="{99D649BC-8CA8-4CDE-A745-5C79897924D1}"/>
            </a:ext>
          </a:extLst>
        </xdr:cNvPr>
        <xdr:cNvCxnSpPr/>
      </xdr:nvCxnSpPr>
      <xdr:spPr>
        <a:xfrm flipV="1">
          <a:off x="7861300" y="10884771"/>
          <a:ext cx="889000" cy="7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126133</xdr:rowOff>
    </xdr:from>
    <xdr:to>
      <xdr:col>36</xdr:col>
      <xdr:colOff>165100</xdr:colOff>
      <xdr:row>64</xdr:row>
      <xdr:rowOff>56283</xdr:rowOff>
    </xdr:to>
    <xdr:sp macro="" textlink="">
      <xdr:nvSpPr>
        <xdr:cNvPr id="252" name="楕円 251">
          <a:extLst>
            <a:ext uri="{FF2B5EF4-FFF2-40B4-BE49-F238E27FC236}">
              <a16:creationId xmlns:a16="http://schemas.microsoft.com/office/drawing/2014/main" id="{A04AD48E-4801-4189-BC86-C728CC371C53}"/>
            </a:ext>
          </a:extLst>
        </xdr:cNvPr>
        <xdr:cNvSpPr/>
      </xdr:nvSpPr>
      <xdr:spPr>
        <a:xfrm>
          <a:off x="6921500" y="109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160104</xdr:rowOff>
    </xdr:from>
    <xdr:to>
      <xdr:col>41</xdr:col>
      <xdr:colOff>50800</xdr:colOff>
      <xdr:row>64</xdr:row>
      <xdr:rowOff>5483</xdr:rowOff>
    </xdr:to>
    <xdr:cxnSp macro="">
      <xdr:nvCxnSpPr>
        <xdr:cNvPr id="253" name="直線コネクタ 252">
          <a:extLst>
            <a:ext uri="{FF2B5EF4-FFF2-40B4-BE49-F238E27FC236}">
              <a16:creationId xmlns:a16="http://schemas.microsoft.com/office/drawing/2014/main" id="{6727E6BE-9341-490E-AF66-5D2EB5203AEC}"/>
            </a:ext>
          </a:extLst>
        </xdr:cNvPr>
        <xdr:cNvCxnSpPr/>
      </xdr:nvCxnSpPr>
      <xdr:spPr>
        <a:xfrm flipV="1">
          <a:off x="6972300" y="10961454"/>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59</xdr:row>
      <xdr:rowOff>13937</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6781DCA7-335D-4F91-BB7E-AF535D86DB08}"/>
            </a:ext>
          </a:extLst>
        </xdr:cNvPr>
        <xdr:cNvSpPr txBox="1"/>
      </xdr:nvSpPr>
      <xdr:spPr>
        <a:xfrm>
          <a:off x="9281505" y="10129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17746</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A13C2A2D-0C60-48E6-BAF4-961A01F96FBB}"/>
            </a:ext>
          </a:extLst>
        </xdr:cNvPr>
        <xdr:cNvSpPr txBox="1"/>
      </xdr:nvSpPr>
      <xdr:spPr>
        <a:xfrm>
          <a:off x="8405205" y="10133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35215</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57544F30-4EA9-40AD-8C1F-9EB19A540C91}"/>
            </a:ext>
          </a:extLst>
        </xdr:cNvPr>
        <xdr:cNvSpPr txBox="1"/>
      </xdr:nvSpPr>
      <xdr:spPr>
        <a:xfrm>
          <a:off x="7516205" y="10322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36371</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7576F75F-F58B-4366-B4F0-D17539987452}"/>
            </a:ext>
          </a:extLst>
        </xdr:cNvPr>
        <xdr:cNvSpPr txBox="1"/>
      </xdr:nvSpPr>
      <xdr:spPr>
        <a:xfrm>
          <a:off x="6627205" y="10151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128966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2D8AFE7-1710-48E6-A3C3-8683030D48B7}"/>
            </a:ext>
          </a:extLst>
        </xdr:cNvPr>
        <xdr:cNvSpPr txBox="1"/>
      </xdr:nvSpPr>
      <xdr:spPr>
        <a:xfrm>
          <a:off x="9327095" y="1093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125348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F566722-A148-423F-9339-1D8576C4C659}"/>
            </a:ext>
          </a:extLst>
        </xdr:cNvPr>
        <xdr:cNvSpPr txBox="1"/>
      </xdr:nvSpPr>
      <xdr:spPr>
        <a:xfrm>
          <a:off x="8450795" y="1092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30581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5BD58C3-DB8C-485F-BFDA-4A04B45CA9D6}"/>
            </a:ext>
          </a:extLst>
        </xdr:cNvPr>
        <xdr:cNvSpPr txBox="1"/>
      </xdr:nvSpPr>
      <xdr:spPr>
        <a:xfrm>
          <a:off x="7561795" y="1100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47410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2D38581-862B-459A-8772-4F636E38FE3C}"/>
            </a:ext>
          </a:extLst>
        </xdr:cNvPr>
        <xdr:cNvSpPr txBox="1"/>
      </xdr:nvSpPr>
      <xdr:spPr>
        <a:xfrm>
          <a:off x="6672795" y="1102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B45D86E-BCEA-4CBF-989E-642BB8883E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19525FA-EAB5-4B8D-B362-1E89BE3E81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83C188-666E-4926-B5AD-AADDFC7361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BA0A027-FB15-4484-BBE9-AFF3D711F2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E2F1958-2617-4A60-B382-DD4E3C8721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2337026-8EEF-44FA-BB38-5C4602BE0B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2FECE4E-0B80-47C4-8116-3B90986657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7A02575-3658-43B3-BAF6-8AC7F8E23A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B5AF5FD-627B-4550-B5C8-6FC8327388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E7E2D97-EE3D-4F82-85E2-20CFA29665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23EEBB3-47B1-40E8-832A-BBEC5A79DC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944A346-3BD2-4976-9EAA-093B099024A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4759114-9313-43BC-9C52-CE313683DF1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B348BF6-8F89-468B-9B9A-B20134F1CE0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38C9C00-9B2B-47AC-B702-CC22AC79AB7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CEB3B71-3557-46F4-A761-3E965FE4807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9F3ADDE-508C-49E6-88AE-EABC26E9096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4F91ABC-16E5-4986-BD48-9626701CEB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6FA95D6-63C0-4C5F-8C2B-7C812E904BE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89CC1AB-B2C5-4EA1-9968-7A3D216424E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6F38818-DB74-48E3-A005-974AAF8678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A6E209C-9560-4099-99A9-3EF8257C366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1E955E6-49F9-4D57-9D1C-425246DCEAD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FA2269F-A386-49AB-929E-D5A3DD068F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2C882CC-D3D7-494A-ADE4-DD0AFB9DFD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D82D5EE-A261-492E-AFE9-6F953AAADD3A}"/>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E19A3C87-5B41-4218-B76E-2334184A304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E8AF57D-C3CD-4824-8B50-57C1738ECD8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CAD73EDA-D318-41EC-BA2D-DDC89E4DAD5B}"/>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EE2FCE22-430C-4291-93BE-5EC65979BDE5}"/>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7F6B336-D9F5-4C9C-ADAD-DF4B1E131EAF}"/>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878FD812-1CEE-473A-B631-0981C77DF27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EDD4A823-5A75-4CAB-A389-8D33766565B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E8FAAFE7-3C61-43A0-94E6-8CB52E55CB0F}"/>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6D865819-AD83-4009-9F56-3C15D8FE674E}"/>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AFB7A2B1-5169-4C61-A9D1-525A803BA201}"/>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083869B-A9F5-43DE-98FD-A1705D66B2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DA05CD-C418-4F1A-A5EC-1A07272F80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600CBE4-E760-4A20-8BAA-B6EE2170D8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3669D19-CD84-4840-AA94-E19CE1F513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DB80AE6-F215-4D95-8F5A-E062B97C37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303" name="楕円 302">
          <a:extLst>
            <a:ext uri="{FF2B5EF4-FFF2-40B4-BE49-F238E27FC236}">
              <a16:creationId xmlns:a16="http://schemas.microsoft.com/office/drawing/2014/main" id="{2C49C1AE-910B-46C1-9D1F-981BB7B0AD4C}"/>
            </a:ext>
          </a:extLst>
        </xdr:cNvPr>
        <xdr:cNvSpPr/>
      </xdr:nvSpPr>
      <xdr:spPr>
        <a:xfrm>
          <a:off x="4584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139172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3DE2FD2-BBB2-4527-B280-DA435F8D9315}"/>
            </a:ext>
          </a:extLst>
        </xdr:cNvPr>
        <xdr:cNvSpPr txBox="1"/>
      </xdr:nvSpPr>
      <xdr:spPr>
        <a:xfrm>
          <a:off x="4673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5" name="楕円 304">
          <a:extLst>
            <a:ext uri="{FF2B5EF4-FFF2-40B4-BE49-F238E27FC236}">
              <a16:creationId xmlns:a16="http://schemas.microsoft.com/office/drawing/2014/main" id="{CB702BB8-1D76-4AE1-838B-A92A981B21F6}"/>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167095</xdr:rowOff>
    </xdr:to>
    <xdr:cxnSp macro="">
      <xdr:nvCxnSpPr>
        <xdr:cNvPr id="306" name="直線コネクタ 305">
          <a:extLst>
            <a:ext uri="{FF2B5EF4-FFF2-40B4-BE49-F238E27FC236}">
              <a16:creationId xmlns:a16="http://schemas.microsoft.com/office/drawing/2014/main" id="{7CCD4D96-0DD2-49B0-984B-87D3DFFB8756}"/>
            </a:ext>
          </a:extLst>
        </xdr:cNvPr>
        <xdr:cNvCxnSpPr/>
      </xdr:nvCxnSpPr>
      <xdr:spPr>
        <a:xfrm>
          <a:off x="3797300" y="140169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307" name="楕円 306">
          <a:extLst>
            <a:ext uri="{FF2B5EF4-FFF2-40B4-BE49-F238E27FC236}">
              <a16:creationId xmlns:a16="http://schemas.microsoft.com/office/drawing/2014/main" id="{B0EFEDC1-2D10-4089-8473-71DD60F11E1E}"/>
            </a:ext>
          </a:extLst>
        </xdr:cNvPr>
        <xdr:cNvSpPr/>
      </xdr:nvSpPr>
      <xdr:spPr>
        <a:xfrm>
          <a:off x="2857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129539</xdr:rowOff>
    </xdr:to>
    <xdr:cxnSp macro="">
      <xdr:nvCxnSpPr>
        <xdr:cNvPr id="308" name="直線コネクタ 307">
          <a:extLst>
            <a:ext uri="{FF2B5EF4-FFF2-40B4-BE49-F238E27FC236}">
              <a16:creationId xmlns:a16="http://schemas.microsoft.com/office/drawing/2014/main" id="{0CB01004-5B35-4340-9093-5004BDA0DEDD}"/>
            </a:ext>
          </a:extLst>
        </xdr:cNvPr>
        <xdr:cNvCxnSpPr/>
      </xdr:nvCxnSpPr>
      <xdr:spPr>
        <a:xfrm>
          <a:off x="2908300" y="1397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165281</xdr:rowOff>
    </xdr:from>
    <xdr:to>
      <xdr:col>10</xdr:col>
      <xdr:colOff>165100</xdr:colOff>
      <xdr:row>81</xdr:row>
      <xdr:rowOff>95431</xdr:rowOff>
    </xdr:to>
    <xdr:sp macro="" textlink="">
      <xdr:nvSpPr>
        <xdr:cNvPr id="309" name="楕円 308">
          <a:extLst>
            <a:ext uri="{FF2B5EF4-FFF2-40B4-BE49-F238E27FC236}">
              <a16:creationId xmlns:a16="http://schemas.microsoft.com/office/drawing/2014/main" id="{940234E6-ACFB-413A-8024-A13E9966DA7B}"/>
            </a:ext>
          </a:extLst>
        </xdr:cNvPr>
        <xdr:cNvSpPr/>
      </xdr:nvSpPr>
      <xdr:spPr>
        <a:xfrm>
          <a:off x="1968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88719</xdr:rowOff>
    </xdr:to>
    <xdr:cxnSp macro="">
      <xdr:nvCxnSpPr>
        <xdr:cNvPr id="310" name="直線コネクタ 309">
          <a:extLst>
            <a:ext uri="{FF2B5EF4-FFF2-40B4-BE49-F238E27FC236}">
              <a16:creationId xmlns:a16="http://schemas.microsoft.com/office/drawing/2014/main" id="{D0D07A44-922B-4B9F-8691-FA0C77C73789}"/>
            </a:ext>
          </a:extLst>
        </xdr:cNvPr>
        <xdr:cNvCxnSpPr/>
      </xdr:nvCxnSpPr>
      <xdr:spPr>
        <a:xfrm>
          <a:off x="2019300" y="139320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11" name="楕円 310">
          <a:extLst>
            <a:ext uri="{FF2B5EF4-FFF2-40B4-BE49-F238E27FC236}">
              <a16:creationId xmlns:a16="http://schemas.microsoft.com/office/drawing/2014/main" id="{3F55966A-8CE9-4818-8F03-389241F79B99}"/>
            </a:ext>
          </a:extLst>
        </xdr:cNvPr>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44631</xdr:rowOff>
    </xdr:to>
    <xdr:cxnSp macro="">
      <xdr:nvCxnSpPr>
        <xdr:cNvPr id="312" name="直線コネクタ 311">
          <a:extLst>
            <a:ext uri="{FF2B5EF4-FFF2-40B4-BE49-F238E27FC236}">
              <a16:creationId xmlns:a16="http://schemas.microsoft.com/office/drawing/2014/main" id="{D944A42F-EFDB-4A0D-96EB-98DFA728CA40}"/>
            </a:ext>
          </a:extLst>
        </xdr:cNvPr>
        <xdr:cNvCxnSpPr/>
      </xdr:nvCxnSpPr>
      <xdr:spPr>
        <a:xfrm>
          <a:off x="1130300" y="138912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00F88E0E-B1D5-49B6-BCEF-37FB4F83D46E}"/>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9DD38F48-6CAF-4F56-9688-4962A97B8B6A}"/>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6058ED92-6B5C-45D3-8781-C9848A0A2EAC}"/>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AC1D1229-CE0E-4B37-B7AA-5D1C2318D93B}"/>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7" name="n_1mainValue【公営住宅】&#10;有形固定資産減価償却率">
          <a:extLst>
            <a:ext uri="{FF2B5EF4-FFF2-40B4-BE49-F238E27FC236}">
              <a16:creationId xmlns:a16="http://schemas.microsoft.com/office/drawing/2014/main" id="{1E8BF3B9-0A4F-4CEB-8FF3-2A7378926D0D}"/>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156046</xdr:rowOff>
    </xdr:from>
    <xdr:ext cx="405111" cy="259045"/>
    <xdr:sp macro="" textlink="">
      <xdr:nvSpPr>
        <xdr:cNvPr id="318" name="n_2mainValue【公営住宅】&#10;有形固定資産減価償却率">
          <a:extLst>
            <a:ext uri="{FF2B5EF4-FFF2-40B4-BE49-F238E27FC236}">
              <a16:creationId xmlns:a16="http://schemas.microsoft.com/office/drawing/2014/main" id="{11220006-DEE5-4E1F-B982-6BCA296B2C05}"/>
            </a:ext>
          </a:extLst>
        </xdr:cNvPr>
        <xdr:cNvSpPr txBox="1"/>
      </xdr:nvSpPr>
      <xdr:spPr>
        <a:xfrm>
          <a:off x="2705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319" name="n_3mainValue【公営住宅】&#10;有形固定資産減価償却率">
          <a:extLst>
            <a:ext uri="{FF2B5EF4-FFF2-40B4-BE49-F238E27FC236}">
              <a16:creationId xmlns:a16="http://schemas.microsoft.com/office/drawing/2014/main" id="{D1F8AB9D-01E2-4BDD-8C63-9F2A2D0AA55B}"/>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20" name="n_4mainValue【公営住宅】&#10;有形固定資産減価償却率">
          <a:extLst>
            <a:ext uri="{FF2B5EF4-FFF2-40B4-BE49-F238E27FC236}">
              <a16:creationId xmlns:a16="http://schemas.microsoft.com/office/drawing/2014/main" id="{A1E64234-AC56-4BF7-BAB9-2FA745D7C82C}"/>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98C6BD8-B189-45D3-9C20-E555DD8341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16A631-05EB-4B2E-9C40-51B2C1C88D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A6174EF-E8D3-499C-9B49-B6BD7B847E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C8937E2-2D97-49CD-AA82-5B22632DDC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5B84EE2-FEE4-4C31-90A3-3174A3FE1D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66F9733-45F7-4475-B2AC-105AF5CE82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81CF6A8-9DA0-4DA5-A9F0-4B8441FE58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34259B4-4B98-4923-BCBD-A8E9797573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8FBF3B3-3C09-4A5E-9706-D2570CF6DC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81873F8-971E-404B-A553-2C2AD7EEF1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381F215A-F089-40A3-B6D2-6461FD17021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17A6CE53-2749-42EF-B417-5E49EF31B1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1B5EBA7-B3F6-46DA-A163-15BAC615902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6538AF2D-99DE-40FE-9EA1-5DA143146B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3FC0A8D-D19D-4EC3-8666-6C8C0F853A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949E363B-206A-4138-854B-B1E70BC64E8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A556F2F-9D8A-430E-B689-84AD7E93A39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61B3992-0C8A-48A6-8ABF-6619EBA03D8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9217EEF-4688-41AF-94F7-6B079659FF4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91BABEB7-781A-4E56-91A8-D4185FA2572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42E30DD-68FA-473E-A417-698EA0DCF9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59F79EEA-3495-4109-91E2-D5BBF0F987C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EED58CA-A877-4A4E-81B8-C32DDF7EB6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B4A57ABD-47BA-41F4-98BD-84C0AF319498}"/>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CB11E82-7F74-4B74-B18B-A40A29C7242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2D26254-0CF0-4D71-ACCD-85ABAF2C4D2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14BB0303-6AEF-4B0F-8C13-D270B6113E0D}"/>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94FD6E0C-D143-4C89-9147-E93C7C99CD75}"/>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A723FA81-0BCE-4DF1-9C2D-57B05E583BEE}"/>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CF9BE94F-B2F5-4D1C-BCCE-D8774C934B43}"/>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56642</xdr:rowOff>
    </xdr:from>
    <xdr:to>
      <xdr:col>50</xdr:col>
      <xdr:colOff>165100</xdr:colOff>
      <xdr:row>81</xdr:row>
      <xdr:rowOff>158242</xdr:rowOff>
    </xdr:to>
    <xdr:sp macro="" textlink="">
      <xdr:nvSpPr>
        <xdr:cNvPr id="351" name="フローチャート: 判断 350">
          <a:extLst>
            <a:ext uri="{FF2B5EF4-FFF2-40B4-BE49-F238E27FC236}">
              <a16:creationId xmlns:a16="http://schemas.microsoft.com/office/drawing/2014/main" id="{9435A030-0895-4A6E-B57C-E00CF851DFBB}"/>
            </a:ext>
          </a:extLst>
        </xdr:cNvPr>
        <xdr:cNvSpPr/>
      </xdr:nvSpPr>
      <xdr:spPr>
        <a:xfrm>
          <a:off x="9588500" y="1394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103696</xdr:rowOff>
    </xdr:from>
    <xdr:to>
      <xdr:col>46</xdr:col>
      <xdr:colOff>38100</xdr:colOff>
      <xdr:row>82</xdr:row>
      <xdr:rowOff>33846</xdr:rowOff>
    </xdr:to>
    <xdr:sp macro="" textlink="">
      <xdr:nvSpPr>
        <xdr:cNvPr id="352" name="フローチャート: 判断 351">
          <a:extLst>
            <a:ext uri="{FF2B5EF4-FFF2-40B4-BE49-F238E27FC236}">
              <a16:creationId xmlns:a16="http://schemas.microsoft.com/office/drawing/2014/main" id="{7483A80B-7BF6-48E1-A6DC-7C9FE10219A3}"/>
            </a:ext>
          </a:extLst>
        </xdr:cNvPr>
        <xdr:cNvSpPr/>
      </xdr:nvSpPr>
      <xdr:spPr>
        <a:xfrm>
          <a:off x="8699500" y="139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146938</xdr:rowOff>
    </xdr:from>
    <xdr:to>
      <xdr:col>41</xdr:col>
      <xdr:colOff>101600</xdr:colOff>
      <xdr:row>83</xdr:row>
      <xdr:rowOff>77088</xdr:rowOff>
    </xdr:to>
    <xdr:sp macro="" textlink="">
      <xdr:nvSpPr>
        <xdr:cNvPr id="353" name="フローチャート: 判断 352">
          <a:extLst>
            <a:ext uri="{FF2B5EF4-FFF2-40B4-BE49-F238E27FC236}">
              <a16:creationId xmlns:a16="http://schemas.microsoft.com/office/drawing/2014/main" id="{1936D063-1EBF-48C2-8B78-44AD328BBB44}"/>
            </a:ext>
          </a:extLst>
        </xdr:cNvPr>
        <xdr:cNvSpPr/>
      </xdr:nvSpPr>
      <xdr:spPr>
        <a:xfrm>
          <a:off x="7810500" y="142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62357</xdr:rowOff>
    </xdr:from>
    <xdr:to>
      <xdr:col>36</xdr:col>
      <xdr:colOff>165100</xdr:colOff>
      <xdr:row>82</xdr:row>
      <xdr:rowOff>163957</xdr:rowOff>
    </xdr:to>
    <xdr:sp macro="" textlink="">
      <xdr:nvSpPr>
        <xdr:cNvPr id="354" name="フローチャート: 判断 353">
          <a:extLst>
            <a:ext uri="{FF2B5EF4-FFF2-40B4-BE49-F238E27FC236}">
              <a16:creationId xmlns:a16="http://schemas.microsoft.com/office/drawing/2014/main" id="{D3158B90-609D-442C-8792-5E0844032CFC}"/>
            </a:ext>
          </a:extLst>
        </xdr:cNvPr>
        <xdr:cNvSpPr/>
      </xdr:nvSpPr>
      <xdr:spPr>
        <a:xfrm>
          <a:off x="6921500" y="141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61654EF-11CE-4A84-B108-B3F307C342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7519E5B-3428-43DF-B3FD-29BF82049A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F4F8F6-4069-4A43-BF59-C2568CEB27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27CB1F-7915-4A79-8705-B957796B3A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7C2B953-5A33-4767-BCE8-B3CBFEFA6C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129603</xdr:rowOff>
    </xdr:from>
    <xdr:to>
      <xdr:col>55</xdr:col>
      <xdr:colOff>50800</xdr:colOff>
      <xdr:row>83</xdr:row>
      <xdr:rowOff>59753</xdr:rowOff>
    </xdr:to>
    <xdr:sp macro="" textlink="">
      <xdr:nvSpPr>
        <xdr:cNvPr id="360" name="楕円 359">
          <a:extLst>
            <a:ext uri="{FF2B5EF4-FFF2-40B4-BE49-F238E27FC236}">
              <a16:creationId xmlns:a16="http://schemas.microsoft.com/office/drawing/2014/main" id="{E1551667-28A0-4702-8C08-0D4F02183772}"/>
            </a:ext>
          </a:extLst>
        </xdr:cNvPr>
        <xdr:cNvSpPr/>
      </xdr:nvSpPr>
      <xdr:spPr>
        <a:xfrm>
          <a:off x="104267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152480</xdr:rowOff>
    </xdr:from>
    <xdr:ext cx="469744" cy="259045"/>
    <xdr:sp macro="" textlink="">
      <xdr:nvSpPr>
        <xdr:cNvPr id="361" name="【公営住宅】&#10;一人当たり面積該当値テキスト">
          <a:extLst>
            <a:ext uri="{FF2B5EF4-FFF2-40B4-BE49-F238E27FC236}">
              <a16:creationId xmlns:a16="http://schemas.microsoft.com/office/drawing/2014/main" id="{53821E40-BDF5-430C-BDA2-7DE68349A574}"/>
            </a:ext>
          </a:extLst>
        </xdr:cNvPr>
        <xdr:cNvSpPr txBox="1"/>
      </xdr:nvSpPr>
      <xdr:spPr>
        <a:xfrm>
          <a:off x="10515600" y="140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141224</xdr:rowOff>
    </xdr:from>
    <xdr:to>
      <xdr:col>50</xdr:col>
      <xdr:colOff>165100</xdr:colOff>
      <xdr:row>83</xdr:row>
      <xdr:rowOff>71374</xdr:rowOff>
    </xdr:to>
    <xdr:sp macro="" textlink="">
      <xdr:nvSpPr>
        <xdr:cNvPr id="362" name="楕円 361">
          <a:extLst>
            <a:ext uri="{FF2B5EF4-FFF2-40B4-BE49-F238E27FC236}">
              <a16:creationId xmlns:a16="http://schemas.microsoft.com/office/drawing/2014/main" id="{503778C4-1127-4949-AF35-28318E29A797}"/>
            </a:ext>
          </a:extLst>
        </xdr:cNvPr>
        <xdr:cNvSpPr/>
      </xdr:nvSpPr>
      <xdr:spPr>
        <a:xfrm>
          <a:off x="9588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8953</xdr:rowOff>
    </xdr:from>
    <xdr:to>
      <xdr:col>55</xdr:col>
      <xdr:colOff>0</xdr:colOff>
      <xdr:row>83</xdr:row>
      <xdr:rowOff>20574</xdr:rowOff>
    </xdr:to>
    <xdr:cxnSp macro="">
      <xdr:nvCxnSpPr>
        <xdr:cNvPr id="363" name="直線コネクタ 362">
          <a:extLst>
            <a:ext uri="{FF2B5EF4-FFF2-40B4-BE49-F238E27FC236}">
              <a16:creationId xmlns:a16="http://schemas.microsoft.com/office/drawing/2014/main" id="{ECBD4480-53B2-4AA3-A72B-3EACF8D70033}"/>
            </a:ext>
          </a:extLst>
        </xdr:cNvPr>
        <xdr:cNvCxnSpPr/>
      </xdr:nvCxnSpPr>
      <xdr:spPr>
        <a:xfrm flipV="1">
          <a:off x="9639300" y="14239303"/>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144272</xdr:rowOff>
    </xdr:from>
    <xdr:to>
      <xdr:col>46</xdr:col>
      <xdr:colOff>38100</xdr:colOff>
      <xdr:row>84</xdr:row>
      <xdr:rowOff>74422</xdr:rowOff>
    </xdr:to>
    <xdr:sp macro="" textlink="">
      <xdr:nvSpPr>
        <xdr:cNvPr id="364" name="楕円 363">
          <a:extLst>
            <a:ext uri="{FF2B5EF4-FFF2-40B4-BE49-F238E27FC236}">
              <a16:creationId xmlns:a16="http://schemas.microsoft.com/office/drawing/2014/main" id="{C0F236DA-A779-4535-B1C1-62CEFECAFD93}"/>
            </a:ext>
          </a:extLst>
        </xdr:cNvPr>
        <xdr:cNvSpPr/>
      </xdr:nvSpPr>
      <xdr:spPr>
        <a:xfrm>
          <a:off x="8699500" y="143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20574</xdr:rowOff>
    </xdr:from>
    <xdr:to>
      <xdr:col>50</xdr:col>
      <xdr:colOff>114300</xdr:colOff>
      <xdr:row>84</xdr:row>
      <xdr:rowOff>23622</xdr:rowOff>
    </xdr:to>
    <xdr:cxnSp macro="">
      <xdr:nvCxnSpPr>
        <xdr:cNvPr id="365" name="直線コネクタ 364">
          <a:extLst>
            <a:ext uri="{FF2B5EF4-FFF2-40B4-BE49-F238E27FC236}">
              <a16:creationId xmlns:a16="http://schemas.microsoft.com/office/drawing/2014/main" id="{FC224CF0-64EF-433D-A5DD-AF972EFF6D24}"/>
            </a:ext>
          </a:extLst>
        </xdr:cNvPr>
        <xdr:cNvCxnSpPr/>
      </xdr:nvCxnSpPr>
      <xdr:spPr>
        <a:xfrm flipV="1">
          <a:off x="8750300" y="14250924"/>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155130</xdr:rowOff>
    </xdr:from>
    <xdr:to>
      <xdr:col>41</xdr:col>
      <xdr:colOff>101600</xdr:colOff>
      <xdr:row>84</xdr:row>
      <xdr:rowOff>85280</xdr:rowOff>
    </xdr:to>
    <xdr:sp macro="" textlink="">
      <xdr:nvSpPr>
        <xdr:cNvPr id="366" name="楕円 365">
          <a:extLst>
            <a:ext uri="{FF2B5EF4-FFF2-40B4-BE49-F238E27FC236}">
              <a16:creationId xmlns:a16="http://schemas.microsoft.com/office/drawing/2014/main" id="{E997FCA9-32D8-41FD-8CCE-4DB6927F7B3A}"/>
            </a:ext>
          </a:extLst>
        </xdr:cNvPr>
        <xdr:cNvSpPr/>
      </xdr:nvSpPr>
      <xdr:spPr>
        <a:xfrm>
          <a:off x="7810500" y="143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23622</xdr:rowOff>
    </xdr:from>
    <xdr:to>
      <xdr:col>45</xdr:col>
      <xdr:colOff>177800</xdr:colOff>
      <xdr:row>84</xdr:row>
      <xdr:rowOff>34480</xdr:rowOff>
    </xdr:to>
    <xdr:cxnSp macro="">
      <xdr:nvCxnSpPr>
        <xdr:cNvPr id="367" name="直線コネクタ 366">
          <a:extLst>
            <a:ext uri="{FF2B5EF4-FFF2-40B4-BE49-F238E27FC236}">
              <a16:creationId xmlns:a16="http://schemas.microsoft.com/office/drawing/2014/main" id="{1A20994A-52B9-4628-8959-33D43AA71666}"/>
            </a:ext>
          </a:extLst>
        </xdr:cNvPr>
        <xdr:cNvCxnSpPr/>
      </xdr:nvCxnSpPr>
      <xdr:spPr>
        <a:xfrm flipV="1">
          <a:off x="7861300" y="1442542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68" name="楕円 367">
          <a:extLst>
            <a:ext uri="{FF2B5EF4-FFF2-40B4-BE49-F238E27FC236}">
              <a16:creationId xmlns:a16="http://schemas.microsoft.com/office/drawing/2014/main" id="{CF9974D5-C204-4A3D-B153-75D00DE07654}"/>
            </a:ext>
          </a:extLst>
        </xdr:cNvPr>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34480</xdr:rowOff>
    </xdr:from>
    <xdr:to>
      <xdr:col>41</xdr:col>
      <xdr:colOff>50800</xdr:colOff>
      <xdr:row>84</xdr:row>
      <xdr:rowOff>45720</xdr:rowOff>
    </xdr:to>
    <xdr:cxnSp macro="">
      <xdr:nvCxnSpPr>
        <xdr:cNvPr id="369" name="直線コネクタ 368">
          <a:extLst>
            <a:ext uri="{FF2B5EF4-FFF2-40B4-BE49-F238E27FC236}">
              <a16:creationId xmlns:a16="http://schemas.microsoft.com/office/drawing/2014/main" id="{1F19CC9D-69D6-418A-9AF0-40FBDC059095}"/>
            </a:ext>
          </a:extLst>
        </xdr:cNvPr>
        <xdr:cNvCxnSpPr/>
      </xdr:nvCxnSpPr>
      <xdr:spPr>
        <a:xfrm flipV="1">
          <a:off x="6972300" y="1443628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3319</xdr:rowOff>
    </xdr:from>
    <xdr:ext cx="469744" cy="259045"/>
    <xdr:sp macro="" textlink="">
      <xdr:nvSpPr>
        <xdr:cNvPr id="370" name="n_1aveValue【公営住宅】&#10;一人当たり面積">
          <a:extLst>
            <a:ext uri="{FF2B5EF4-FFF2-40B4-BE49-F238E27FC236}">
              <a16:creationId xmlns:a16="http://schemas.microsoft.com/office/drawing/2014/main" id="{98BD3D5A-2246-4C3E-AA8C-64C213981412}"/>
            </a:ext>
          </a:extLst>
        </xdr:cNvPr>
        <xdr:cNvSpPr txBox="1"/>
      </xdr:nvSpPr>
      <xdr:spPr>
        <a:xfrm>
          <a:off x="9391727"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50373</xdr:rowOff>
    </xdr:from>
    <xdr:ext cx="469744" cy="259045"/>
    <xdr:sp macro="" textlink="">
      <xdr:nvSpPr>
        <xdr:cNvPr id="371" name="n_2aveValue【公営住宅】&#10;一人当たり面積">
          <a:extLst>
            <a:ext uri="{FF2B5EF4-FFF2-40B4-BE49-F238E27FC236}">
              <a16:creationId xmlns:a16="http://schemas.microsoft.com/office/drawing/2014/main" id="{A186F425-1390-4317-8D90-317C59637092}"/>
            </a:ext>
          </a:extLst>
        </xdr:cNvPr>
        <xdr:cNvSpPr txBox="1"/>
      </xdr:nvSpPr>
      <xdr:spPr>
        <a:xfrm>
          <a:off x="8515427" y="137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93615</xdr:rowOff>
    </xdr:from>
    <xdr:ext cx="469744" cy="259045"/>
    <xdr:sp macro="" textlink="">
      <xdr:nvSpPr>
        <xdr:cNvPr id="372" name="n_3aveValue【公営住宅】&#10;一人当たり面積">
          <a:extLst>
            <a:ext uri="{FF2B5EF4-FFF2-40B4-BE49-F238E27FC236}">
              <a16:creationId xmlns:a16="http://schemas.microsoft.com/office/drawing/2014/main" id="{BD41D5CD-BCDC-42DB-83D6-F1D63A7898D7}"/>
            </a:ext>
          </a:extLst>
        </xdr:cNvPr>
        <xdr:cNvSpPr txBox="1"/>
      </xdr:nvSpPr>
      <xdr:spPr>
        <a:xfrm>
          <a:off x="7626427" y="139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9034</xdr:rowOff>
    </xdr:from>
    <xdr:ext cx="469744" cy="259045"/>
    <xdr:sp macro="" textlink="">
      <xdr:nvSpPr>
        <xdr:cNvPr id="373" name="n_4aveValue【公営住宅】&#10;一人当たり面積">
          <a:extLst>
            <a:ext uri="{FF2B5EF4-FFF2-40B4-BE49-F238E27FC236}">
              <a16:creationId xmlns:a16="http://schemas.microsoft.com/office/drawing/2014/main" id="{DF434A9B-5289-49AE-9E5E-5AF27DE4921E}"/>
            </a:ext>
          </a:extLst>
        </xdr:cNvPr>
        <xdr:cNvSpPr txBox="1"/>
      </xdr:nvSpPr>
      <xdr:spPr>
        <a:xfrm>
          <a:off x="6737427" y="138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62501</xdr:rowOff>
    </xdr:from>
    <xdr:ext cx="469744" cy="259045"/>
    <xdr:sp macro="" textlink="">
      <xdr:nvSpPr>
        <xdr:cNvPr id="374" name="n_1mainValue【公営住宅】&#10;一人当たり面積">
          <a:extLst>
            <a:ext uri="{FF2B5EF4-FFF2-40B4-BE49-F238E27FC236}">
              <a16:creationId xmlns:a16="http://schemas.microsoft.com/office/drawing/2014/main" id="{31077179-633A-44D6-AC99-1715F6788504}"/>
            </a:ext>
          </a:extLst>
        </xdr:cNvPr>
        <xdr:cNvSpPr txBox="1"/>
      </xdr:nvSpPr>
      <xdr:spPr>
        <a:xfrm>
          <a:off x="9391727"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65549</xdr:rowOff>
    </xdr:from>
    <xdr:ext cx="469744" cy="259045"/>
    <xdr:sp macro="" textlink="">
      <xdr:nvSpPr>
        <xdr:cNvPr id="375" name="n_2mainValue【公営住宅】&#10;一人当たり面積">
          <a:extLst>
            <a:ext uri="{FF2B5EF4-FFF2-40B4-BE49-F238E27FC236}">
              <a16:creationId xmlns:a16="http://schemas.microsoft.com/office/drawing/2014/main" id="{35CE7E94-D673-4DE1-B0EC-119AFB4F4E46}"/>
            </a:ext>
          </a:extLst>
        </xdr:cNvPr>
        <xdr:cNvSpPr txBox="1"/>
      </xdr:nvSpPr>
      <xdr:spPr>
        <a:xfrm>
          <a:off x="8515427" y="144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76407</xdr:rowOff>
    </xdr:from>
    <xdr:ext cx="469744" cy="259045"/>
    <xdr:sp macro="" textlink="">
      <xdr:nvSpPr>
        <xdr:cNvPr id="376" name="n_3mainValue【公営住宅】&#10;一人当たり面積">
          <a:extLst>
            <a:ext uri="{FF2B5EF4-FFF2-40B4-BE49-F238E27FC236}">
              <a16:creationId xmlns:a16="http://schemas.microsoft.com/office/drawing/2014/main" id="{7F1D4AB0-B874-4C96-9BAB-C633A5757316}"/>
            </a:ext>
          </a:extLst>
        </xdr:cNvPr>
        <xdr:cNvSpPr txBox="1"/>
      </xdr:nvSpPr>
      <xdr:spPr>
        <a:xfrm>
          <a:off x="7626427" y="1447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77" name="n_4mainValue【公営住宅】&#10;一人当たり面積">
          <a:extLst>
            <a:ext uri="{FF2B5EF4-FFF2-40B4-BE49-F238E27FC236}">
              <a16:creationId xmlns:a16="http://schemas.microsoft.com/office/drawing/2014/main" id="{C7366C2C-3289-4504-9540-47ECF992B4B5}"/>
            </a:ext>
          </a:extLst>
        </xdr:cNvPr>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6E5EC66-5B30-4029-8B15-F04ACAF85C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ED1A72F-8542-47B1-B9BE-4DE414537A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AD4B9B0-C95B-4834-86DC-F88158CE50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8C2E625-3F44-4088-923D-BB1BAD8D12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24456FA-A92C-45CA-B649-75A61BE0BD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FCA6D50-50C9-4A09-A7A8-CF5A307BE2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9CA5AEE-0BB1-4F87-AD23-E83515D4CB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B3C17B0-B791-434D-92F5-48616A1071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5DCA4CF1-3E86-49C2-968F-456FFBD8F6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B670943-CE16-47F7-BE98-9324CFD6C6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A9AECC1-358A-4366-9810-ED09E1A178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2CF4D754-712E-4D55-9990-B573C3D1B0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2C66B63-FAEC-429C-999D-929B4B645F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DD0F9B5D-3128-4592-AEE1-0DDA0ED86F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FC2AB303-9CA3-406F-8EA4-09984F8E06E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D351AE5-6E01-454F-8D99-BCBAD9664E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695F26DD-B4F2-4D3F-9488-8A7E43CF2B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7A8CCC2-49E8-41F4-B1A0-1632787715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FB382B2-D5E0-4AED-9715-5F125AC836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D43D41E-51E6-4354-B4DD-299B8DE36B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179248E-18E8-4DB2-87EA-E8A12D23EB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7B359CA4-7DCD-4A7F-ABAC-01CD8F641D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EF23D83-83A7-48F7-9D73-79B43EA9D2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EB5B903-0147-47A1-9203-34E888A1B16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D63703C-226E-426A-A97A-09AB286E44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04268A1-F7BA-4817-AEE1-C79B2EC63A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9A83F820-73C7-4A25-95D9-CF73675F5D3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EC27F64-9CF3-428D-AD61-5B0542CB6A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9EC79366-DFDA-4A66-9F05-90C9354FDA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BE72AD66-EF54-4CFE-B75C-6055348A0A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7835ECF-4CF4-465B-A8E5-F33528DE07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28FB0928-BAF6-493D-961D-46AC09A8FB2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2D7363BF-B4FD-4EF8-B60A-07A8EC03D8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559DA3CB-3462-47A6-9D3A-44E8759BA7E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EDDFC536-05BF-4EA1-89D8-BE7BC44874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6D92AC7A-50F9-45E2-88DA-6AC8922470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BDE8C127-1493-41A9-A702-6E5897A1692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1B65AA77-B86A-47B3-B8E0-6786EA7C26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7D019637-A5AA-4488-90CC-93BCA395DB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9FF556D5-2AC4-4C50-8686-E6B36955E2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FC786C97-F034-415C-8914-205A3C4A6187}"/>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35DC69C-89D8-427C-A5B0-AA6DB9FC803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59B8F211-14DD-47D8-82D6-E5325D2D690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1609F84B-21AA-4CB5-924A-55CD97CAD5C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2545B62E-8920-4A50-968E-CEF6AF091218}"/>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DAA6F10A-3928-4E56-A7F7-8EB95096780E}"/>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2067CE3B-962C-4190-BCE2-4463D26B8D22}"/>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425" name="フローチャート: 判断 424">
          <a:extLst>
            <a:ext uri="{FF2B5EF4-FFF2-40B4-BE49-F238E27FC236}">
              <a16:creationId xmlns:a16="http://schemas.microsoft.com/office/drawing/2014/main" id="{71A27D64-7E17-4F8E-8422-23590965755A}"/>
            </a:ext>
          </a:extLst>
        </xdr:cNvPr>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101600</xdr:rowOff>
    </xdr:from>
    <xdr:to>
      <xdr:col>76</xdr:col>
      <xdr:colOff>165100</xdr:colOff>
      <xdr:row>36</xdr:row>
      <xdr:rowOff>31750</xdr:rowOff>
    </xdr:to>
    <xdr:sp macro="" textlink="">
      <xdr:nvSpPr>
        <xdr:cNvPr id="426" name="フローチャート: 判断 425">
          <a:extLst>
            <a:ext uri="{FF2B5EF4-FFF2-40B4-BE49-F238E27FC236}">
              <a16:creationId xmlns:a16="http://schemas.microsoft.com/office/drawing/2014/main" id="{326819CC-423E-44A7-B832-9DA742EA4B72}"/>
            </a:ext>
          </a:extLst>
        </xdr:cNvPr>
        <xdr:cNvSpPr/>
      </xdr:nvSpPr>
      <xdr:spPr>
        <a:xfrm>
          <a:off x="14541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132080</xdr:rowOff>
    </xdr:from>
    <xdr:to>
      <xdr:col>72</xdr:col>
      <xdr:colOff>38100</xdr:colOff>
      <xdr:row>37</xdr:row>
      <xdr:rowOff>62230</xdr:rowOff>
    </xdr:to>
    <xdr:sp macro="" textlink="">
      <xdr:nvSpPr>
        <xdr:cNvPr id="427" name="フローチャート: 判断 426">
          <a:extLst>
            <a:ext uri="{FF2B5EF4-FFF2-40B4-BE49-F238E27FC236}">
              <a16:creationId xmlns:a16="http://schemas.microsoft.com/office/drawing/2014/main" id="{1E0E729D-9731-449F-A930-A20BD1080007}"/>
            </a:ext>
          </a:extLst>
        </xdr:cNvPr>
        <xdr:cNvSpPr/>
      </xdr:nvSpPr>
      <xdr:spPr>
        <a:xfrm>
          <a:off x="1365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428" name="フローチャート: 判断 427">
          <a:extLst>
            <a:ext uri="{FF2B5EF4-FFF2-40B4-BE49-F238E27FC236}">
              <a16:creationId xmlns:a16="http://schemas.microsoft.com/office/drawing/2014/main" id="{F7E1BD6B-D9F9-48DD-A0CC-B6E43696AD66}"/>
            </a:ext>
          </a:extLst>
        </xdr:cNvPr>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B187381-315C-47D0-958E-60ED3CA06C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2282E94-E276-4279-8DA0-E87E4E2001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219C664-67BC-41EE-8646-FF5232AA56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1734E4C-A36D-44E6-819B-89543F65E8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A58E0E-54CD-4961-898E-FF54A7B149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434" name="楕円 433">
          <a:extLst>
            <a:ext uri="{FF2B5EF4-FFF2-40B4-BE49-F238E27FC236}">
              <a16:creationId xmlns:a16="http://schemas.microsoft.com/office/drawing/2014/main" id="{5C632724-EEF8-4F85-9F19-B34C5FCD2F97}"/>
            </a:ext>
          </a:extLst>
        </xdr:cNvPr>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137812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C459219-36D9-45DF-A49A-AC05055D1877}"/>
            </a:ext>
          </a:extLst>
        </xdr:cNvPr>
        <xdr:cNvSpPr txBox="1"/>
      </xdr:nvSpPr>
      <xdr:spPr>
        <a:xfrm>
          <a:off x="16357600"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120650</xdr:rowOff>
    </xdr:from>
    <xdr:to>
      <xdr:col>81</xdr:col>
      <xdr:colOff>101600</xdr:colOff>
      <xdr:row>42</xdr:row>
      <xdr:rowOff>50800</xdr:rowOff>
    </xdr:to>
    <xdr:sp macro="" textlink="">
      <xdr:nvSpPr>
        <xdr:cNvPr id="436" name="楕円 435">
          <a:extLst>
            <a:ext uri="{FF2B5EF4-FFF2-40B4-BE49-F238E27FC236}">
              <a16:creationId xmlns:a16="http://schemas.microsoft.com/office/drawing/2014/main" id="{8A1B1DEA-B7F7-4A31-99C4-FF9B904D7C43}"/>
            </a:ext>
          </a:extLst>
        </xdr:cNvPr>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165735</xdr:rowOff>
    </xdr:from>
    <xdr:to>
      <xdr:col>85</xdr:col>
      <xdr:colOff>127000</xdr:colOff>
      <xdr:row>42</xdr:row>
      <xdr:rowOff>0</xdr:rowOff>
    </xdr:to>
    <xdr:cxnSp macro="">
      <xdr:nvCxnSpPr>
        <xdr:cNvPr id="437" name="直線コネクタ 436">
          <a:extLst>
            <a:ext uri="{FF2B5EF4-FFF2-40B4-BE49-F238E27FC236}">
              <a16:creationId xmlns:a16="http://schemas.microsoft.com/office/drawing/2014/main" id="{D1B4ECFE-4255-4C1F-8648-15FF273CFC0B}"/>
            </a:ext>
          </a:extLst>
        </xdr:cNvPr>
        <xdr:cNvCxnSpPr/>
      </xdr:nvCxnSpPr>
      <xdr:spPr>
        <a:xfrm flipV="1">
          <a:off x="15481300" y="5823585"/>
          <a:ext cx="838200" cy="137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101600</xdr:rowOff>
    </xdr:from>
    <xdr:to>
      <xdr:col>76</xdr:col>
      <xdr:colOff>165100</xdr:colOff>
      <xdr:row>42</xdr:row>
      <xdr:rowOff>31750</xdr:rowOff>
    </xdr:to>
    <xdr:sp macro="" textlink="">
      <xdr:nvSpPr>
        <xdr:cNvPr id="438" name="楕円 437">
          <a:extLst>
            <a:ext uri="{FF2B5EF4-FFF2-40B4-BE49-F238E27FC236}">
              <a16:creationId xmlns:a16="http://schemas.microsoft.com/office/drawing/2014/main" id="{0508BFC4-6147-42CF-ADEB-ADE783B6013F}"/>
            </a:ext>
          </a:extLst>
        </xdr:cNvPr>
        <xdr:cNvSpPr/>
      </xdr:nvSpPr>
      <xdr:spPr>
        <a:xfrm>
          <a:off x="14541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152400</xdr:rowOff>
    </xdr:from>
    <xdr:to>
      <xdr:col>81</xdr:col>
      <xdr:colOff>50800</xdr:colOff>
      <xdr:row>42</xdr:row>
      <xdr:rowOff>0</xdr:rowOff>
    </xdr:to>
    <xdr:cxnSp macro="">
      <xdr:nvCxnSpPr>
        <xdr:cNvPr id="439" name="直線コネクタ 438">
          <a:extLst>
            <a:ext uri="{FF2B5EF4-FFF2-40B4-BE49-F238E27FC236}">
              <a16:creationId xmlns:a16="http://schemas.microsoft.com/office/drawing/2014/main" id="{E97D2177-57BD-4654-9A82-4DD8FEA58564}"/>
            </a:ext>
          </a:extLst>
        </xdr:cNvPr>
        <xdr:cNvCxnSpPr/>
      </xdr:nvCxnSpPr>
      <xdr:spPr>
        <a:xfrm>
          <a:off x="14592300" y="7181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440" name="楕円 439">
          <a:extLst>
            <a:ext uri="{FF2B5EF4-FFF2-40B4-BE49-F238E27FC236}">
              <a16:creationId xmlns:a16="http://schemas.microsoft.com/office/drawing/2014/main" id="{6B83E3B1-4531-4222-BE72-D01CB3E36046}"/>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41</xdr:row>
      <xdr:rowOff>152400</xdr:rowOff>
    </xdr:to>
    <xdr:cxnSp macro="">
      <xdr:nvCxnSpPr>
        <xdr:cNvPr id="441" name="直線コネクタ 440">
          <a:extLst>
            <a:ext uri="{FF2B5EF4-FFF2-40B4-BE49-F238E27FC236}">
              <a16:creationId xmlns:a16="http://schemas.microsoft.com/office/drawing/2014/main" id="{065B4CDA-FA38-4649-8E40-B79D13DB9C60}"/>
            </a:ext>
          </a:extLst>
        </xdr:cNvPr>
        <xdr:cNvCxnSpPr/>
      </xdr:nvCxnSpPr>
      <xdr:spPr>
        <a:xfrm>
          <a:off x="13703300" y="7162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42" name="楕円 441">
          <a:extLst>
            <a:ext uri="{FF2B5EF4-FFF2-40B4-BE49-F238E27FC236}">
              <a16:creationId xmlns:a16="http://schemas.microsoft.com/office/drawing/2014/main" id="{5CE6251A-5075-4C6F-8FB3-40A6F7D4E5C2}"/>
            </a:ext>
          </a:extLst>
        </xdr:cNvPr>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114300</xdr:rowOff>
    </xdr:from>
    <xdr:to>
      <xdr:col>71</xdr:col>
      <xdr:colOff>177800</xdr:colOff>
      <xdr:row>41</xdr:row>
      <xdr:rowOff>133350</xdr:rowOff>
    </xdr:to>
    <xdr:cxnSp macro="">
      <xdr:nvCxnSpPr>
        <xdr:cNvPr id="443" name="直線コネクタ 442">
          <a:extLst>
            <a:ext uri="{FF2B5EF4-FFF2-40B4-BE49-F238E27FC236}">
              <a16:creationId xmlns:a16="http://schemas.microsoft.com/office/drawing/2014/main" id="{24F5679D-7B0A-42D9-97FE-D5869660865C}"/>
            </a:ext>
          </a:extLst>
        </xdr:cNvPr>
        <xdr:cNvCxnSpPr/>
      </xdr:nvCxnSpPr>
      <xdr:spPr>
        <a:xfrm>
          <a:off x="12814300" y="714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F297EAE-0E76-487E-9945-31D5D8AB38D8}"/>
            </a:ext>
          </a:extLst>
        </xdr:cNvPr>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60373F25-EB60-4FE6-8CC1-4CFEFD7FF4F0}"/>
            </a:ext>
          </a:extLst>
        </xdr:cNvPr>
        <xdr:cNvSpPr txBox="1"/>
      </xdr:nvSpPr>
      <xdr:spPr>
        <a:xfrm>
          <a:off x="14389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25BD8799-A3F0-42A6-8FFA-1EA87160EA38}"/>
            </a:ext>
          </a:extLst>
        </xdr:cNvPr>
        <xdr:cNvSpPr txBox="1"/>
      </xdr:nvSpPr>
      <xdr:spPr>
        <a:xfrm>
          <a:off x="13500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D676A1A-2D63-4F8C-B652-1BE46CD6F68F}"/>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41927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19915BF-D0CB-4E83-A33F-E762E92C376B}"/>
            </a:ext>
          </a:extLst>
        </xdr:cNvPr>
        <xdr:cNvSpPr txBox="1"/>
      </xdr:nvSpPr>
      <xdr:spPr>
        <a:xfrm>
          <a:off x="15266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22877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D1B68C70-CE93-494E-9778-8AE1C9B56CC4}"/>
            </a:ext>
          </a:extLst>
        </xdr:cNvPr>
        <xdr:cNvSpPr txBox="1"/>
      </xdr:nvSpPr>
      <xdr:spPr>
        <a:xfrm>
          <a:off x="14389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691FFA7-45FE-4D9D-B8C8-A7850D2E8B0D}"/>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4481337F-F7CD-4C8B-BD00-C659433A5F55}"/>
            </a:ext>
          </a:extLst>
        </xdr:cNvPr>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C2A86FC-8159-4041-9219-431600CA67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24EBBA8-2A62-4770-847B-1894040AC1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F4A37A7-BD34-4B3D-AC1B-7E0465D4F2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8F25C38-9BDB-45E3-B822-56CA179BAF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2C2F963F-BF7A-4FFB-A535-9C407460F4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33CF857-05CB-4E47-A891-96E898EF24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5B3C1FE7-045A-48F5-8DF5-CF3D273ED2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2E815C2-0DA9-474C-8197-7AB435C558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F9A92FD4-5ECE-42A6-AAB2-E4FCB5321A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6D1B03FD-4157-4CC3-9A57-ECF06A36B7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45D0B0F0-A595-43B3-8774-9145DB4D6E3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0D8932A-C200-4A32-964B-7DF76B5552C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7B85CC1-4F95-48DD-A10A-3E23027CBC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E34B711D-6D0D-489E-8ECC-1B0525B83B3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66A667F-00F5-4CD3-A6A7-2B09007143C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1D9C60A-DBF6-41C0-9AEA-825AECBB2A9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88B938D2-52F4-450E-BA59-822504357C1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EAFD4304-29D8-41D1-BA46-7656F7FF2AF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F77B3E0-27E9-470E-A9BF-8FBE30F1F4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9E55DCFF-1D95-4DB4-8514-471FBEAD80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9638E9F-931A-400A-B471-1C9577D773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190A5419-3604-47D4-816F-E7185C5B6BFA}"/>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887D8A2-8A79-457D-A47D-DCECDA7E38A9}"/>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6FF1CE7B-EA2B-4D0E-9BAC-CBE4367B427C}"/>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80651EB1-24DA-428C-9914-DB3126710E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99B54254-1005-49B9-9DEC-CFE2564E3A71}"/>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FB0B02A-BE74-47FF-B6FF-D59726050DBC}"/>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603BC010-19C0-4C24-AED4-3194F999C81A}"/>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26771</xdr:rowOff>
    </xdr:from>
    <xdr:to>
      <xdr:col>112</xdr:col>
      <xdr:colOff>38100</xdr:colOff>
      <xdr:row>39</xdr:row>
      <xdr:rowOff>128371</xdr:rowOff>
    </xdr:to>
    <xdr:sp macro="" textlink="">
      <xdr:nvSpPr>
        <xdr:cNvPr id="480" name="フローチャート: 判断 479">
          <a:extLst>
            <a:ext uri="{FF2B5EF4-FFF2-40B4-BE49-F238E27FC236}">
              <a16:creationId xmlns:a16="http://schemas.microsoft.com/office/drawing/2014/main" id="{CF360EC5-28B1-4D58-9AE1-DC676148727C}"/>
            </a:ext>
          </a:extLst>
        </xdr:cNvPr>
        <xdr:cNvSpPr/>
      </xdr:nvSpPr>
      <xdr:spPr>
        <a:xfrm>
          <a:off x="21272500" y="671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44145</xdr:rowOff>
    </xdr:from>
    <xdr:to>
      <xdr:col>107</xdr:col>
      <xdr:colOff>101600</xdr:colOff>
      <xdr:row>39</xdr:row>
      <xdr:rowOff>145745</xdr:rowOff>
    </xdr:to>
    <xdr:sp macro="" textlink="">
      <xdr:nvSpPr>
        <xdr:cNvPr id="481" name="フローチャート: 判断 480">
          <a:extLst>
            <a:ext uri="{FF2B5EF4-FFF2-40B4-BE49-F238E27FC236}">
              <a16:creationId xmlns:a16="http://schemas.microsoft.com/office/drawing/2014/main" id="{659A47CE-ACD1-4114-AB63-D4C49B7B3C2D}"/>
            </a:ext>
          </a:extLst>
        </xdr:cNvPr>
        <xdr:cNvSpPr/>
      </xdr:nvSpPr>
      <xdr:spPr>
        <a:xfrm>
          <a:off x="203835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51460</xdr:rowOff>
    </xdr:from>
    <xdr:to>
      <xdr:col>102</xdr:col>
      <xdr:colOff>165100</xdr:colOff>
      <xdr:row>39</xdr:row>
      <xdr:rowOff>153060</xdr:rowOff>
    </xdr:to>
    <xdr:sp macro="" textlink="">
      <xdr:nvSpPr>
        <xdr:cNvPr id="482" name="フローチャート: 判断 481">
          <a:extLst>
            <a:ext uri="{FF2B5EF4-FFF2-40B4-BE49-F238E27FC236}">
              <a16:creationId xmlns:a16="http://schemas.microsoft.com/office/drawing/2014/main" id="{FEA9DDC8-380A-42CD-9199-6A589F71801F}"/>
            </a:ext>
          </a:extLst>
        </xdr:cNvPr>
        <xdr:cNvSpPr/>
      </xdr:nvSpPr>
      <xdr:spPr>
        <a:xfrm>
          <a:off x="19494500" y="67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53289</xdr:rowOff>
    </xdr:from>
    <xdr:to>
      <xdr:col>98</xdr:col>
      <xdr:colOff>38100</xdr:colOff>
      <xdr:row>39</xdr:row>
      <xdr:rowOff>154889</xdr:rowOff>
    </xdr:to>
    <xdr:sp macro="" textlink="">
      <xdr:nvSpPr>
        <xdr:cNvPr id="483" name="フローチャート: 判断 482">
          <a:extLst>
            <a:ext uri="{FF2B5EF4-FFF2-40B4-BE49-F238E27FC236}">
              <a16:creationId xmlns:a16="http://schemas.microsoft.com/office/drawing/2014/main" id="{9C5483CA-BF4B-4A09-96C4-FC1DEEF7E04A}"/>
            </a:ext>
          </a:extLst>
        </xdr:cNvPr>
        <xdr:cNvSpPr/>
      </xdr:nvSpPr>
      <xdr:spPr>
        <a:xfrm>
          <a:off x="18605500" y="673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CCF8995-78EC-4A10-9E73-CAFC02D86A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8FDF84D-7BEF-4285-9D3B-615BE6D5D5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983A8FD-1866-47DF-B4FD-184E6130E0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710F640-6180-48F1-9791-0F09A71572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5BAEB9F-BC43-4194-AB2A-C66988B364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489" name="楕円 488">
          <a:extLst>
            <a:ext uri="{FF2B5EF4-FFF2-40B4-BE49-F238E27FC236}">
              <a16:creationId xmlns:a16="http://schemas.microsoft.com/office/drawing/2014/main" id="{12254BFF-B498-431A-8CEA-1EBBDB9E7A23}"/>
            </a:ext>
          </a:extLst>
        </xdr:cNvPr>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564A9F1-1CD5-4669-874C-D4D0E4A5734A}"/>
            </a:ext>
          </a:extLst>
        </xdr:cNvPr>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1" name="楕円 490">
          <a:extLst>
            <a:ext uri="{FF2B5EF4-FFF2-40B4-BE49-F238E27FC236}">
              <a16:creationId xmlns:a16="http://schemas.microsoft.com/office/drawing/2014/main" id="{7EBD3790-6384-486A-BF03-CBF382134A71}"/>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40</xdr:row>
      <xdr:rowOff>7620</xdr:rowOff>
    </xdr:to>
    <xdr:cxnSp macro="">
      <xdr:nvCxnSpPr>
        <xdr:cNvPr id="492" name="直線コネクタ 491">
          <a:extLst>
            <a:ext uri="{FF2B5EF4-FFF2-40B4-BE49-F238E27FC236}">
              <a16:creationId xmlns:a16="http://schemas.microsoft.com/office/drawing/2014/main" id="{ECF38ABA-DE93-40F7-A7D8-607BC35F9CE4}"/>
            </a:ext>
          </a:extLst>
        </xdr:cNvPr>
        <xdr:cNvCxnSpPr/>
      </xdr:nvCxnSpPr>
      <xdr:spPr>
        <a:xfrm flipV="1">
          <a:off x="21323300" y="67421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127356</xdr:rowOff>
    </xdr:from>
    <xdr:to>
      <xdr:col>107</xdr:col>
      <xdr:colOff>101600</xdr:colOff>
      <xdr:row>40</xdr:row>
      <xdr:rowOff>57506</xdr:rowOff>
    </xdr:to>
    <xdr:sp macro="" textlink="">
      <xdr:nvSpPr>
        <xdr:cNvPr id="493" name="楕円 492">
          <a:extLst>
            <a:ext uri="{FF2B5EF4-FFF2-40B4-BE49-F238E27FC236}">
              <a16:creationId xmlns:a16="http://schemas.microsoft.com/office/drawing/2014/main" id="{3965433D-F883-44D9-8988-7ECA8C670B42}"/>
            </a:ext>
          </a:extLst>
        </xdr:cNvPr>
        <xdr:cNvSpPr/>
      </xdr:nvSpPr>
      <xdr:spPr>
        <a:xfrm>
          <a:off x="20383500" y="68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6706</xdr:rowOff>
    </xdr:from>
    <xdr:to>
      <xdr:col>111</xdr:col>
      <xdr:colOff>177800</xdr:colOff>
      <xdr:row>40</xdr:row>
      <xdr:rowOff>7620</xdr:rowOff>
    </xdr:to>
    <xdr:cxnSp macro="">
      <xdr:nvCxnSpPr>
        <xdr:cNvPr id="494" name="直線コネクタ 493">
          <a:extLst>
            <a:ext uri="{FF2B5EF4-FFF2-40B4-BE49-F238E27FC236}">
              <a16:creationId xmlns:a16="http://schemas.microsoft.com/office/drawing/2014/main" id="{4EF7A183-38F4-44FB-8BDD-12ED798981BE}"/>
            </a:ext>
          </a:extLst>
        </xdr:cNvPr>
        <xdr:cNvCxnSpPr/>
      </xdr:nvCxnSpPr>
      <xdr:spPr>
        <a:xfrm>
          <a:off x="20434300" y="68647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134671</xdr:rowOff>
    </xdr:from>
    <xdr:to>
      <xdr:col>102</xdr:col>
      <xdr:colOff>165100</xdr:colOff>
      <xdr:row>40</xdr:row>
      <xdr:rowOff>64821</xdr:rowOff>
    </xdr:to>
    <xdr:sp macro="" textlink="">
      <xdr:nvSpPr>
        <xdr:cNvPr id="495" name="楕円 494">
          <a:extLst>
            <a:ext uri="{FF2B5EF4-FFF2-40B4-BE49-F238E27FC236}">
              <a16:creationId xmlns:a16="http://schemas.microsoft.com/office/drawing/2014/main" id="{7117ED38-8A28-44E9-B311-60FBC191444F}"/>
            </a:ext>
          </a:extLst>
        </xdr:cNvPr>
        <xdr:cNvSpPr/>
      </xdr:nvSpPr>
      <xdr:spPr>
        <a:xfrm>
          <a:off x="19494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6706</xdr:rowOff>
    </xdr:from>
    <xdr:to>
      <xdr:col>107</xdr:col>
      <xdr:colOff>50800</xdr:colOff>
      <xdr:row>40</xdr:row>
      <xdr:rowOff>14021</xdr:rowOff>
    </xdr:to>
    <xdr:cxnSp macro="">
      <xdr:nvCxnSpPr>
        <xdr:cNvPr id="496" name="直線コネクタ 495">
          <a:extLst>
            <a:ext uri="{FF2B5EF4-FFF2-40B4-BE49-F238E27FC236}">
              <a16:creationId xmlns:a16="http://schemas.microsoft.com/office/drawing/2014/main" id="{DE9F2359-4214-48C1-BAF2-A6C46570F246}"/>
            </a:ext>
          </a:extLst>
        </xdr:cNvPr>
        <xdr:cNvCxnSpPr/>
      </xdr:nvCxnSpPr>
      <xdr:spPr>
        <a:xfrm flipV="1">
          <a:off x="19545300" y="686470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142901</xdr:rowOff>
    </xdr:from>
    <xdr:to>
      <xdr:col>98</xdr:col>
      <xdr:colOff>38100</xdr:colOff>
      <xdr:row>40</xdr:row>
      <xdr:rowOff>73051</xdr:rowOff>
    </xdr:to>
    <xdr:sp macro="" textlink="">
      <xdr:nvSpPr>
        <xdr:cNvPr id="497" name="楕円 496">
          <a:extLst>
            <a:ext uri="{FF2B5EF4-FFF2-40B4-BE49-F238E27FC236}">
              <a16:creationId xmlns:a16="http://schemas.microsoft.com/office/drawing/2014/main" id="{8AEBAC73-A724-46D1-82AF-7A91488FDD42}"/>
            </a:ext>
          </a:extLst>
        </xdr:cNvPr>
        <xdr:cNvSpPr/>
      </xdr:nvSpPr>
      <xdr:spPr>
        <a:xfrm>
          <a:off x="18605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14021</xdr:rowOff>
    </xdr:from>
    <xdr:to>
      <xdr:col>102</xdr:col>
      <xdr:colOff>114300</xdr:colOff>
      <xdr:row>40</xdr:row>
      <xdr:rowOff>22251</xdr:rowOff>
    </xdr:to>
    <xdr:cxnSp macro="">
      <xdr:nvCxnSpPr>
        <xdr:cNvPr id="498" name="直線コネクタ 497">
          <a:extLst>
            <a:ext uri="{FF2B5EF4-FFF2-40B4-BE49-F238E27FC236}">
              <a16:creationId xmlns:a16="http://schemas.microsoft.com/office/drawing/2014/main" id="{79EBA13F-1A58-4AA4-9AF1-9F19CCDD9DD6}"/>
            </a:ext>
          </a:extLst>
        </xdr:cNvPr>
        <xdr:cNvCxnSpPr/>
      </xdr:nvCxnSpPr>
      <xdr:spPr>
        <a:xfrm flipV="1">
          <a:off x="18656300" y="687202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144898</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98E3A5D-7946-4D28-A600-1E4FF94AAAD6}"/>
            </a:ext>
          </a:extLst>
        </xdr:cNvPr>
        <xdr:cNvSpPr txBox="1"/>
      </xdr:nvSpPr>
      <xdr:spPr>
        <a:xfrm>
          <a:off x="21075727" y="64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162272</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98C5DC3-3FB1-47B9-9AA3-F6B68FDAA891}"/>
            </a:ext>
          </a:extLst>
        </xdr:cNvPr>
        <xdr:cNvSpPr txBox="1"/>
      </xdr:nvSpPr>
      <xdr:spPr>
        <a:xfrm>
          <a:off x="20199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169587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EF2D3BB-1AA8-4744-8E3C-B0017570D6B9}"/>
            </a:ext>
          </a:extLst>
        </xdr:cNvPr>
        <xdr:cNvSpPr txBox="1"/>
      </xdr:nvSpPr>
      <xdr:spPr>
        <a:xfrm>
          <a:off x="19310427" y="6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171416</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96A7F1C-A1AC-4DF8-83BA-476CA3431F3D}"/>
            </a:ext>
          </a:extLst>
        </xdr:cNvPr>
        <xdr:cNvSpPr txBox="1"/>
      </xdr:nvSpPr>
      <xdr:spPr>
        <a:xfrm>
          <a:off x="18421427" y="651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38F2848A-DFE5-4653-BFC8-58341A59D29B}"/>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48633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A78D65E-2018-4590-A447-7FFD12949DC2}"/>
            </a:ext>
          </a:extLst>
        </xdr:cNvPr>
        <xdr:cNvSpPr txBox="1"/>
      </xdr:nvSpPr>
      <xdr:spPr>
        <a:xfrm>
          <a:off x="20199427" y="69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55948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F0442898-4828-4738-82E3-7C8623789889}"/>
            </a:ext>
          </a:extLst>
        </xdr:cNvPr>
        <xdr:cNvSpPr txBox="1"/>
      </xdr:nvSpPr>
      <xdr:spPr>
        <a:xfrm>
          <a:off x="19310427" y="69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64178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8966CAE-9B01-4F11-81B8-68DF1F3EEC07}"/>
            </a:ext>
          </a:extLst>
        </xdr:cNvPr>
        <xdr:cNvSpPr txBox="1"/>
      </xdr:nvSpPr>
      <xdr:spPr>
        <a:xfrm>
          <a:off x="18421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DC73D55-7443-4C54-B3C0-D5CC980FC0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9C94CEB-101A-4455-B997-202288EB61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B88762F-F8E4-468C-96CA-5A54462D9E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EE13D224-ACA8-4052-82BA-5711AC28B7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2B2E0F5-AB14-4A9C-A73C-45F8103136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FB05E47-EF94-4D6F-B06D-7287111AFD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98CCEA1-BCFE-4C4E-9F89-2BA85BEFA8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15BE0F7-096F-4EBA-8BC7-77EBAAF7F0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3C621704-92A6-4307-A665-61673DA0AA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17B7767-74DA-41D2-B788-8F0450E158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ED067A8-3A8B-4469-A893-E5370DDB7A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AFA8240A-70CC-45E9-AB5B-C2F2D792B1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714298B-90FC-4D92-A468-C9DBA0F57C4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FC35D90A-306C-424F-905C-12720F5D656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105B281E-CFCC-48AE-AF83-208836F6A97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1F26E16-6DDD-4FEF-90AB-B70A620EC9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C5C3BDF-86DA-4D8F-B617-7B1D576FCC0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36E41A42-68CF-4A49-B5E2-541F38347B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6F4799A5-156A-4456-B8C8-DF9A12CBFC7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3BCA0ED8-6540-485A-A434-18E2CAAEB2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2DD80D74-124F-4674-A860-EAA87FAFBF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E4DD3B29-4406-4C1A-9FCE-A32F1D0C7AB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2CFFB9E6-272F-445B-8799-8F466943308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6043A90C-7DA1-42E6-86AD-850B4E6913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7D00217-DB0A-471A-B20F-46D1E48AE0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2CC1F0F9-2CF8-4F05-988F-F641DC6D64FD}"/>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70AF09A7-649C-4A68-AB3E-3BE41DA5AF37}"/>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C5FD8BEF-F567-48DC-957F-C077179DF568}"/>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5EF3B1B9-DBF7-4BF2-8F05-5A6CF0B79C8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6FE05E68-7EC3-480A-858C-320C56F47587}"/>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9FC884F7-D6FE-453B-8E89-88A90185DA2B}"/>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47125FA6-6D3B-4791-930A-2FBD1C2BF4E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138612</xdr:rowOff>
    </xdr:from>
    <xdr:to>
      <xdr:col>81</xdr:col>
      <xdr:colOff>101600</xdr:colOff>
      <xdr:row>61</xdr:row>
      <xdr:rowOff>68762</xdr:rowOff>
    </xdr:to>
    <xdr:sp macro="" textlink="">
      <xdr:nvSpPr>
        <xdr:cNvPr id="539" name="フローチャート: 判断 538">
          <a:extLst>
            <a:ext uri="{FF2B5EF4-FFF2-40B4-BE49-F238E27FC236}">
              <a16:creationId xmlns:a16="http://schemas.microsoft.com/office/drawing/2014/main" id="{BFB55EBF-A6EE-4500-B0EB-A46B32A91AF3}"/>
            </a:ext>
          </a:extLst>
        </xdr:cNvPr>
        <xdr:cNvSpPr/>
      </xdr:nvSpPr>
      <xdr:spPr>
        <a:xfrm>
          <a:off x="15430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117384</xdr:rowOff>
    </xdr:from>
    <xdr:to>
      <xdr:col>76</xdr:col>
      <xdr:colOff>165100</xdr:colOff>
      <xdr:row>61</xdr:row>
      <xdr:rowOff>47534</xdr:rowOff>
    </xdr:to>
    <xdr:sp macro="" textlink="">
      <xdr:nvSpPr>
        <xdr:cNvPr id="540" name="フローチャート: 判断 539">
          <a:extLst>
            <a:ext uri="{FF2B5EF4-FFF2-40B4-BE49-F238E27FC236}">
              <a16:creationId xmlns:a16="http://schemas.microsoft.com/office/drawing/2014/main" id="{9757D73A-7C7E-455F-A4FE-B59A18333B8D}"/>
            </a:ext>
          </a:extLst>
        </xdr:cNvPr>
        <xdr:cNvSpPr/>
      </xdr:nvSpPr>
      <xdr:spPr>
        <a:xfrm>
          <a:off x="14541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41" name="フローチャート: 判断 540">
          <a:extLst>
            <a:ext uri="{FF2B5EF4-FFF2-40B4-BE49-F238E27FC236}">
              <a16:creationId xmlns:a16="http://schemas.microsoft.com/office/drawing/2014/main" id="{1701E7B2-C88F-42CA-A9E5-2C3F3B38F6DA}"/>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73297</xdr:rowOff>
    </xdr:from>
    <xdr:to>
      <xdr:col>67</xdr:col>
      <xdr:colOff>101600</xdr:colOff>
      <xdr:row>61</xdr:row>
      <xdr:rowOff>3447</xdr:rowOff>
    </xdr:to>
    <xdr:sp macro="" textlink="">
      <xdr:nvSpPr>
        <xdr:cNvPr id="542" name="フローチャート: 判断 541">
          <a:extLst>
            <a:ext uri="{FF2B5EF4-FFF2-40B4-BE49-F238E27FC236}">
              <a16:creationId xmlns:a16="http://schemas.microsoft.com/office/drawing/2014/main" id="{5D964CFD-7125-4826-8D26-AC82515D49A7}"/>
            </a:ext>
          </a:extLst>
        </xdr:cNvPr>
        <xdr:cNvSpPr/>
      </xdr:nvSpPr>
      <xdr:spPr>
        <a:xfrm>
          <a:off x="12763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60D5E47-F299-4B04-80C0-D98E63E675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0980C4D-8455-4684-855C-A21827B773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328B8C-D367-4D90-8C75-B755181D13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2607CFD-C203-458D-A1E4-A9B6F02E32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F0523DA-DFF1-412C-B5AE-6567D7E1F0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123916</xdr:rowOff>
    </xdr:from>
    <xdr:to>
      <xdr:col>85</xdr:col>
      <xdr:colOff>177800</xdr:colOff>
      <xdr:row>63</xdr:row>
      <xdr:rowOff>54066</xdr:rowOff>
    </xdr:to>
    <xdr:sp macro="" textlink="">
      <xdr:nvSpPr>
        <xdr:cNvPr id="548" name="楕円 547">
          <a:extLst>
            <a:ext uri="{FF2B5EF4-FFF2-40B4-BE49-F238E27FC236}">
              <a16:creationId xmlns:a16="http://schemas.microsoft.com/office/drawing/2014/main" id="{576DC9BD-8BBE-4EEE-B383-3F587DAFD943}"/>
            </a:ext>
          </a:extLst>
        </xdr:cNvPr>
        <xdr:cNvSpPr/>
      </xdr:nvSpPr>
      <xdr:spPr>
        <a:xfrm>
          <a:off x="16268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102343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5512AA9-C90E-436D-B227-968EA0A6A493}"/>
            </a:ext>
          </a:extLst>
        </xdr:cNvPr>
        <xdr:cNvSpPr txBox="1"/>
      </xdr:nvSpPr>
      <xdr:spPr>
        <a:xfrm>
          <a:off x="16357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550" name="楕円 549">
          <a:extLst>
            <a:ext uri="{FF2B5EF4-FFF2-40B4-BE49-F238E27FC236}">
              <a16:creationId xmlns:a16="http://schemas.microsoft.com/office/drawing/2014/main" id="{3ED0EFB3-8247-414B-955F-1BFFB6416038}"/>
            </a:ext>
          </a:extLst>
        </xdr:cNvPr>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3266</xdr:rowOff>
    </xdr:to>
    <xdr:cxnSp macro="">
      <xdr:nvCxnSpPr>
        <xdr:cNvPr id="551" name="直線コネクタ 550">
          <a:extLst>
            <a:ext uri="{FF2B5EF4-FFF2-40B4-BE49-F238E27FC236}">
              <a16:creationId xmlns:a16="http://schemas.microsoft.com/office/drawing/2014/main" id="{DE4FDBE5-3E98-4E1B-A9F7-56B551B19143}"/>
            </a:ext>
          </a:extLst>
        </xdr:cNvPr>
        <xdr:cNvCxnSpPr/>
      </xdr:nvCxnSpPr>
      <xdr:spPr>
        <a:xfrm>
          <a:off x="15481300" y="107899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76563</xdr:rowOff>
    </xdr:from>
    <xdr:to>
      <xdr:col>76</xdr:col>
      <xdr:colOff>165100</xdr:colOff>
      <xdr:row>63</xdr:row>
      <xdr:rowOff>6713</xdr:rowOff>
    </xdr:to>
    <xdr:sp macro="" textlink="">
      <xdr:nvSpPr>
        <xdr:cNvPr id="552" name="楕円 551">
          <a:extLst>
            <a:ext uri="{FF2B5EF4-FFF2-40B4-BE49-F238E27FC236}">
              <a16:creationId xmlns:a16="http://schemas.microsoft.com/office/drawing/2014/main" id="{C0BC08B7-E6B7-43F6-A515-DDEC1C7F8343}"/>
            </a:ext>
          </a:extLst>
        </xdr:cNvPr>
        <xdr:cNvSpPr/>
      </xdr:nvSpPr>
      <xdr:spPr>
        <a:xfrm>
          <a:off x="14541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160020</xdr:rowOff>
    </xdr:to>
    <xdr:cxnSp macro="">
      <xdr:nvCxnSpPr>
        <xdr:cNvPr id="553" name="直線コネクタ 552">
          <a:extLst>
            <a:ext uri="{FF2B5EF4-FFF2-40B4-BE49-F238E27FC236}">
              <a16:creationId xmlns:a16="http://schemas.microsoft.com/office/drawing/2014/main" id="{0BF0717C-5807-4F83-937F-3542D1FDEDF5}"/>
            </a:ext>
          </a:extLst>
        </xdr:cNvPr>
        <xdr:cNvCxnSpPr/>
      </xdr:nvCxnSpPr>
      <xdr:spPr>
        <a:xfrm>
          <a:off x="14592300" y="107572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58601</xdr:rowOff>
    </xdr:from>
    <xdr:to>
      <xdr:col>72</xdr:col>
      <xdr:colOff>38100</xdr:colOff>
      <xdr:row>62</xdr:row>
      <xdr:rowOff>160201</xdr:rowOff>
    </xdr:to>
    <xdr:sp macro="" textlink="">
      <xdr:nvSpPr>
        <xdr:cNvPr id="554" name="楕円 553">
          <a:extLst>
            <a:ext uri="{FF2B5EF4-FFF2-40B4-BE49-F238E27FC236}">
              <a16:creationId xmlns:a16="http://schemas.microsoft.com/office/drawing/2014/main" id="{081DCE65-38AB-4429-AEEC-764AC4E5AD4A}"/>
            </a:ext>
          </a:extLst>
        </xdr:cNvPr>
        <xdr:cNvSpPr/>
      </xdr:nvSpPr>
      <xdr:spPr>
        <a:xfrm>
          <a:off x="13652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109401</xdr:rowOff>
    </xdr:from>
    <xdr:to>
      <xdr:col>76</xdr:col>
      <xdr:colOff>114300</xdr:colOff>
      <xdr:row>62</xdr:row>
      <xdr:rowOff>127363</xdr:rowOff>
    </xdr:to>
    <xdr:cxnSp macro="">
      <xdr:nvCxnSpPr>
        <xdr:cNvPr id="555" name="直線コネクタ 554">
          <a:extLst>
            <a:ext uri="{FF2B5EF4-FFF2-40B4-BE49-F238E27FC236}">
              <a16:creationId xmlns:a16="http://schemas.microsoft.com/office/drawing/2014/main" id="{2EED707A-5E3C-456B-96B4-969DADA23591}"/>
            </a:ext>
          </a:extLst>
        </xdr:cNvPr>
        <xdr:cNvCxnSpPr/>
      </xdr:nvCxnSpPr>
      <xdr:spPr>
        <a:xfrm>
          <a:off x="13703300" y="107393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556" name="楕円 555">
          <a:extLst>
            <a:ext uri="{FF2B5EF4-FFF2-40B4-BE49-F238E27FC236}">
              <a16:creationId xmlns:a16="http://schemas.microsoft.com/office/drawing/2014/main" id="{8707725A-3E17-40A6-9ECC-81A8700BBB24}"/>
            </a:ext>
          </a:extLst>
        </xdr:cNvPr>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109401</xdr:rowOff>
    </xdr:to>
    <xdr:cxnSp macro="">
      <xdr:nvCxnSpPr>
        <xdr:cNvPr id="557" name="直線コネクタ 556">
          <a:extLst>
            <a:ext uri="{FF2B5EF4-FFF2-40B4-BE49-F238E27FC236}">
              <a16:creationId xmlns:a16="http://schemas.microsoft.com/office/drawing/2014/main" id="{DD2A2114-3695-4F74-B426-C97997BFC2E7}"/>
            </a:ext>
          </a:extLst>
        </xdr:cNvPr>
        <xdr:cNvCxnSpPr/>
      </xdr:nvCxnSpPr>
      <xdr:spPr>
        <a:xfrm>
          <a:off x="12814300" y="107099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85289</xdr:rowOff>
    </xdr:from>
    <xdr:ext cx="405111" cy="259045"/>
    <xdr:sp macro="" textlink="">
      <xdr:nvSpPr>
        <xdr:cNvPr id="558" name="n_1aveValue【学校施設】&#10;有形固定資産減価償却率">
          <a:extLst>
            <a:ext uri="{FF2B5EF4-FFF2-40B4-BE49-F238E27FC236}">
              <a16:creationId xmlns:a16="http://schemas.microsoft.com/office/drawing/2014/main" id="{6232F436-CB1E-4E06-9726-E819CF10D9EB}"/>
            </a:ext>
          </a:extLst>
        </xdr:cNvPr>
        <xdr:cNvSpPr txBox="1"/>
      </xdr:nvSpPr>
      <xdr:spPr>
        <a:xfrm>
          <a:off x="152660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64061</xdr:rowOff>
    </xdr:from>
    <xdr:ext cx="405111" cy="259045"/>
    <xdr:sp macro="" textlink="">
      <xdr:nvSpPr>
        <xdr:cNvPr id="559" name="n_2aveValue【学校施設】&#10;有形固定資産減価償却率">
          <a:extLst>
            <a:ext uri="{FF2B5EF4-FFF2-40B4-BE49-F238E27FC236}">
              <a16:creationId xmlns:a16="http://schemas.microsoft.com/office/drawing/2014/main" id="{8EF9AA43-1A21-452F-96BD-8A795D6ED38D}"/>
            </a:ext>
          </a:extLst>
        </xdr:cNvPr>
        <xdr:cNvSpPr txBox="1"/>
      </xdr:nvSpPr>
      <xdr:spPr>
        <a:xfrm>
          <a:off x="14389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60" name="n_3aveValue【学校施設】&#10;有形固定資産減価償却率">
          <a:extLst>
            <a:ext uri="{FF2B5EF4-FFF2-40B4-BE49-F238E27FC236}">
              <a16:creationId xmlns:a16="http://schemas.microsoft.com/office/drawing/2014/main" id="{7FB535FB-A251-4879-8EDB-FF19B4961D48}"/>
            </a:ext>
          </a:extLst>
        </xdr:cNvPr>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19974</xdr:rowOff>
    </xdr:from>
    <xdr:ext cx="405111" cy="259045"/>
    <xdr:sp macro="" textlink="">
      <xdr:nvSpPr>
        <xdr:cNvPr id="561" name="n_4aveValue【学校施設】&#10;有形固定資産減価償却率">
          <a:extLst>
            <a:ext uri="{FF2B5EF4-FFF2-40B4-BE49-F238E27FC236}">
              <a16:creationId xmlns:a16="http://schemas.microsoft.com/office/drawing/2014/main" id="{23771B21-6912-4E56-AA7A-115DCD480F45}"/>
            </a:ext>
          </a:extLst>
        </xdr:cNvPr>
        <xdr:cNvSpPr txBox="1"/>
      </xdr:nvSpPr>
      <xdr:spPr>
        <a:xfrm>
          <a:off x="12611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562" name="n_1mainValue【学校施設】&#10;有形固定資産減価償却率">
          <a:extLst>
            <a:ext uri="{FF2B5EF4-FFF2-40B4-BE49-F238E27FC236}">
              <a16:creationId xmlns:a16="http://schemas.microsoft.com/office/drawing/2014/main" id="{642E5F4E-2C7A-4B01-B3EC-B2D91ABF67E4}"/>
            </a:ext>
          </a:extLst>
        </xdr:cNvPr>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563" name="n_2mainValue【学校施設】&#10;有形固定資産減価償却率">
          <a:extLst>
            <a:ext uri="{FF2B5EF4-FFF2-40B4-BE49-F238E27FC236}">
              <a16:creationId xmlns:a16="http://schemas.microsoft.com/office/drawing/2014/main" id="{61267A1E-6BDB-4E7F-ADFE-F198909F95DF}"/>
            </a:ext>
          </a:extLst>
        </xdr:cNvPr>
        <xdr:cNvSpPr txBox="1"/>
      </xdr:nvSpPr>
      <xdr:spPr>
        <a:xfrm>
          <a:off x="14389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151328</xdr:rowOff>
    </xdr:from>
    <xdr:ext cx="405111" cy="259045"/>
    <xdr:sp macro="" textlink="">
      <xdr:nvSpPr>
        <xdr:cNvPr id="564" name="n_3mainValue【学校施設】&#10;有形固定資産減価償却率">
          <a:extLst>
            <a:ext uri="{FF2B5EF4-FFF2-40B4-BE49-F238E27FC236}">
              <a16:creationId xmlns:a16="http://schemas.microsoft.com/office/drawing/2014/main" id="{AFE6871C-C1E6-4A32-BF8F-000830A20C57}"/>
            </a:ext>
          </a:extLst>
        </xdr:cNvPr>
        <xdr:cNvSpPr txBox="1"/>
      </xdr:nvSpPr>
      <xdr:spPr>
        <a:xfrm>
          <a:off x="13500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565" name="n_4mainValue【学校施設】&#10;有形固定資産減価償却率">
          <a:extLst>
            <a:ext uri="{FF2B5EF4-FFF2-40B4-BE49-F238E27FC236}">
              <a16:creationId xmlns:a16="http://schemas.microsoft.com/office/drawing/2014/main" id="{C2F2DB70-BDB0-4AE2-9423-BD98F182D3AF}"/>
            </a:ext>
          </a:extLst>
        </xdr:cNvPr>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3A45EFB-B6ED-47C5-9F64-657C35B4F2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33901158-9103-49E2-B6B4-0A26C31E6B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91FA6EF-527C-459D-8E6B-2A73616582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CAF269C-7577-4835-B7B1-F06200598A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869CDAD-A487-41F6-8ADF-8560D57EB9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848D8F98-2897-49E1-BBBF-073B45AD1D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E5174B1F-9DE3-4C3D-ADCA-C28391BBD0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9E829413-14E2-4C54-8CB6-A4C6AA996B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13D9686-7DA6-4C83-AB46-4623F68D31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F7112E5-7B90-42AC-B84B-45BE79ED1A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CFF8AC2-CDD5-496B-9A34-8C8E9915FF6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5258E8A-6AFB-4037-B84E-3CF71C3CC0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EBC065B-0CF7-4BA4-B3EA-088BEEC789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AA0FAF40-9D11-4E64-927F-3274A055EE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F0EDE86D-B0F5-4910-AD0C-7A9B668482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B44AEC5-94C1-425E-B029-F3DB39C8B2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73B79AE-E703-4E26-9252-B6260F69C75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A4087C5-29D2-4D5F-BBEC-97C13B55AA6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400FDC5E-0B3F-457C-861C-EA4F07DCD63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6F7ED7AE-E87F-4F4D-9F36-07728C41C27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D9F49BB-3006-49C2-B3B8-69E6338ECE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397AE07A-9F2D-4997-8F57-43DF75C8BAA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EF687A7-B804-4949-992E-90C70CF4A4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90853498-06D9-459E-9BC4-0851F420AF45}"/>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78541237-6E38-47AC-806D-D3E43433B828}"/>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E948623D-7E9A-4076-880D-7DE99285DE6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6DD4C4E5-D8B3-42D9-B7F1-63D504D614DE}"/>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D02929DD-FBA6-44D5-87EF-CB19000FC992}"/>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a:extLst>
            <a:ext uri="{FF2B5EF4-FFF2-40B4-BE49-F238E27FC236}">
              <a16:creationId xmlns:a16="http://schemas.microsoft.com/office/drawing/2014/main" id="{8F448712-E7F9-4023-BA48-CB7508CE7E13}"/>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1C505A32-D8EC-4C3D-929C-B243919FF4CB}"/>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126365</xdr:rowOff>
    </xdr:from>
    <xdr:to>
      <xdr:col>112</xdr:col>
      <xdr:colOff>38100</xdr:colOff>
      <xdr:row>60</xdr:row>
      <xdr:rowOff>56515</xdr:rowOff>
    </xdr:to>
    <xdr:sp macro="" textlink="">
      <xdr:nvSpPr>
        <xdr:cNvPr id="596" name="フローチャート: 判断 595">
          <a:extLst>
            <a:ext uri="{FF2B5EF4-FFF2-40B4-BE49-F238E27FC236}">
              <a16:creationId xmlns:a16="http://schemas.microsoft.com/office/drawing/2014/main" id="{8DCE0B06-FD37-40C9-AEE0-18B89B8C5743}"/>
            </a:ext>
          </a:extLst>
        </xdr:cNvPr>
        <xdr:cNvSpPr/>
      </xdr:nvSpPr>
      <xdr:spPr>
        <a:xfrm>
          <a:off x="21272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142939</xdr:rowOff>
    </xdr:from>
    <xdr:to>
      <xdr:col>107</xdr:col>
      <xdr:colOff>101600</xdr:colOff>
      <xdr:row>60</xdr:row>
      <xdr:rowOff>73089</xdr:rowOff>
    </xdr:to>
    <xdr:sp macro="" textlink="">
      <xdr:nvSpPr>
        <xdr:cNvPr id="597" name="フローチャート: 判断 596">
          <a:extLst>
            <a:ext uri="{FF2B5EF4-FFF2-40B4-BE49-F238E27FC236}">
              <a16:creationId xmlns:a16="http://schemas.microsoft.com/office/drawing/2014/main" id="{D8F934C3-0389-479F-A0A4-DF2AA4722207}"/>
            </a:ext>
          </a:extLst>
        </xdr:cNvPr>
        <xdr:cNvSpPr/>
      </xdr:nvSpPr>
      <xdr:spPr>
        <a:xfrm>
          <a:off x="20383500" y="1025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84265</xdr:rowOff>
    </xdr:from>
    <xdr:to>
      <xdr:col>102</xdr:col>
      <xdr:colOff>165100</xdr:colOff>
      <xdr:row>60</xdr:row>
      <xdr:rowOff>14415</xdr:rowOff>
    </xdr:to>
    <xdr:sp macro="" textlink="">
      <xdr:nvSpPr>
        <xdr:cNvPr id="598" name="フローチャート: 判断 597">
          <a:extLst>
            <a:ext uri="{FF2B5EF4-FFF2-40B4-BE49-F238E27FC236}">
              <a16:creationId xmlns:a16="http://schemas.microsoft.com/office/drawing/2014/main" id="{FB003529-9E73-48E6-B056-BCE03A2A72D1}"/>
            </a:ext>
          </a:extLst>
        </xdr:cNvPr>
        <xdr:cNvSpPr/>
      </xdr:nvSpPr>
      <xdr:spPr>
        <a:xfrm>
          <a:off x="19494500" y="101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109410</xdr:rowOff>
    </xdr:from>
    <xdr:to>
      <xdr:col>98</xdr:col>
      <xdr:colOff>38100</xdr:colOff>
      <xdr:row>60</xdr:row>
      <xdr:rowOff>39560</xdr:rowOff>
    </xdr:to>
    <xdr:sp macro="" textlink="">
      <xdr:nvSpPr>
        <xdr:cNvPr id="599" name="フローチャート: 判断 598">
          <a:extLst>
            <a:ext uri="{FF2B5EF4-FFF2-40B4-BE49-F238E27FC236}">
              <a16:creationId xmlns:a16="http://schemas.microsoft.com/office/drawing/2014/main" id="{4908B7AA-BF41-4F35-8585-864541A0B72F}"/>
            </a:ext>
          </a:extLst>
        </xdr:cNvPr>
        <xdr:cNvSpPr/>
      </xdr:nvSpPr>
      <xdr:spPr>
        <a:xfrm>
          <a:off x="18605500" y="102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764AB4A-CBEC-4A4C-A461-78BF4D870D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6D332CD-1860-4821-AC74-F63B5E725E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1417F0E-EA16-4441-A7B0-4F92D92776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6A6845B-0703-4128-9343-63887E99DB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8FF3DC3-8C13-4D55-B3D7-4DF9EC103C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05" name="楕円 604">
          <a:extLst>
            <a:ext uri="{FF2B5EF4-FFF2-40B4-BE49-F238E27FC236}">
              <a16:creationId xmlns:a16="http://schemas.microsoft.com/office/drawing/2014/main" id="{E69260E1-4475-493E-A7DD-3640A2405F7E}"/>
            </a:ext>
          </a:extLst>
        </xdr:cNvPr>
        <xdr:cNvSpPr/>
      </xdr:nvSpPr>
      <xdr:spPr>
        <a:xfrm>
          <a:off x="22110700" y="105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100474</xdr:rowOff>
    </xdr:from>
    <xdr:ext cx="469744" cy="259045"/>
    <xdr:sp macro="" textlink="">
      <xdr:nvSpPr>
        <xdr:cNvPr id="606" name="【学校施設】&#10;一人当たり面積該当値テキスト">
          <a:extLst>
            <a:ext uri="{FF2B5EF4-FFF2-40B4-BE49-F238E27FC236}">
              <a16:creationId xmlns:a16="http://schemas.microsoft.com/office/drawing/2014/main" id="{442FD1B5-F10F-44B1-A57B-99E0B6CDFD00}"/>
            </a:ext>
          </a:extLst>
        </xdr:cNvPr>
        <xdr:cNvSpPr txBox="1"/>
      </xdr:nvSpPr>
      <xdr:spPr>
        <a:xfrm>
          <a:off x="22199600" y="103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07" name="楕円 606">
          <a:extLst>
            <a:ext uri="{FF2B5EF4-FFF2-40B4-BE49-F238E27FC236}">
              <a16:creationId xmlns:a16="http://schemas.microsoft.com/office/drawing/2014/main" id="{7987B1E5-3A50-4913-9A9D-FB19794E90F5}"/>
            </a:ext>
          </a:extLst>
        </xdr:cNvPr>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128397</xdr:rowOff>
    </xdr:from>
    <xdr:to>
      <xdr:col>116</xdr:col>
      <xdr:colOff>63500</xdr:colOff>
      <xdr:row>61</xdr:row>
      <xdr:rowOff>137160</xdr:rowOff>
    </xdr:to>
    <xdr:cxnSp macro="">
      <xdr:nvCxnSpPr>
        <xdr:cNvPr id="608" name="直線コネクタ 607">
          <a:extLst>
            <a:ext uri="{FF2B5EF4-FFF2-40B4-BE49-F238E27FC236}">
              <a16:creationId xmlns:a16="http://schemas.microsoft.com/office/drawing/2014/main" id="{DCB80A32-9616-4EF6-BEA2-0D78E50BD137}"/>
            </a:ext>
          </a:extLst>
        </xdr:cNvPr>
        <xdr:cNvCxnSpPr/>
      </xdr:nvCxnSpPr>
      <xdr:spPr>
        <a:xfrm flipV="1">
          <a:off x="21323300" y="1058684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84645</xdr:rowOff>
    </xdr:from>
    <xdr:to>
      <xdr:col>107</xdr:col>
      <xdr:colOff>101600</xdr:colOff>
      <xdr:row>62</xdr:row>
      <xdr:rowOff>14795</xdr:rowOff>
    </xdr:to>
    <xdr:sp macro="" textlink="">
      <xdr:nvSpPr>
        <xdr:cNvPr id="609" name="楕円 608">
          <a:extLst>
            <a:ext uri="{FF2B5EF4-FFF2-40B4-BE49-F238E27FC236}">
              <a16:creationId xmlns:a16="http://schemas.microsoft.com/office/drawing/2014/main" id="{17E0FD7E-69CB-41F7-AF44-BD5A7070036C}"/>
            </a:ext>
          </a:extLst>
        </xdr:cNvPr>
        <xdr:cNvSpPr/>
      </xdr:nvSpPr>
      <xdr:spPr>
        <a:xfrm>
          <a:off x="20383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135445</xdr:rowOff>
    </xdr:from>
    <xdr:to>
      <xdr:col>111</xdr:col>
      <xdr:colOff>177800</xdr:colOff>
      <xdr:row>61</xdr:row>
      <xdr:rowOff>137160</xdr:rowOff>
    </xdr:to>
    <xdr:cxnSp macro="">
      <xdr:nvCxnSpPr>
        <xdr:cNvPr id="610" name="直線コネクタ 609">
          <a:extLst>
            <a:ext uri="{FF2B5EF4-FFF2-40B4-BE49-F238E27FC236}">
              <a16:creationId xmlns:a16="http://schemas.microsoft.com/office/drawing/2014/main" id="{4D0ED802-FB47-45D9-8CEA-1B60BE5E9D67}"/>
            </a:ext>
          </a:extLst>
        </xdr:cNvPr>
        <xdr:cNvCxnSpPr/>
      </xdr:nvCxnSpPr>
      <xdr:spPr>
        <a:xfrm>
          <a:off x="20434300" y="1059389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96076</xdr:rowOff>
    </xdr:from>
    <xdr:to>
      <xdr:col>102</xdr:col>
      <xdr:colOff>165100</xdr:colOff>
      <xdr:row>62</xdr:row>
      <xdr:rowOff>26226</xdr:rowOff>
    </xdr:to>
    <xdr:sp macro="" textlink="">
      <xdr:nvSpPr>
        <xdr:cNvPr id="611" name="楕円 610">
          <a:extLst>
            <a:ext uri="{FF2B5EF4-FFF2-40B4-BE49-F238E27FC236}">
              <a16:creationId xmlns:a16="http://schemas.microsoft.com/office/drawing/2014/main" id="{DF42CB77-2B0F-4DE1-A0B0-394754A51BC4}"/>
            </a:ext>
          </a:extLst>
        </xdr:cNvPr>
        <xdr:cNvSpPr/>
      </xdr:nvSpPr>
      <xdr:spPr>
        <a:xfrm>
          <a:off x="19494500" y="105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135445</xdr:rowOff>
    </xdr:from>
    <xdr:to>
      <xdr:col>107</xdr:col>
      <xdr:colOff>50800</xdr:colOff>
      <xdr:row>61</xdr:row>
      <xdr:rowOff>146876</xdr:rowOff>
    </xdr:to>
    <xdr:cxnSp macro="">
      <xdr:nvCxnSpPr>
        <xdr:cNvPr id="612" name="直線コネクタ 611">
          <a:extLst>
            <a:ext uri="{FF2B5EF4-FFF2-40B4-BE49-F238E27FC236}">
              <a16:creationId xmlns:a16="http://schemas.microsoft.com/office/drawing/2014/main" id="{CE0C178F-F1AC-4C5F-83A1-A2F44F2FC0F9}"/>
            </a:ext>
          </a:extLst>
        </xdr:cNvPr>
        <xdr:cNvCxnSpPr/>
      </xdr:nvCxnSpPr>
      <xdr:spPr>
        <a:xfrm flipV="1">
          <a:off x="19545300" y="105938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107886</xdr:rowOff>
    </xdr:from>
    <xdr:to>
      <xdr:col>98</xdr:col>
      <xdr:colOff>38100</xdr:colOff>
      <xdr:row>62</xdr:row>
      <xdr:rowOff>38036</xdr:rowOff>
    </xdr:to>
    <xdr:sp macro="" textlink="">
      <xdr:nvSpPr>
        <xdr:cNvPr id="613" name="楕円 612">
          <a:extLst>
            <a:ext uri="{FF2B5EF4-FFF2-40B4-BE49-F238E27FC236}">
              <a16:creationId xmlns:a16="http://schemas.microsoft.com/office/drawing/2014/main" id="{74EE51C8-0B29-433C-9C43-A57238A8A227}"/>
            </a:ext>
          </a:extLst>
        </xdr:cNvPr>
        <xdr:cNvSpPr/>
      </xdr:nvSpPr>
      <xdr:spPr>
        <a:xfrm>
          <a:off x="18605500" y="10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146876</xdr:rowOff>
    </xdr:from>
    <xdr:to>
      <xdr:col>102</xdr:col>
      <xdr:colOff>114300</xdr:colOff>
      <xdr:row>61</xdr:row>
      <xdr:rowOff>158686</xdr:rowOff>
    </xdr:to>
    <xdr:cxnSp macro="">
      <xdr:nvCxnSpPr>
        <xdr:cNvPr id="614" name="直線コネクタ 613">
          <a:extLst>
            <a:ext uri="{FF2B5EF4-FFF2-40B4-BE49-F238E27FC236}">
              <a16:creationId xmlns:a16="http://schemas.microsoft.com/office/drawing/2014/main" id="{3D40FC29-2372-410B-BBF4-F9044DC2D10F}"/>
            </a:ext>
          </a:extLst>
        </xdr:cNvPr>
        <xdr:cNvCxnSpPr/>
      </xdr:nvCxnSpPr>
      <xdr:spPr>
        <a:xfrm flipV="1">
          <a:off x="18656300" y="10605326"/>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73042</xdr:rowOff>
    </xdr:from>
    <xdr:ext cx="469744" cy="259045"/>
    <xdr:sp macro="" textlink="">
      <xdr:nvSpPr>
        <xdr:cNvPr id="615" name="n_1aveValue【学校施設】&#10;一人当たり面積">
          <a:extLst>
            <a:ext uri="{FF2B5EF4-FFF2-40B4-BE49-F238E27FC236}">
              <a16:creationId xmlns:a16="http://schemas.microsoft.com/office/drawing/2014/main" id="{04ADCD5E-E959-4063-8F69-4A468AFFCD71}"/>
            </a:ext>
          </a:extLst>
        </xdr:cNvPr>
        <xdr:cNvSpPr txBox="1"/>
      </xdr:nvSpPr>
      <xdr:spPr>
        <a:xfrm>
          <a:off x="21075727"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89616</xdr:rowOff>
    </xdr:from>
    <xdr:ext cx="469744" cy="259045"/>
    <xdr:sp macro="" textlink="">
      <xdr:nvSpPr>
        <xdr:cNvPr id="616" name="n_2aveValue【学校施設】&#10;一人当たり面積">
          <a:extLst>
            <a:ext uri="{FF2B5EF4-FFF2-40B4-BE49-F238E27FC236}">
              <a16:creationId xmlns:a16="http://schemas.microsoft.com/office/drawing/2014/main" id="{D66EF8A3-7281-45B7-8184-5F3812EE88FB}"/>
            </a:ext>
          </a:extLst>
        </xdr:cNvPr>
        <xdr:cNvSpPr txBox="1"/>
      </xdr:nvSpPr>
      <xdr:spPr>
        <a:xfrm>
          <a:off x="20199427" y="1003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30942</xdr:rowOff>
    </xdr:from>
    <xdr:ext cx="469744" cy="259045"/>
    <xdr:sp macro="" textlink="">
      <xdr:nvSpPr>
        <xdr:cNvPr id="617" name="n_3aveValue【学校施設】&#10;一人当たり面積">
          <a:extLst>
            <a:ext uri="{FF2B5EF4-FFF2-40B4-BE49-F238E27FC236}">
              <a16:creationId xmlns:a16="http://schemas.microsoft.com/office/drawing/2014/main" id="{00F7211A-8EBB-44BD-8D27-64A44272D482}"/>
            </a:ext>
          </a:extLst>
        </xdr:cNvPr>
        <xdr:cNvSpPr txBox="1"/>
      </xdr:nvSpPr>
      <xdr:spPr>
        <a:xfrm>
          <a:off x="19310427" y="997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56087</xdr:rowOff>
    </xdr:from>
    <xdr:ext cx="469744" cy="259045"/>
    <xdr:sp macro="" textlink="">
      <xdr:nvSpPr>
        <xdr:cNvPr id="618" name="n_4aveValue【学校施設】&#10;一人当たり面積">
          <a:extLst>
            <a:ext uri="{FF2B5EF4-FFF2-40B4-BE49-F238E27FC236}">
              <a16:creationId xmlns:a16="http://schemas.microsoft.com/office/drawing/2014/main" id="{E1CA1B01-BF14-4484-AE70-5F5226B5B8C9}"/>
            </a:ext>
          </a:extLst>
        </xdr:cNvPr>
        <xdr:cNvSpPr txBox="1"/>
      </xdr:nvSpPr>
      <xdr:spPr>
        <a:xfrm>
          <a:off x="18421427" y="1000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7637</xdr:rowOff>
    </xdr:from>
    <xdr:ext cx="469744" cy="259045"/>
    <xdr:sp macro="" textlink="">
      <xdr:nvSpPr>
        <xdr:cNvPr id="619" name="n_1mainValue【学校施設】&#10;一人当たり面積">
          <a:extLst>
            <a:ext uri="{FF2B5EF4-FFF2-40B4-BE49-F238E27FC236}">
              <a16:creationId xmlns:a16="http://schemas.microsoft.com/office/drawing/2014/main" id="{553A67CA-B4B0-4ACA-9032-EF378010D385}"/>
            </a:ext>
          </a:extLst>
        </xdr:cNvPr>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5922</xdr:rowOff>
    </xdr:from>
    <xdr:ext cx="469744" cy="259045"/>
    <xdr:sp macro="" textlink="">
      <xdr:nvSpPr>
        <xdr:cNvPr id="620" name="n_2mainValue【学校施設】&#10;一人当たり面積">
          <a:extLst>
            <a:ext uri="{FF2B5EF4-FFF2-40B4-BE49-F238E27FC236}">
              <a16:creationId xmlns:a16="http://schemas.microsoft.com/office/drawing/2014/main" id="{22501A6B-134E-47DF-8D5D-61BD08A4A2D3}"/>
            </a:ext>
          </a:extLst>
        </xdr:cNvPr>
        <xdr:cNvSpPr txBox="1"/>
      </xdr:nvSpPr>
      <xdr:spPr>
        <a:xfrm>
          <a:off x="20199427" y="106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17353</xdr:rowOff>
    </xdr:from>
    <xdr:ext cx="469744" cy="259045"/>
    <xdr:sp macro="" textlink="">
      <xdr:nvSpPr>
        <xdr:cNvPr id="621" name="n_3mainValue【学校施設】&#10;一人当たり面積">
          <a:extLst>
            <a:ext uri="{FF2B5EF4-FFF2-40B4-BE49-F238E27FC236}">
              <a16:creationId xmlns:a16="http://schemas.microsoft.com/office/drawing/2014/main" id="{D65D3E3A-AF2A-4609-853F-1E8ECDE867D3}"/>
            </a:ext>
          </a:extLst>
        </xdr:cNvPr>
        <xdr:cNvSpPr txBox="1"/>
      </xdr:nvSpPr>
      <xdr:spPr>
        <a:xfrm>
          <a:off x="19310427" y="1064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29163</xdr:rowOff>
    </xdr:from>
    <xdr:ext cx="469744" cy="259045"/>
    <xdr:sp macro="" textlink="">
      <xdr:nvSpPr>
        <xdr:cNvPr id="622" name="n_4mainValue【学校施設】&#10;一人当たり面積">
          <a:extLst>
            <a:ext uri="{FF2B5EF4-FFF2-40B4-BE49-F238E27FC236}">
              <a16:creationId xmlns:a16="http://schemas.microsoft.com/office/drawing/2014/main" id="{1FE3134C-B5F4-48AB-8695-DDBDB08D696D}"/>
            </a:ext>
          </a:extLst>
        </xdr:cNvPr>
        <xdr:cNvSpPr txBox="1"/>
      </xdr:nvSpPr>
      <xdr:spPr>
        <a:xfrm>
          <a:off x="18421427" y="106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5A564CA5-0E43-40F9-8F96-B3C449B9B2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2486710-86C4-4B0B-9869-0061C4A0B4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09CB403-590D-419C-A46D-30D8D5DF44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89D08EF-2FE7-45CC-BF38-884C4F63D4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59733CB-F7A9-49B0-87D6-660565FEEB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2439904-3300-4D8F-9FCC-D97C4A2440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113DDB9-B921-4602-82E6-04B0814814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9D49512-43A2-4DB4-8392-4B97A3132C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B6D781B5-056D-43CC-8EFE-D95A9B6087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CECF8D53-164C-490F-9E5C-B09436AD25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14ED52AE-E680-413B-819C-A4713599FE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EDA81DE5-2D0E-4DDC-B0EE-C417EFEB3AD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FDF1C452-ABF6-424F-9092-FAAEF6731C9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613B3DDC-84D0-4785-A35D-FDBE1904C1B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C97AB72A-057B-4C61-90E8-BF0D364361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6ED5C5A2-FBEF-4553-B3B8-F24E71029B6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5FA99DF-6C00-4582-8EB8-B7250C66C5B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682D2FE-45A6-4D50-8A93-C8274260D8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387BEB4E-E7D7-4FB0-AE35-8E9CEBC3676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757C992F-F4F0-4226-93B5-66C16E1C907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C93D3CA-7977-4590-A273-ACD8D05A69F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F4EA1756-8208-4B89-A8CB-AA2055DC3F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1841F414-83E1-49CB-8669-EB291D3F1AC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1C527A3F-7A02-4514-84AF-126B6CA35F0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F3C2425A-0A80-4795-A643-6156B9BE72EC}"/>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3AB4E8BD-74F5-4324-9973-F2D375CD9FE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5EFE2591-F1E7-48F3-A79D-A441497EC86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9B8329C6-6E77-47D7-8E9C-F96D43FE5427}"/>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6C0C79DE-6EF6-4279-820D-6F0673E225A8}"/>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5213948D-D546-4685-8473-693993DCA0B6}"/>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F56C9185-CE7A-4506-83ED-94CE50AD048F}"/>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77</xdr:row>
      <xdr:rowOff>164464</xdr:rowOff>
    </xdr:from>
    <xdr:to>
      <xdr:col>81</xdr:col>
      <xdr:colOff>101600</xdr:colOff>
      <xdr:row>78</xdr:row>
      <xdr:rowOff>94614</xdr:rowOff>
    </xdr:to>
    <xdr:sp macro="" textlink="">
      <xdr:nvSpPr>
        <xdr:cNvPr id="654" name="フローチャート: 判断 653">
          <a:extLst>
            <a:ext uri="{FF2B5EF4-FFF2-40B4-BE49-F238E27FC236}">
              <a16:creationId xmlns:a16="http://schemas.microsoft.com/office/drawing/2014/main" id="{040B9798-0F70-417D-BDA9-D11F6AB3AD3F}"/>
            </a:ext>
          </a:extLst>
        </xdr:cNvPr>
        <xdr:cNvSpPr/>
      </xdr:nvSpPr>
      <xdr:spPr>
        <a:xfrm>
          <a:off x="15430500" y="1336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132080</xdr:rowOff>
    </xdr:from>
    <xdr:to>
      <xdr:col>76</xdr:col>
      <xdr:colOff>165100</xdr:colOff>
      <xdr:row>78</xdr:row>
      <xdr:rowOff>62230</xdr:rowOff>
    </xdr:to>
    <xdr:sp macro="" textlink="">
      <xdr:nvSpPr>
        <xdr:cNvPr id="655" name="フローチャート: 判断 654">
          <a:extLst>
            <a:ext uri="{FF2B5EF4-FFF2-40B4-BE49-F238E27FC236}">
              <a16:creationId xmlns:a16="http://schemas.microsoft.com/office/drawing/2014/main" id="{A542BBDF-B695-4EC8-A9F1-631CFF9C69A3}"/>
            </a:ext>
          </a:extLst>
        </xdr:cNvPr>
        <xdr:cNvSpPr/>
      </xdr:nvSpPr>
      <xdr:spPr>
        <a:xfrm>
          <a:off x="1454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82550</xdr:rowOff>
    </xdr:from>
    <xdr:to>
      <xdr:col>72</xdr:col>
      <xdr:colOff>38100</xdr:colOff>
      <xdr:row>80</xdr:row>
      <xdr:rowOff>12700</xdr:rowOff>
    </xdr:to>
    <xdr:sp macro="" textlink="">
      <xdr:nvSpPr>
        <xdr:cNvPr id="656" name="フローチャート: 判断 655">
          <a:extLst>
            <a:ext uri="{FF2B5EF4-FFF2-40B4-BE49-F238E27FC236}">
              <a16:creationId xmlns:a16="http://schemas.microsoft.com/office/drawing/2014/main" id="{371E13A3-04C0-401D-A887-305D42FDC4A0}"/>
            </a:ext>
          </a:extLst>
        </xdr:cNvPr>
        <xdr:cNvSpPr/>
      </xdr:nvSpPr>
      <xdr:spPr>
        <a:xfrm>
          <a:off x="13652500" y="1362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657" name="フローチャート: 判断 656">
          <a:extLst>
            <a:ext uri="{FF2B5EF4-FFF2-40B4-BE49-F238E27FC236}">
              <a16:creationId xmlns:a16="http://schemas.microsoft.com/office/drawing/2014/main" id="{278A4FD8-B376-4861-9977-DAF4D7437F52}"/>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E5DCF78-D72B-405E-9B7F-3B1A03CAB0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D1FB25F-4B60-4D01-A19C-795F45628C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C0C074A-AB6D-4C9A-8B52-1BCF7026A7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2BE1DEB-412C-430F-8A54-3F393C589E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D8DCE7F-F4FB-4227-86B2-CFE423589C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84455</xdr:rowOff>
    </xdr:from>
    <xdr:to>
      <xdr:col>85</xdr:col>
      <xdr:colOff>177800</xdr:colOff>
      <xdr:row>85</xdr:row>
      <xdr:rowOff>14605</xdr:rowOff>
    </xdr:to>
    <xdr:sp macro="" textlink="">
      <xdr:nvSpPr>
        <xdr:cNvPr id="663" name="楕円 662">
          <a:extLst>
            <a:ext uri="{FF2B5EF4-FFF2-40B4-BE49-F238E27FC236}">
              <a16:creationId xmlns:a16="http://schemas.microsoft.com/office/drawing/2014/main" id="{BFBA187A-9A1E-4136-9D33-83EC625FFE29}"/>
            </a:ext>
          </a:extLst>
        </xdr:cNvPr>
        <xdr:cNvSpPr/>
      </xdr:nvSpPr>
      <xdr:spPr>
        <a:xfrm>
          <a:off x="16268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62882</xdr:rowOff>
    </xdr:from>
    <xdr:ext cx="405111" cy="259045"/>
    <xdr:sp macro="" textlink="">
      <xdr:nvSpPr>
        <xdr:cNvPr id="664" name="【児童館】&#10;有形固定資産減価償却率該当値テキスト">
          <a:extLst>
            <a:ext uri="{FF2B5EF4-FFF2-40B4-BE49-F238E27FC236}">
              <a16:creationId xmlns:a16="http://schemas.microsoft.com/office/drawing/2014/main" id="{6F97841B-3BAB-43BA-AFA4-BB1562752E19}"/>
            </a:ext>
          </a:extLst>
        </xdr:cNvPr>
        <xdr:cNvSpPr txBox="1"/>
      </xdr:nvSpPr>
      <xdr:spPr>
        <a:xfrm>
          <a:off x="16357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665" name="楕円 664">
          <a:extLst>
            <a:ext uri="{FF2B5EF4-FFF2-40B4-BE49-F238E27FC236}">
              <a16:creationId xmlns:a16="http://schemas.microsoft.com/office/drawing/2014/main" id="{456EC9CC-CB64-41CC-8D2D-31E59261952A}"/>
            </a:ext>
          </a:extLst>
        </xdr:cNvPr>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135255</xdr:rowOff>
    </xdr:to>
    <xdr:cxnSp macro="">
      <xdr:nvCxnSpPr>
        <xdr:cNvPr id="666" name="直線コネクタ 665">
          <a:extLst>
            <a:ext uri="{FF2B5EF4-FFF2-40B4-BE49-F238E27FC236}">
              <a16:creationId xmlns:a16="http://schemas.microsoft.com/office/drawing/2014/main" id="{47E6A0F6-6A72-4E34-A6CB-D4D2CE1B0B35}"/>
            </a:ext>
          </a:extLst>
        </xdr:cNvPr>
        <xdr:cNvCxnSpPr/>
      </xdr:nvCxnSpPr>
      <xdr:spPr>
        <a:xfrm>
          <a:off x="15481300" y="145141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36830</xdr:rowOff>
    </xdr:from>
    <xdr:to>
      <xdr:col>76</xdr:col>
      <xdr:colOff>165100</xdr:colOff>
      <xdr:row>84</xdr:row>
      <xdr:rowOff>138430</xdr:rowOff>
    </xdr:to>
    <xdr:sp macro="" textlink="">
      <xdr:nvSpPr>
        <xdr:cNvPr id="667" name="楕円 666">
          <a:extLst>
            <a:ext uri="{FF2B5EF4-FFF2-40B4-BE49-F238E27FC236}">
              <a16:creationId xmlns:a16="http://schemas.microsoft.com/office/drawing/2014/main" id="{82C557B8-3D14-43B0-B0D1-50A5E8AAFE8E}"/>
            </a:ext>
          </a:extLst>
        </xdr:cNvPr>
        <xdr:cNvSpPr/>
      </xdr:nvSpPr>
      <xdr:spPr>
        <a:xfrm>
          <a:off x="14541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87630</xdr:rowOff>
    </xdr:from>
    <xdr:to>
      <xdr:col>81</xdr:col>
      <xdr:colOff>50800</xdr:colOff>
      <xdr:row>84</xdr:row>
      <xdr:rowOff>112395</xdr:rowOff>
    </xdr:to>
    <xdr:cxnSp macro="">
      <xdr:nvCxnSpPr>
        <xdr:cNvPr id="668" name="直線コネクタ 667">
          <a:extLst>
            <a:ext uri="{FF2B5EF4-FFF2-40B4-BE49-F238E27FC236}">
              <a16:creationId xmlns:a16="http://schemas.microsoft.com/office/drawing/2014/main" id="{5A83266F-B64C-4642-AB41-B14E04D0BCC7}"/>
            </a:ext>
          </a:extLst>
        </xdr:cNvPr>
        <xdr:cNvCxnSpPr/>
      </xdr:nvCxnSpPr>
      <xdr:spPr>
        <a:xfrm>
          <a:off x="14592300" y="14489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xdr:rowOff>
    </xdr:from>
    <xdr:to>
      <xdr:col>72</xdr:col>
      <xdr:colOff>38100</xdr:colOff>
      <xdr:row>84</xdr:row>
      <xdr:rowOff>115570</xdr:rowOff>
    </xdr:to>
    <xdr:sp macro="" textlink="">
      <xdr:nvSpPr>
        <xdr:cNvPr id="669" name="楕円 668">
          <a:extLst>
            <a:ext uri="{FF2B5EF4-FFF2-40B4-BE49-F238E27FC236}">
              <a16:creationId xmlns:a16="http://schemas.microsoft.com/office/drawing/2014/main" id="{CA4018E0-8A54-4717-A73C-70FCD1A8C43E}"/>
            </a:ext>
          </a:extLst>
        </xdr:cNvPr>
        <xdr:cNvSpPr/>
      </xdr:nvSpPr>
      <xdr:spPr>
        <a:xfrm>
          <a:off x="1365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64770</xdr:rowOff>
    </xdr:from>
    <xdr:to>
      <xdr:col>76</xdr:col>
      <xdr:colOff>114300</xdr:colOff>
      <xdr:row>84</xdr:row>
      <xdr:rowOff>87630</xdr:rowOff>
    </xdr:to>
    <xdr:cxnSp macro="">
      <xdr:nvCxnSpPr>
        <xdr:cNvPr id="670" name="直線コネクタ 669">
          <a:extLst>
            <a:ext uri="{FF2B5EF4-FFF2-40B4-BE49-F238E27FC236}">
              <a16:creationId xmlns:a16="http://schemas.microsoft.com/office/drawing/2014/main" id="{E0F941A2-14B0-469B-B445-3762C699B941}"/>
            </a:ext>
          </a:extLst>
        </xdr:cNvPr>
        <xdr:cNvCxnSpPr/>
      </xdr:nvCxnSpPr>
      <xdr:spPr>
        <a:xfrm>
          <a:off x="13703300" y="14466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162561</xdr:rowOff>
    </xdr:from>
    <xdr:to>
      <xdr:col>67</xdr:col>
      <xdr:colOff>101600</xdr:colOff>
      <xdr:row>84</xdr:row>
      <xdr:rowOff>92711</xdr:rowOff>
    </xdr:to>
    <xdr:sp macro="" textlink="">
      <xdr:nvSpPr>
        <xdr:cNvPr id="671" name="楕円 670">
          <a:extLst>
            <a:ext uri="{FF2B5EF4-FFF2-40B4-BE49-F238E27FC236}">
              <a16:creationId xmlns:a16="http://schemas.microsoft.com/office/drawing/2014/main" id="{546CA5F2-716B-4457-8BC5-B21AA349F822}"/>
            </a:ext>
          </a:extLst>
        </xdr:cNvPr>
        <xdr:cNvSpPr/>
      </xdr:nvSpPr>
      <xdr:spPr>
        <a:xfrm>
          <a:off x="12763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41911</xdr:rowOff>
    </xdr:from>
    <xdr:to>
      <xdr:col>71</xdr:col>
      <xdr:colOff>177800</xdr:colOff>
      <xdr:row>84</xdr:row>
      <xdr:rowOff>64770</xdr:rowOff>
    </xdr:to>
    <xdr:cxnSp macro="">
      <xdr:nvCxnSpPr>
        <xdr:cNvPr id="672" name="直線コネクタ 671">
          <a:extLst>
            <a:ext uri="{FF2B5EF4-FFF2-40B4-BE49-F238E27FC236}">
              <a16:creationId xmlns:a16="http://schemas.microsoft.com/office/drawing/2014/main" id="{9A091AD4-A95F-4E90-A830-74509F93434C}"/>
            </a:ext>
          </a:extLst>
        </xdr:cNvPr>
        <xdr:cNvCxnSpPr/>
      </xdr:nvCxnSpPr>
      <xdr:spPr>
        <a:xfrm>
          <a:off x="12814300" y="14443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111141</xdr:rowOff>
    </xdr:from>
    <xdr:ext cx="405111" cy="259045"/>
    <xdr:sp macro="" textlink="">
      <xdr:nvSpPr>
        <xdr:cNvPr id="673" name="n_1aveValue【児童館】&#10;有形固定資産減価償却率">
          <a:extLst>
            <a:ext uri="{FF2B5EF4-FFF2-40B4-BE49-F238E27FC236}">
              <a16:creationId xmlns:a16="http://schemas.microsoft.com/office/drawing/2014/main" id="{22B939E5-485D-4690-8BFE-B4AC745D57D4}"/>
            </a:ext>
          </a:extLst>
        </xdr:cNvPr>
        <xdr:cNvSpPr txBox="1"/>
      </xdr:nvSpPr>
      <xdr:spPr>
        <a:xfrm>
          <a:off x="152660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78757</xdr:rowOff>
    </xdr:from>
    <xdr:ext cx="405111" cy="259045"/>
    <xdr:sp macro="" textlink="">
      <xdr:nvSpPr>
        <xdr:cNvPr id="674" name="n_2aveValue【児童館】&#10;有形固定資産減価償却率">
          <a:extLst>
            <a:ext uri="{FF2B5EF4-FFF2-40B4-BE49-F238E27FC236}">
              <a16:creationId xmlns:a16="http://schemas.microsoft.com/office/drawing/2014/main" id="{159539C8-E0B0-4006-BB1D-44EA767F31D1}"/>
            </a:ext>
          </a:extLst>
        </xdr:cNvPr>
        <xdr:cNvSpPr txBox="1"/>
      </xdr:nvSpPr>
      <xdr:spPr>
        <a:xfrm>
          <a:off x="14389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29227</xdr:rowOff>
    </xdr:from>
    <xdr:ext cx="405111" cy="259045"/>
    <xdr:sp macro="" textlink="">
      <xdr:nvSpPr>
        <xdr:cNvPr id="675" name="n_3aveValue【児童館】&#10;有形固定資産減価償却率">
          <a:extLst>
            <a:ext uri="{FF2B5EF4-FFF2-40B4-BE49-F238E27FC236}">
              <a16:creationId xmlns:a16="http://schemas.microsoft.com/office/drawing/2014/main" id="{9CCA23BB-D763-4DAA-8528-B213835C1F2B}"/>
            </a:ext>
          </a:extLst>
        </xdr:cNvPr>
        <xdr:cNvSpPr txBox="1"/>
      </xdr:nvSpPr>
      <xdr:spPr>
        <a:xfrm>
          <a:off x="13500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676" name="n_4aveValue【児童館】&#10;有形固定資産減価償却率">
          <a:extLst>
            <a:ext uri="{FF2B5EF4-FFF2-40B4-BE49-F238E27FC236}">
              <a16:creationId xmlns:a16="http://schemas.microsoft.com/office/drawing/2014/main" id="{EFD67B1D-2CB8-479E-8677-4EBD5CF3C704}"/>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154322</xdr:rowOff>
    </xdr:from>
    <xdr:ext cx="405111" cy="259045"/>
    <xdr:sp macro="" textlink="">
      <xdr:nvSpPr>
        <xdr:cNvPr id="677" name="n_1mainValue【児童館】&#10;有形固定資産減価償却率">
          <a:extLst>
            <a:ext uri="{FF2B5EF4-FFF2-40B4-BE49-F238E27FC236}">
              <a16:creationId xmlns:a16="http://schemas.microsoft.com/office/drawing/2014/main" id="{E1F48674-FD64-469C-B21C-33F401397775}"/>
            </a:ext>
          </a:extLst>
        </xdr:cNvPr>
        <xdr:cNvSpPr txBox="1"/>
      </xdr:nvSpPr>
      <xdr:spPr>
        <a:xfrm>
          <a:off x="15266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129557</xdr:rowOff>
    </xdr:from>
    <xdr:ext cx="405111" cy="259045"/>
    <xdr:sp macro="" textlink="">
      <xdr:nvSpPr>
        <xdr:cNvPr id="678" name="n_2mainValue【児童館】&#10;有形固定資産減価償却率">
          <a:extLst>
            <a:ext uri="{FF2B5EF4-FFF2-40B4-BE49-F238E27FC236}">
              <a16:creationId xmlns:a16="http://schemas.microsoft.com/office/drawing/2014/main" id="{50142562-FA9B-4E7E-AA3E-FA74FC4A9611}"/>
            </a:ext>
          </a:extLst>
        </xdr:cNvPr>
        <xdr:cNvSpPr txBox="1"/>
      </xdr:nvSpPr>
      <xdr:spPr>
        <a:xfrm>
          <a:off x="14389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106697</xdr:rowOff>
    </xdr:from>
    <xdr:ext cx="405111" cy="259045"/>
    <xdr:sp macro="" textlink="">
      <xdr:nvSpPr>
        <xdr:cNvPr id="679" name="n_3mainValue【児童館】&#10;有形固定資産減価償却率">
          <a:extLst>
            <a:ext uri="{FF2B5EF4-FFF2-40B4-BE49-F238E27FC236}">
              <a16:creationId xmlns:a16="http://schemas.microsoft.com/office/drawing/2014/main" id="{1A4F4EBE-F3AC-4C6D-BC5F-48FD5EF843ED}"/>
            </a:ext>
          </a:extLst>
        </xdr:cNvPr>
        <xdr:cNvSpPr txBox="1"/>
      </xdr:nvSpPr>
      <xdr:spPr>
        <a:xfrm>
          <a:off x="13500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83838</xdr:rowOff>
    </xdr:from>
    <xdr:ext cx="405111" cy="259045"/>
    <xdr:sp macro="" textlink="">
      <xdr:nvSpPr>
        <xdr:cNvPr id="680" name="n_4mainValue【児童館】&#10;有形固定資産減価償却率">
          <a:extLst>
            <a:ext uri="{FF2B5EF4-FFF2-40B4-BE49-F238E27FC236}">
              <a16:creationId xmlns:a16="http://schemas.microsoft.com/office/drawing/2014/main" id="{54A1896D-0639-451E-8E76-366F8908C534}"/>
            </a:ext>
          </a:extLst>
        </xdr:cNvPr>
        <xdr:cNvSpPr txBox="1"/>
      </xdr:nvSpPr>
      <xdr:spPr>
        <a:xfrm>
          <a:off x="12611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9A0B631-AB3A-41BC-AFD8-B0D53B39D1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1FC9B249-FD37-4048-9469-29015BFFF5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A12B43A2-5205-4DFB-BA02-5A6AB6E04A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4847189D-035E-499E-9CDC-20DC0D5BEF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C84D836-B3B5-4C89-85AF-4F290398AB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C91F9CFB-CC21-4B6F-BD07-AB6535C4DC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2EFFD74-2F96-4C47-8564-FF0CF44478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BE1B5E34-931D-4F88-808B-47C1960661E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FFDCBDE-5A8A-4BCC-96AE-B59215B680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2B781020-878C-42D3-9A12-1749CF3FA3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F08F851-BB6C-40F7-94DF-41C8B3C90B8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604F63F7-CF53-45AD-B7EF-C7B081C93DE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348E8FC0-CE19-4534-B170-E2614E43921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E0B8F699-981C-4FD2-A4BF-38F7571BFB0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D7F3D2C-AED0-4F23-81B3-7D69AF004C3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B94BEAC-0232-40C4-ABA8-633E9C8641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D9B25382-9099-47D4-9312-FD793EE61F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E9D05D41-94D9-4155-A99D-C3F33054A87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7EE70AC2-DEB3-48B0-8540-46C7E01160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3C0E66D0-27A5-4558-8B2B-7DF27C337D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1A027F05-68F0-4AD0-BB6A-3B4DEA71C7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1C4A4216-9033-4DDC-B858-453605443CCA}"/>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38EAFDE1-7B7A-47CB-8BED-EA76D448CB5B}"/>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4512C242-C16E-47AC-B1E2-CEE572D4D177}"/>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7AA8E862-A945-4A7A-8FD4-4D204716E4FA}"/>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3949674D-3189-49D5-9D27-E848CD17CC9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a:extLst>
            <a:ext uri="{FF2B5EF4-FFF2-40B4-BE49-F238E27FC236}">
              <a16:creationId xmlns:a16="http://schemas.microsoft.com/office/drawing/2014/main" id="{2F61C650-6B2A-4AC6-93CD-36AE6A5B67C4}"/>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1980CAB6-36D8-4C58-8E8D-A0CAAC6A41C2}"/>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97028</xdr:rowOff>
    </xdr:from>
    <xdr:to>
      <xdr:col>112</xdr:col>
      <xdr:colOff>38100</xdr:colOff>
      <xdr:row>83</xdr:row>
      <xdr:rowOff>27178</xdr:rowOff>
    </xdr:to>
    <xdr:sp macro="" textlink="">
      <xdr:nvSpPr>
        <xdr:cNvPr id="709" name="フローチャート: 判断 708">
          <a:extLst>
            <a:ext uri="{FF2B5EF4-FFF2-40B4-BE49-F238E27FC236}">
              <a16:creationId xmlns:a16="http://schemas.microsoft.com/office/drawing/2014/main" id="{9C98611C-B38B-484B-A214-696935C1D799}"/>
            </a:ext>
          </a:extLst>
        </xdr:cNvPr>
        <xdr:cNvSpPr/>
      </xdr:nvSpPr>
      <xdr:spPr>
        <a:xfrm>
          <a:off x="21272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23876</xdr:rowOff>
    </xdr:from>
    <xdr:to>
      <xdr:col>107</xdr:col>
      <xdr:colOff>101600</xdr:colOff>
      <xdr:row>82</xdr:row>
      <xdr:rowOff>125476</xdr:rowOff>
    </xdr:to>
    <xdr:sp macro="" textlink="">
      <xdr:nvSpPr>
        <xdr:cNvPr id="710" name="フローチャート: 判断 709">
          <a:extLst>
            <a:ext uri="{FF2B5EF4-FFF2-40B4-BE49-F238E27FC236}">
              <a16:creationId xmlns:a16="http://schemas.microsoft.com/office/drawing/2014/main" id="{D095EEDE-FCB0-4450-8292-798611B269A2}"/>
            </a:ext>
          </a:extLst>
        </xdr:cNvPr>
        <xdr:cNvSpPr/>
      </xdr:nvSpPr>
      <xdr:spPr>
        <a:xfrm>
          <a:off x="2038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110744</xdr:rowOff>
    </xdr:from>
    <xdr:to>
      <xdr:col>102</xdr:col>
      <xdr:colOff>165100</xdr:colOff>
      <xdr:row>83</xdr:row>
      <xdr:rowOff>40894</xdr:rowOff>
    </xdr:to>
    <xdr:sp macro="" textlink="">
      <xdr:nvSpPr>
        <xdr:cNvPr id="711" name="フローチャート: 判断 710">
          <a:extLst>
            <a:ext uri="{FF2B5EF4-FFF2-40B4-BE49-F238E27FC236}">
              <a16:creationId xmlns:a16="http://schemas.microsoft.com/office/drawing/2014/main" id="{286A3501-056D-4D26-B29B-98F1B7A44758}"/>
            </a:ext>
          </a:extLst>
        </xdr:cNvPr>
        <xdr:cNvSpPr/>
      </xdr:nvSpPr>
      <xdr:spPr>
        <a:xfrm>
          <a:off x="194945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12" name="フローチャート: 判断 711">
          <a:extLst>
            <a:ext uri="{FF2B5EF4-FFF2-40B4-BE49-F238E27FC236}">
              <a16:creationId xmlns:a16="http://schemas.microsoft.com/office/drawing/2014/main" id="{933A6EFE-21F1-4DF3-9AB3-047A30E74EB6}"/>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2300A04-BAC0-4CD3-ADFB-749B1BD5E3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F4B7764-7FC1-4436-A2EE-11AC9FE3AC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3988358-FD7A-4762-9B0E-7716C77259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E02CDF4-88AF-4770-86D8-1A09EA76CC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595DA71-D211-459F-9060-9BFF0ADC4A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119887</xdr:rowOff>
    </xdr:from>
    <xdr:to>
      <xdr:col>116</xdr:col>
      <xdr:colOff>114300</xdr:colOff>
      <xdr:row>83</xdr:row>
      <xdr:rowOff>50037</xdr:rowOff>
    </xdr:to>
    <xdr:sp macro="" textlink="">
      <xdr:nvSpPr>
        <xdr:cNvPr id="718" name="楕円 717">
          <a:extLst>
            <a:ext uri="{FF2B5EF4-FFF2-40B4-BE49-F238E27FC236}">
              <a16:creationId xmlns:a16="http://schemas.microsoft.com/office/drawing/2014/main" id="{E6682345-A41F-40DE-BA2C-64346D15E2AC}"/>
            </a:ext>
          </a:extLst>
        </xdr:cNvPr>
        <xdr:cNvSpPr/>
      </xdr:nvSpPr>
      <xdr:spPr>
        <a:xfrm>
          <a:off x="22110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142764</xdr:rowOff>
    </xdr:from>
    <xdr:ext cx="469744" cy="259045"/>
    <xdr:sp macro="" textlink="">
      <xdr:nvSpPr>
        <xdr:cNvPr id="719" name="【児童館】&#10;一人当たり面積該当値テキスト">
          <a:extLst>
            <a:ext uri="{FF2B5EF4-FFF2-40B4-BE49-F238E27FC236}">
              <a16:creationId xmlns:a16="http://schemas.microsoft.com/office/drawing/2014/main" id="{14ABF109-4CD5-4F69-A3AC-F66622E93A6E}"/>
            </a:ext>
          </a:extLst>
        </xdr:cNvPr>
        <xdr:cNvSpPr txBox="1"/>
      </xdr:nvSpPr>
      <xdr:spPr>
        <a:xfrm>
          <a:off x="22199600"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129032</xdr:rowOff>
    </xdr:from>
    <xdr:to>
      <xdr:col>112</xdr:col>
      <xdr:colOff>38100</xdr:colOff>
      <xdr:row>83</xdr:row>
      <xdr:rowOff>59182</xdr:rowOff>
    </xdr:to>
    <xdr:sp macro="" textlink="">
      <xdr:nvSpPr>
        <xdr:cNvPr id="720" name="楕円 719">
          <a:extLst>
            <a:ext uri="{FF2B5EF4-FFF2-40B4-BE49-F238E27FC236}">
              <a16:creationId xmlns:a16="http://schemas.microsoft.com/office/drawing/2014/main" id="{E76A1938-A6C5-47A7-9E76-C8F4820DC1C5}"/>
            </a:ext>
          </a:extLst>
        </xdr:cNvPr>
        <xdr:cNvSpPr/>
      </xdr:nvSpPr>
      <xdr:spPr>
        <a:xfrm>
          <a:off x="21272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170687</xdr:rowOff>
    </xdr:from>
    <xdr:to>
      <xdr:col>116</xdr:col>
      <xdr:colOff>63500</xdr:colOff>
      <xdr:row>83</xdr:row>
      <xdr:rowOff>8382</xdr:rowOff>
    </xdr:to>
    <xdr:cxnSp macro="">
      <xdr:nvCxnSpPr>
        <xdr:cNvPr id="721" name="直線コネクタ 720">
          <a:extLst>
            <a:ext uri="{FF2B5EF4-FFF2-40B4-BE49-F238E27FC236}">
              <a16:creationId xmlns:a16="http://schemas.microsoft.com/office/drawing/2014/main" id="{A8D6812D-6EFD-422D-B59E-C9C6B586C6A0}"/>
            </a:ext>
          </a:extLst>
        </xdr:cNvPr>
        <xdr:cNvCxnSpPr/>
      </xdr:nvCxnSpPr>
      <xdr:spPr>
        <a:xfrm flipV="1">
          <a:off x="21323300" y="142295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129032</xdr:rowOff>
    </xdr:from>
    <xdr:to>
      <xdr:col>107</xdr:col>
      <xdr:colOff>101600</xdr:colOff>
      <xdr:row>83</xdr:row>
      <xdr:rowOff>59182</xdr:rowOff>
    </xdr:to>
    <xdr:sp macro="" textlink="">
      <xdr:nvSpPr>
        <xdr:cNvPr id="722" name="楕円 721">
          <a:extLst>
            <a:ext uri="{FF2B5EF4-FFF2-40B4-BE49-F238E27FC236}">
              <a16:creationId xmlns:a16="http://schemas.microsoft.com/office/drawing/2014/main" id="{BB008BD7-4FCF-4492-B5F2-D854A6890A17}"/>
            </a:ext>
          </a:extLst>
        </xdr:cNvPr>
        <xdr:cNvSpPr/>
      </xdr:nvSpPr>
      <xdr:spPr>
        <a:xfrm>
          <a:off x="20383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xdr:rowOff>
    </xdr:from>
    <xdr:to>
      <xdr:col>111</xdr:col>
      <xdr:colOff>177800</xdr:colOff>
      <xdr:row>83</xdr:row>
      <xdr:rowOff>8382</xdr:rowOff>
    </xdr:to>
    <xdr:cxnSp macro="">
      <xdr:nvCxnSpPr>
        <xdr:cNvPr id="723" name="直線コネクタ 722">
          <a:extLst>
            <a:ext uri="{FF2B5EF4-FFF2-40B4-BE49-F238E27FC236}">
              <a16:creationId xmlns:a16="http://schemas.microsoft.com/office/drawing/2014/main" id="{DC584894-7BD6-42B7-92BA-38F5DEFCDD84}"/>
            </a:ext>
          </a:extLst>
        </xdr:cNvPr>
        <xdr:cNvCxnSpPr/>
      </xdr:nvCxnSpPr>
      <xdr:spPr>
        <a:xfrm>
          <a:off x="20434300" y="1423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724" name="楕円 723">
          <a:extLst>
            <a:ext uri="{FF2B5EF4-FFF2-40B4-BE49-F238E27FC236}">
              <a16:creationId xmlns:a16="http://schemas.microsoft.com/office/drawing/2014/main" id="{50B2E54F-053C-4FE2-835B-086F2B829850}"/>
            </a:ext>
          </a:extLst>
        </xdr:cNvPr>
        <xdr:cNvSpPr/>
      </xdr:nvSpPr>
      <xdr:spPr>
        <a:xfrm>
          <a:off x="19494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8382</xdr:rowOff>
    </xdr:from>
    <xdr:to>
      <xdr:col>107</xdr:col>
      <xdr:colOff>50800</xdr:colOff>
      <xdr:row>83</xdr:row>
      <xdr:rowOff>22098</xdr:rowOff>
    </xdr:to>
    <xdr:cxnSp macro="">
      <xdr:nvCxnSpPr>
        <xdr:cNvPr id="725" name="直線コネクタ 724">
          <a:extLst>
            <a:ext uri="{FF2B5EF4-FFF2-40B4-BE49-F238E27FC236}">
              <a16:creationId xmlns:a16="http://schemas.microsoft.com/office/drawing/2014/main" id="{D3583F32-4A16-40F1-A46A-8B721D4A2CE4}"/>
            </a:ext>
          </a:extLst>
        </xdr:cNvPr>
        <xdr:cNvCxnSpPr/>
      </xdr:nvCxnSpPr>
      <xdr:spPr>
        <a:xfrm flipV="1">
          <a:off x="19545300" y="14238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156463</xdr:rowOff>
    </xdr:from>
    <xdr:to>
      <xdr:col>98</xdr:col>
      <xdr:colOff>38100</xdr:colOff>
      <xdr:row>83</xdr:row>
      <xdr:rowOff>86613</xdr:rowOff>
    </xdr:to>
    <xdr:sp macro="" textlink="">
      <xdr:nvSpPr>
        <xdr:cNvPr id="726" name="楕円 725">
          <a:extLst>
            <a:ext uri="{FF2B5EF4-FFF2-40B4-BE49-F238E27FC236}">
              <a16:creationId xmlns:a16="http://schemas.microsoft.com/office/drawing/2014/main" id="{B4A80E9A-C1A2-4F19-BE8D-5D29E96C10F2}"/>
            </a:ext>
          </a:extLst>
        </xdr:cNvPr>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22098</xdr:rowOff>
    </xdr:from>
    <xdr:to>
      <xdr:col>102</xdr:col>
      <xdr:colOff>114300</xdr:colOff>
      <xdr:row>83</xdr:row>
      <xdr:rowOff>35813</xdr:rowOff>
    </xdr:to>
    <xdr:cxnSp macro="">
      <xdr:nvCxnSpPr>
        <xdr:cNvPr id="727" name="直線コネクタ 726">
          <a:extLst>
            <a:ext uri="{FF2B5EF4-FFF2-40B4-BE49-F238E27FC236}">
              <a16:creationId xmlns:a16="http://schemas.microsoft.com/office/drawing/2014/main" id="{3A2E2C12-DE9F-4893-9C24-54905BFDAF7E}"/>
            </a:ext>
          </a:extLst>
        </xdr:cNvPr>
        <xdr:cNvCxnSpPr/>
      </xdr:nvCxnSpPr>
      <xdr:spPr>
        <a:xfrm flipV="1">
          <a:off x="18656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43705</xdr:rowOff>
    </xdr:from>
    <xdr:ext cx="469744" cy="259045"/>
    <xdr:sp macro="" textlink="">
      <xdr:nvSpPr>
        <xdr:cNvPr id="728" name="n_1aveValue【児童館】&#10;一人当たり面積">
          <a:extLst>
            <a:ext uri="{FF2B5EF4-FFF2-40B4-BE49-F238E27FC236}">
              <a16:creationId xmlns:a16="http://schemas.microsoft.com/office/drawing/2014/main" id="{2464AAF6-4B08-4A31-BD78-910801065AE2}"/>
            </a:ext>
          </a:extLst>
        </xdr:cNvPr>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729" name="n_2aveValue【児童館】&#10;一人当たり面積">
          <a:extLst>
            <a:ext uri="{FF2B5EF4-FFF2-40B4-BE49-F238E27FC236}">
              <a16:creationId xmlns:a16="http://schemas.microsoft.com/office/drawing/2014/main" id="{B0880292-4B33-40FC-B791-C8F8862B813D}"/>
            </a:ext>
          </a:extLst>
        </xdr:cNvPr>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57421</xdr:rowOff>
    </xdr:from>
    <xdr:ext cx="469744" cy="259045"/>
    <xdr:sp macro="" textlink="">
      <xdr:nvSpPr>
        <xdr:cNvPr id="730" name="n_3aveValue【児童館】&#10;一人当たり面積">
          <a:extLst>
            <a:ext uri="{FF2B5EF4-FFF2-40B4-BE49-F238E27FC236}">
              <a16:creationId xmlns:a16="http://schemas.microsoft.com/office/drawing/2014/main" id="{AA02C614-1AE5-4C3C-8E9B-976F5F5D66C2}"/>
            </a:ext>
          </a:extLst>
        </xdr:cNvPr>
        <xdr:cNvSpPr txBox="1"/>
      </xdr:nvSpPr>
      <xdr:spPr>
        <a:xfrm>
          <a:off x="19310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31" name="n_4aveValue【児童館】&#10;一人当たり面積">
          <a:extLst>
            <a:ext uri="{FF2B5EF4-FFF2-40B4-BE49-F238E27FC236}">
              <a16:creationId xmlns:a16="http://schemas.microsoft.com/office/drawing/2014/main" id="{269BC090-0999-4C80-8458-B8AB40A65975}"/>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50309</xdr:rowOff>
    </xdr:from>
    <xdr:ext cx="469744" cy="259045"/>
    <xdr:sp macro="" textlink="">
      <xdr:nvSpPr>
        <xdr:cNvPr id="732" name="n_1mainValue【児童館】&#10;一人当たり面積">
          <a:extLst>
            <a:ext uri="{FF2B5EF4-FFF2-40B4-BE49-F238E27FC236}">
              <a16:creationId xmlns:a16="http://schemas.microsoft.com/office/drawing/2014/main" id="{7F1BF15F-2E6F-4B7F-AB6D-59BACE43B0AB}"/>
            </a:ext>
          </a:extLst>
        </xdr:cNvPr>
        <xdr:cNvSpPr txBox="1"/>
      </xdr:nvSpPr>
      <xdr:spPr>
        <a:xfrm>
          <a:off x="210757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50309</xdr:rowOff>
    </xdr:from>
    <xdr:ext cx="469744" cy="259045"/>
    <xdr:sp macro="" textlink="">
      <xdr:nvSpPr>
        <xdr:cNvPr id="733" name="n_2mainValue【児童館】&#10;一人当たり面積">
          <a:extLst>
            <a:ext uri="{FF2B5EF4-FFF2-40B4-BE49-F238E27FC236}">
              <a16:creationId xmlns:a16="http://schemas.microsoft.com/office/drawing/2014/main" id="{63DA6FDA-1A7A-48B2-9B2F-3767BD8559A7}"/>
            </a:ext>
          </a:extLst>
        </xdr:cNvPr>
        <xdr:cNvSpPr txBox="1"/>
      </xdr:nvSpPr>
      <xdr:spPr>
        <a:xfrm>
          <a:off x="201994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64025</xdr:rowOff>
    </xdr:from>
    <xdr:ext cx="469744" cy="259045"/>
    <xdr:sp macro="" textlink="">
      <xdr:nvSpPr>
        <xdr:cNvPr id="734" name="n_3mainValue【児童館】&#10;一人当たり面積">
          <a:extLst>
            <a:ext uri="{FF2B5EF4-FFF2-40B4-BE49-F238E27FC236}">
              <a16:creationId xmlns:a16="http://schemas.microsoft.com/office/drawing/2014/main" id="{5FAFA975-06CF-41CE-BB26-E7F0D082874C}"/>
            </a:ext>
          </a:extLst>
        </xdr:cNvPr>
        <xdr:cNvSpPr txBox="1"/>
      </xdr:nvSpPr>
      <xdr:spPr>
        <a:xfrm>
          <a:off x="193104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735" name="n_4mainValue【児童館】&#10;一人当たり面積">
          <a:extLst>
            <a:ext uri="{FF2B5EF4-FFF2-40B4-BE49-F238E27FC236}">
              <a16:creationId xmlns:a16="http://schemas.microsoft.com/office/drawing/2014/main" id="{1B254BB6-4B3B-49AD-A63E-E826C0BA6D1A}"/>
            </a:ext>
          </a:extLst>
        </xdr:cNvPr>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8CC2ABC-12CD-40ED-AE54-58F02CD7A6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1E60A84-8823-406E-856F-3C79148D5E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D57BBF5E-70A5-4AF7-A714-35B45D1FD0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33D2007F-5210-4E48-ABB9-D935A6C6AA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F41BF80-FD97-46A1-B126-68D2F6F220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F8993F57-CF39-4453-8190-17517D125A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90A517B9-0529-42FA-B7F8-7ACEAABAEE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B5E03F8-A0E5-46A5-935A-6B727775578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C8B8E5A-4CA4-4DDC-BAF8-E179A64C8B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D169951E-7A88-4ABD-AFA6-4ECCC7C837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E52E6AB-DC0A-4A4E-89CF-915BC35F35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9C4105B6-C9C5-4BC5-8D0E-EACA1671277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EB7EDB55-47DC-462B-A538-5D4F99A87F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BEEBCBF8-507C-4C42-83A0-D5D7704F09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EACE1C36-4309-4BCC-80C5-900EC52074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B24352FE-22E7-4752-8653-4D9E41397D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A30E1601-ADD0-4EF7-92FD-B198A05292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24276A90-BF7C-46AA-9956-D391950280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17150133-9FA4-4AF5-8EDD-8CC15FB985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6F172AD5-13B4-43B9-A0AF-AB86C6160BE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B0379CA2-BB71-4466-8E86-3F1623EAB9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B3D02EBB-DE1A-4CEA-922C-B3C8125E2D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2892FDA1-F0DE-432C-A1EA-3DF95B38482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78F8411D-D00C-4D86-8D6D-09FEABEB00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64F3752-05C9-4EA5-9E62-D39637223F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950078ED-5B34-4E7D-B6CB-0AA9EF8FF52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A2659C92-7915-4326-9B2B-00707163DBB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F7C80879-A64F-4003-B28D-87B37B19B24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1C3A69A0-26F7-43CF-A9D8-125642A858CC}"/>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96C43506-E90A-4995-835D-C23B0D52691F}"/>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48B9BC3B-573C-42AF-9823-1210F76A8E8C}"/>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4987302F-5892-4539-8C2D-985605E55456}"/>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768" name="フローチャート: 判断 767">
          <a:extLst>
            <a:ext uri="{FF2B5EF4-FFF2-40B4-BE49-F238E27FC236}">
              <a16:creationId xmlns:a16="http://schemas.microsoft.com/office/drawing/2014/main" id="{838F6287-36E4-4477-AE57-4081201DFAC1}"/>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69" name="フローチャート: 判断 768">
          <a:extLst>
            <a:ext uri="{FF2B5EF4-FFF2-40B4-BE49-F238E27FC236}">
              <a16:creationId xmlns:a16="http://schemas.microsoft.com/office/drawing/2014/main" id="{3897509A-CF32-43BB-A972-93EBA37A2B59}"/>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770" name="フローチャート: 判断 769">
          <a:extLst>
            <a:ext uri="{FF2B5EF4-FFF2-40B4-BE49-F238E27FC236}">
              <a16:creationId xmlns:a16="http://schemas.microsoft.com/office/drawing/2014/main" id="{A076C6D2-7C24-4D53-A193-FBA17480F83D}"/>
            </a:ext>
          </a:extLst>
        </xdr:cNvPr>
        <xdr:cNvSpPr/>
      </xdr:nvSpPr>
      <xdr:spPr>
        <a:xfrm>
          <a:off x="13652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771" name="フローチャート: 判断 770">
          <a:extLst>
            <a:ext uri="{FF2B5EF4-FFF2-40B4-BE49-F238E27FC236}">
              <a16:creationId xmlns:a16="http://schemas.microsoft.com/office/drawing/2014/main" id="{09D94B1E-2E72-40E4-8455-5057A8A550D1}"/>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78B46F5-D4D1-4E5B-923B-8FDB57E3E5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94864FC-BFBA-42FB-B2AD-F99A1599DF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0BDE771-C3CF-4C2A-9C33-F08BB01721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B3708DA-B4C1-41B8-94C4-A7D19F4ADB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D575947-8CD4-4AE9-9760-616148648F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777" name="楕円 776">
          <a:extLst>
            <a:ext uri="{FF2B5EF4-FFF2-40B4-BE49-F238E27FC236}">
              <a16:creationId xmlns:a16="http://schemas.microsoft.com/office/drawing/2014/main" id="{2310B61A-8A36-4819-9DBD-F16DB85DBBAC}"/>
            </a:ext>
          </a:extLst>
        </xdr:cNvPr>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778" name="【公民館】&#10;有形固定資産減価償却率該当値テキスト">
          <a:extLst>
            <a:ext uri="{FF2B5EF4-FFF2-40B4-BE49-F238E27FC236}">
              <a16:creationId xmlns:a16="http://schemas.microsoft.com/office/drawing/2014/main" id="{703AD067-CC01-41D1-AA35-0EEBDFBDB96A}"/>
            </a:ext>
          </a:extLst>
        </xdr:cNvPr>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779" name="楕円 778">
          <a:extLst>
            <a:ext uri="{FF2B5EF4-FFF2-40B4-BE49-F238E27FC236}">
              <a16:creationId xmlns:a16="http://schemas.microsoft.com/office/drawing/2014/main" id="{2D2BFE60-C18C-4381-9E67-E8FCF078FEE7}"/>
            </a:ext>
          </a:extLst>
        </xdr:cNvPr>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79466</xdr:rowOff>
    </xdr:to>
    <xdr:cxnSp macro="">
      <xdr:nvCxnSpPr>
        <xdr:cNvPr id="780" name="直線コネクタ 779">
          <a:extLst>
            <a:ext uri="{FF2B5EF4-FFF2-40B4-BE49-F238E27FC236}">
              <a16:creationId xmlns:a16="http://schemas.microsoft.com/office/drawing/2014/main" id="{42570920-9B33-484F-BA8D-9A725E192E15}"/>
            </a:ext>
          </a:extLst>
        </xdr:cNvPr>
        <xdr:cNvCxnSpPr/>
      </xdr:nvCxnSpPr>
      <xdr:spPr>
        <a:xfrm>
          <a:off x="15481300" y="18338074"/>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781" name="楕円 780">
          <a:extLst>
            <a:ext uri="{FF2B5EF4-FFF2-40B4-BE49-F238E27FC236}">
              <a16:creationId xmlns:a16="http://schemas.microsoft.com/office/drawing/2014/main" id="{BA343BC5-39EE-4768-A801-E73BD469383D}"/>
            </a:ext>
          </a:extLst>
        </xdr:cNvPr>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164374</xdr:rowOff>
    </xdr:to>
    <xdr:cxnSp macro="">
      <xdr:nvCxnSpPr>
        <xdr:cNvPr id="782" name="直線コネクタ 781">
          <a:extLst>
            <a:ext uri="{FF2B5EF4-FFF2-40B4-BE49-F238E27FC236}">
              <a16:creationId xmlns:a16="http://schemas.microsoft.com/office/drawing/2014/main" id="{CB96BA3D-C773-47EA-8A45-AF38537FEF8F}"/>
            </a:ext>
          </a:extLst>
        </xdr:cNvPr>
        <xdr:cNvCxnSpPr/>
      </xdr:nvCxnSpPr>
      <xdr:spPr>
        <a:xfrm>
          <a:off x="14592300" y="18248268"/>
          <a:ext cx="889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783" name="楕円 782">
          <a:extLst>
            <a:ext uri="{FF2B5EF4-FFF2-40B4-BE49-F238E27FC236}">
              <a16:creationId xmlns:a16="http://schemas.microsoft.com/office/drawing/2014/main" id="{F16D9ACD-BF5F-4E11-AEB9-30C29A8A7341}"/>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74568</xdr:rowOff>
    </xdr:to>
    <xdr:cxnSp macro="">
      <xdr:nvCxnSpPr>
        <xdr:cNvPr id="784" name="直線コネクタ 783">
          <a:extLst>
            <a:ext uri="{FF2B5EF4-FFF2-40B4-BE49-F238E27FC236}">
              <a16:creationId xmlns:a16="http://schemas.microsoft.com/office/drawing/2014/main" id="{5ABCAC87-4522-421F-9836-5F3B6281FD1E}"/>
            </a:ext>
          </a:extLst>
        </xdr:cNvPr>
        <xdr:cNvCxnSpPr/>
      </xdr:nvCxnSpPr>
      <xdr:spPr>
        <a:xfrm>
          <a:off x="13703300" y="182188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785" name="楕円 784">
          <a:extLst>
            <a:ext uri="{FF2B5EF4-FFF2-40B4-BE49-F238E27FC236}">
              <a16:creationId xmlns:a16="http://schemas.microsoft.com/office/drawing/2014/main" id="{FB9CD828-556F-490F-893B-C7EC3187B8F3}"/>
            </a:ext>
          </a:extLst>
        </xdr:cNvPr>
        <xdr:cNvSpPr/>
      </xdr:nvSpPr>
      <xdr:spPr>
        <a:xfrm>
          <a:off x="1276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45176</xdr:rowOff>
    </xdr:to>
    <xdr:cxnSp macro="">
      <xdr:nvCxnSpPr>
        <xdr:cNvPr id="786" name="直線コネクタ 785">
          <a:extLst>
            <a:ext uri="{FF2B5EF4-FFF2-40B4-BE49-F238E27FC236}">
              <a16:creationId xmlns:a16="http://schemas.microsoft.com/office/drawing/2014/main" id="{988B2E11-6F4B-43D5-8206-80F193DD047D}"/>
            </a:ext>
          </a:extLst>
        </xdr:cNvPr>
        <xdr:cNvCxnSpPr/>
      </xdr:nvCxnSpPr>
      <xdr:spPr>
        <a:xfrm>
          <a:off x="12814300" y="181764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63516</xdr:rowOff>
    </xdr:from>
    <xdr:ext cx="405111" cy="259045"/>
    <xdr:sp macro="" textlink="">
      <xdr:nvSpPr>
        <xdr:cNvPr id="787" name="n_1aveValue【公民館】&#10;有形固定資産減価償却率">
          <a:extLst>
            <a:ext uri="{FF2B5EF4-FFF2-40B4-BE49-F238E27FC236}">
              <a16:creationId xmlns:a16="http://schemas.microsoft.com/office/drawing/2014/main" id="{FB899C13-A940-4E3B-A128-6BEC49F00CBD}"/>
            </a:ext>
          </a:extLst>
        </xdr:cNvPr>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788" name="n_2aveValue【公民館】&#10;有形固定資産減価償却率">
          <a:extLst>
            <a:ext uri="{FF2B5EF4-FFF2-40B4-BE49-F238E27FC236}">
              <a16:creationId xmlns:a16="http://schemas.microsoft.com/office/drawing/2014/main" id="{51BEE50B-312D-4851-BBEB-953796A5DF7C}"/>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163121</xdr:rowOff>
    </xdr:from>
    <xdr:ext cx="405111" cy="259045"/>
    <xdr:sp macro="" textlink="">
      <xdr:nvSpPr>
        <xdr:cNvPr id="789" name="n_3aveValue【公民館】&#10;有形固定資産減価償却率">
          <a:extLst>
            <a:ext uri="{FF2B5EF4-FFF2-40B4-BE49-F238E27FC236}">
              <a16:creationId xmlns:a16="http://schemas.microsoft.com/office/drawing/2014/main" id="{779D4771-5CEF-4274-AE0E-B331DA7C3794}"/>
            </a:ext>
          </a:extLst>
        </xdr:cNvPr>
        <xdr:cNvSpPr txBox="1"/>
      </xdr:nvSpPr>
      <xdr:spPr>
        <a:xfrm>
          <a:off x="13500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790" name="n_4aveValue【公民館】&#10;有形固定資産減価償却率">
          <a:extLst>
            <a:ext uri="{FF2B5EF4-FFF2-40B4-BE49-F238E27FC236}">
              <a16:creationId xmlns:a16="http://schemas.microsoft.com/office/drawing/2014/main" id="{ACD4CA64-21B0-4724-A8B8-A8F5FCEEF843}"/>
            </a:ext>
          </a:extLst>
        </xdr:cNvPr>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791" name="n_1mainValue【公民館】&#10;有形固定資産減価償却率">
          <a:extLst>
            <a:ext uri="{FF2B5EF4-FFF2-40B4-BE49-F238E27FC236}">
              <a16:creationId xmlns:a16="http://schemas.microsoft.com/office/drawing/2014/main" id="{88554DCD-09CB-422A-83C0-A9C174A75728}"/>
            </a:ext>
          </a:extLst>
        </xdr:cNvPr>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792" name="n_2mainValue【公民館】&#10;有形固定資産減価償却率">
          <a:extLst>
            <a:ext uri="{FF2B5EF4-FFF2-40B4-BE49-F238E27FC236}">
              <a16:creationId xmlns:a16="http://schemas.microsoft.com/office/drawing/2014/main" id="{F2B0BDC3-5741-4C4A-944E-355CD2EEC76A}"/>
            </a:ext>
          </a:extLst>
        </xdr:cNvPr>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793" name="n_3mainValue【公民館】&#10;有形固定資産減価償却率">
          <a:extLst>
            <a:ext uri="{FF2B5EF4-FFF2-40B4-BE49-F238E27FC236}">
              <a16:creationId xmlns:a16="http://schemas.microsoft.com/office/drawing/2014/main" id="{9049AE15-4334-427D-B20D-BAC7D09CC042}"/>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794" name="n_4mainValue【公民館】&#10;有形固定資産減価償却率">
          <a:extLst>
            <a:ext uri="{FF2B5EF4-FFF2-40B4-BE49-F238E27FC236}">
              <a16:creationId xmlns:a16="http://schemas.microsoft.com/office/drawing/2014/main" id="{1B850850-4D4A-4694-B8A4-A0295B7FDDD1}"/>
            </a:ext>
          </a:extLst>
        </xdr:cNvPr>
        <xdr:cNvSpPr txBox="1"/>
      </xdr:nvSpPr>
      <xdr:spPr>
        <a:xfrm>
          <a:off x="12611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960C0068-7ECD-41A4-800C-838FDC1C2D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72416F0F-6DF5-4D4A-92A8-C9F79500FB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4FD6CF23-9455-43FE-A0D6-A36FD286E0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230EF586-64B1-467D-A2AA-4524101679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3873A2E0-EDE2-4226-A660-C53D2947B7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2E84D53C-A62A-4284-BC3C-1DFEB147D8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BFEAD389-C05C-4FA3-A1EE-32AA0ACF57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616A04D1-86B3-4FA8-971D-EDE22C30E6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B4924047-3141-4781-8336-779FE1CF63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1EB913BC-E4CA-49E5-9869-7962620BE8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2192EB82-3B52-4839-AE8A-415C593137FE}"/>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3A0BF421-0796-4C10-B3EF-8F7FEEBFB351}"/>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9B5D88DB-AD0B-4723-B72C-2D3334C2C8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4F1A6A77-5710-46F7-9CB1-54C6D67719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67457118-9FA4-423B-94D5-138DF4BAE6F8}"/>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C7906B12-95AC-45D1-A74C-3E4BA1407EF1}"/>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B49C2C32-48AA-4F86-B97C-CAFDECD8C3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B355C03F-58CE-41F2-9611-2691334D79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7FABE02B-5303-454F-B343-DC64FD37E5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36ED7A3E-F601-4643-BD42-593F2029959C}"/>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72F2AD56-E808-4E70-9A09-8887F059698D}"/>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6BCE62AC-EA5B-487C-AA3D-63890EB2794C}"/>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E37B52E2-C899-4CD9-AEA4-47FE13BDC04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226C1AA8-B997-43E7-ADB8-D4B8B01F6F4D}"/>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49C85B8C-AED1-4E39-837A-7A1D46B7236E}"/>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DD86CDCB-56E8-4678-B93C-3AFD26FD912A}"/>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821" name="フローチャート: 判断 820">
          <a:extLst>
            <a:ext uri="{FF2B5EF4-FFF2-40B4-BE49-F238E27FC236}">
              <a16:creationId xmlns:a16="http://schemas.microsoft.com/office/drawing/2014/main" id="{059C250B-2C02-4DBF-86D0-5128EA440EA7}"/>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65405</xdr:rowOff>
    </xdr:from>
    <xdr:to>
      <xdr:col>107</xdr:col>
      <xdr:colOff>101600</xdr:colOff>
      <xdr:row>104</xdr:row>
      <xdr:rowOff>167005</xdr:rowOff>
    </xdr:to>
    <xdr:sp macro="" textlink="">
      <xdr:nvSpPr>
        <xdr:cNvPr id="822" name="フローチャート: 判断 821">
          <a:extLst>
            <a:ext uri="{FF2B5EF4-FFF2-40B4-BE49-F238E27FC236}">
              <a16:creationId xmlns:a16="http://schemas.microsoft.com/office/drawing/2014/main" id="{B0E16FA8-257D-4CAC-BA91-E0A76A8C57EA}"/>
            </a:ext>
          </a:extLst>
        </xdr:cNvPr>
        <xdr:cNvSpPr/>
      </xdr:nvSpPr>
      <xdr:spPr>
        <a:xfrm>
          <a:off x="20383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72834</xdr:rowOff>
    </xdr:from>
    <xdr:to>
      <xdr:col>102</xdr:col>
      <xdr:colOff>165100</xdr:colOff>
      <xdr:row>105</xdr:row>
      <xdr:rowOff>2984</xdr:rowOff>
    </xdr:to>
    <xdr:sp macro="" textlink="">
      <xdr:nvSpPr>
        <xdr:cNvPr id="823" name="フローチャート: 判断 822">
          <a:extLst>
            <a:ext uri="{FF2B5EF4-FFF2-40B4-BE49-F238E27FC236}">
              <a16:creationId xmlns:a16="http://schemas.microsoft.com/office/drawing/2014/main" id="{074E461E-619A-4FEA-91B1-1FB636981B4C}"/>
            </a:ext>
          </a:extLst>
        </xdr:cNvPr>
        <xdr:cNvSpPr/>
      </xdr:nvSpPr>
      <xdr:spPr>
        <a:xfrm>
          <a:off x="19494500" y="1790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824" name="フローチャート: 判断 823">
          <a:extLst>
            <a:ext uri="{FF2B5EF4-FFF2-40B4-BE49-F238E27FC236}">
              <a16:creationId xmlns:a16="http://schemas.microsoft.com/office/drawing/2014/main" id="{1C7AF855-7828-4F97-B787-B39CF48DE41B}"/>
            </a:ext>
          </a:extLst>
        </xdr:cNvPr>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D93B6CB2-A640-4A6C-ABA1-A3AFFC588C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7242D03-2A9A-4D9B-8B64-4A92F1D297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2EAE7C0-CC1F-45AF-A0FA-A984DE6DD8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DC92073-86FB-4916-B869-F26F27D3BA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25BF422-04E6-41F9-B4E8-A272E28318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146558</xdr:rowOff>
    </xdr:from>
    <xdr:to>
      <xdr:col>116</xdr:col>
      <xdr:colOff>114300</xdr:colOff>
      <xdr:row>107</xdr:row>
      <xdr:rowOff>76708</xdr:rowOff>
    </xdr:to>
    <xdr:sp macro="" textlink="">
      <xdr:nvSpPr>
        <xdr:cNvPr id="830" name="楕円 829">
          <a:extLst>
            <a:ext uri="{FF2B5EF4-FFF2-40B4-BE49-F238E27FC236}">
              <a16:creationId xmlns:a16="http://schemas.microsoft.com/office/drawing/2014/main" id="{B24A0AB8-2799-4852-95FB-3DEB24F37735}"/>
            </a:ext>
          </a:extLst>
        </xdr:cNvPr>
        <xdr:cNvSpPr/>
      </xdr:nvSpPr>
      <xdr:spPr>
        <a:xfrm>
          <a:off x="22110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61485</xdr:rowOff>
    </xdr:from>
    <xdr:ext cx="469744" cy="259045"/>
    <xdr:sp macro="" textlink="">
      <xdr:nvSpPr>
        <xdr:cNvPr id="831" name="【公民館】&#10;一人当たり面積該当値テキスト">
          <a:extLst>
            <a:ext uri="{FF2B5EF4-FFF2-40B4-BE49-F238E27FC236}">
              <a16:creationId xmlns:a16="http://schemas.microsoft.com/office/drawing/2014/main" id="{54A97017-C6EC-4C24-B09E-070A49079E01}"/>
            </a:ext>
          </a:extLst>
        </xdr:cNvPr>
        <xdr:cNvSpPr txBox="1"/>
      </xdr:nvSpPr>
      <xdr:spPr>
        <a:xfrm>
          <a:off x="22199600" y="1823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832" name="楕円 831">
          <a:extLst>
            <a:ext uri="{FF2B5EF4-FFF2-40B4-BE49-F238E27FC236}">
              <a16:creationId xmlns:a16="http://schemas.microsoft.com/office/drawing/2014/main" id="{DB788B99-FFE5-4D8F-A5DD-A147D235EC16}"/>
            </a:ext>
          </a:extLst>
        </xdr:cNvPr>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25908</xdr:rowOff>
    </xdr:from>
    <xdr:to>
      <xdr:col>116</xdr:col>
      <xdr:colOff>63500</xdr:colOff>
      <xdr:row>107</xdr:row>
      <xdr:rowOff>28194</xdr:rowOff>
    </xdr:to>
    <xdr:cxnSp macro="">
      <xdr:nvCxnSpPr>
        <xdr:cNvPr id="833" name="直線コネクタ 832">
          <a:extLst>
            <a:ext uri="{FF2B5EF4-FFF2-40B4-BE49-F238E27FC236}">
              <a16:creationId xmlns:a16="http://schemas.microsoft.com/office/drawing/2014/main" id="{5315D031-4460-48CC-A473-28ABA8DD5966}"/>
            </a:ext>
          </a:extLst>
        </xdr:cNvPr>
        <xdr:cNvCxnSpPr/>
      </xdr:nvCxnSpPr>
      <xdr:spPr>
        <a:xfrm flipV="1">
          <a:off x="21323300" y="1837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148273</xdr:rowOff>
    </xdr:from>
    <xdr:to>
      <xdr:col>107</xdr:col>
      <xdr:colOff>101600</xdr:colOff>
      <xdr:row>107</xdr:row>
      <xdr:rowOff>78423</xdr:rowOff>
    </xdr:to>
    <xdr:sp macro="" textlink="">
      <xdr:nvSpPr>
        <xdr:cNvPr id="834" name="楕円 833">
          <a:extLst>
            <a:ext uri="{FF2B5EF4-FFF2-40B4-BE49-F238E27FC236}">
              <a16:creationId xmlns:a16="http://schemas.microsoft.com/office/drawing/2014/main" id="{5766A1AC-364E-44E6-9A67-9E5A5B8E1A7B}"/>
            </a:ext>
          </a:extLst>
        </xdr:cNvPr>
        <xdr:cNvSpPr/>
      </xdr:nvSpPr>
      <xdr:spPr>
        <a:xfrm>
          <a:off x="20383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27623</xdr:rowOff>
    </xdr:from>
    <xdr:to>
      <xdr:col>111</xdr:col>
      <xdr:colOff>177800</xdr:colOff>
      <xdr:row>107</xdr:row>
      <xdr:rowOff>28194</xdr:rowOff>
    </xdr:to>
    <xdr:cxnSp macro="">
      <xdr:nvCxnSpPr>
        <xdr:cNvPr id="835" name="直線コネクタ 834">
          <a:extLst>
            <a:ext uri="{FF2B5EF4-FFF2-40B4-BE49-F238E27FC236}">
              <a16:creationId xmlns:a16="http://schemas.microsoft.com/office/drawing/2014/main" id="{FEADF6D6-7921-4AE4-9B92-C92EDA63A931}"/>
            </a:ext>
          </a:extLst>
        </xdr:cNvPr>
        <xdr:cNvCxnSpPr/>
      </xdr:nvCxnSpPr>
      <xdr:spPr>
        <a:xfrm>
          <a:off x="20434300" y="1837277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6" name="楕円 835">
          <a:extLst>
            <a:ext uri="{FF2B5EF4-FFF2-40B4-BE49-F238E27FC236}">
              <a16:creationId xmlns:a16="http://schemas.microsoft.com/office/drawing/2014/main" id="{DA82A832-A45F-4A8F-B041-0C24F2CDF52A}"/>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27623</xdr:rowOff>
    </xdr:from>
    <xdr:to>
      <xdr:col>107</xdr:col>
      <xdr:colOff>50800</xdr:colOff>
      <xdr:row>107</xdr:row>
      <xdr:rowOff>30480</xdr:rowOff>
    </xdr:to>
    <xdr:cxnSp macro="">
      <xdr:nvCxnSpPr>
        <xdr:cNvPr id="837" name="直線コネクタ 836">
          <a:extLst>
            <a:ext uri="{FF2B5EF4-FFF2-40B4-BE49-F238E27FC236}">
              <a16:creationId xmlns:a16="http://schemas.microsoft.com/office/drawing/2014/main" id="{AA44686A-5F8A-4ED4-8B21-B21E597E3925}"/>
            </a:ext>
          </a:extLst>
        </xdr:cNvPr>
        <xdr:cNvCxnSpPr/>
      </xdr:nvCxnSpPr>
      <xdr:spPr>
        <a:xfrm flipV="1">
          <a:off x="19545300" y="183727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153988</xdr:rowOff>
    </xdr:from>
    <xdr:to>
      <xdr:col>98</xdr:col>
      <xdr:colOff>38100</xdr:colOff>
      <xdr:row>107</xdr:row>
      <xdr:rowOff>84138</xdr:rowOff>
    </xdr:to>
    <xdr:sp macro="" textlink="">
      <xdr:nvSpPr>
        <xdr:cNvPr id="838" name="楕円 837">
          <a:extLst>
            <a:ext uri="{FF2B5EF4-FFF2-40B4-BE49-F238E27FC236}">
              <a16:creationId xmlns:a16="http://schemas.microsoft.com/office/drawing/2014/main" id="{48CE0D04-792A-4430-9CE3-6C618FCF0C9B}"/>
            </a:ext>
          </a:extLst>
        </xdr:cNvPr>
        <xdr:cNvSpPr/>
      </xdr:nvSpPr>
      <xdr:spPr>
        <a:xfrm>
          <a:off x="186055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33338</xdr:rowOff>
    </xdr:to>
    <xdr:cxnSp macro="">
      <xdr:nvCxnSpPr>
        <xdr:cNvPr id="839" name="直線コネクタ 838">
          <a:extLst>
            <a:ext uri="{FF2B5EF4-FFF2-40B4-BE49-F238E27FC236}">
              <a16:creationId xmlns:a16="http://schemas.microsoft.com/office/drawing/2014/main" id="{219FE77F-4008-4BAC-A496-632F61915A37}"/>
            </a:ext>
          </a:extLst>
        </xdr:cNvPr>
        <xdr:cNvCxnSpPr/>
      </xdr:nvCxnSpPr>
      <xdr:spPr>
        <a:xfrm flipV="1">
          <a:off x="18656300" y="183756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840" name="n_1aveValue【公民館】&#10;一人当たり面積">
          <a:extLst>
            <a:ext uri="{FF2B5EF4-FFF2-40B4-BE49-F238E27FC236}">
              <a16:creationId xmlns:a16="http://schemas.microsoft.com/office/drawing/2014/main" id="{A5DAF1E1-A45B-4371-976A-951030FB7D80}"/>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12082</xdr:rowOff>
    </xdr:from>
    <xdr:ext cx="469744" cy="259045"/>
    <xdr:sp macro="" textlink="">
      <xdr:nvSpPr>
        <xdr:cNvPr id="841" name="n_2aveValue【公民館】&#10;一人当たり面積">
          <a:extLst>
            <a:ext uri="{FF2B5EF4-FFF2-40B4-BE49-F238E27FC236}">
              <a16:creationId xmlns:a16="http://schemas.microsoft.com/office/drawing/2014/main" id="{CD738D76-55A6-4B94-902C-3DA026D0C1F4}"/>
            </a:ext>
          </a:extLst>
        </xdr:cNvPr>
        <xdr:cNvSpPr txBox="1"/>
      </xdr:nvSpPr>
      <xdr:spPr>
        <a:xfrm>
          <a:off x="20199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19511</xdr:rowOff>
    </xdr:from>
    <xdr:ext cx="469744" cy="259045"/>
    <xdr:sp macro="" textlink="">
      <xdr:nvSpPr>
        <xdr:cNvPr id="842" name="n_3aveValue【公民館】&#10;一人当たり面積">
          <a:extLst>
            <a:ext uri="{FF2B5EF4-FFF2-40B4-BE49-F238E27FC236}">
              <a16:creationId xmlns:a16="http://schemas.microsoft.com/office/drawing/2014/main" id="{97E05F87-9526-490D-A9EE-80D30B744A50}"/>
            </a:ext>
          </a:extLst>
        </xdr:cNvPr>
        <xdr:cNvSpPr txBox="1"/>
      </xdr:nvSpPr>
      <xdr:spPr>
        <a:xfrm>
          <a:off x="19310427" y="1767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843" name="n_4aveValue【公民館】&#10;一人当たり面積">
          <a:extLst>
            <a:ext uri="{FF2B5EF4-FFF2-40B4-BE49-F238E27FC236}">
              <a16:creationId xmlns:a16="http://schemas.microsoft.com/office/drawing/2014/main" id="{2D5A5E2B-708D-4A04-A493-6001CB38F678}"/>
            </a:ext>
          </a:extLst>
        </xdr:cNvPr>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844" name="n_1mainValue【公民館】&#10;一人当たり面積">
          <a:extLst>
            <a:ext uri="{FF2B5EF4-FFF2-40B4-BE49-F238E27FC236}">
              <a16:creationId xmlns:a16="http://schemas.microsoft.com/office/drawing/2014/main" id="{70142772-6D5D-4D28-8E4B-AD47F22A6096}"/>
            </a:ext>
          </a:extLst>
        </xdr:cNvPr>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69550</xdr:rowOff>
    </xdr:from>
    <xdr:ext cx="469744" cy="259045"/>
    <xdr:sp macro="" textlink="">
      <xdr:nvSpPr>
        <xdr:cNvPr id="845" name="n_2mainValue【公民館】&#10;一人当たり面積">
          <a:extLst>
            <a:ext uri="{FF2B5EF4-FFF2-40B4-BE49-F238E27FC236}">
              <a16:creationId xmlns:a16="http://schemas.microsoft.com/office/drawing/2014/main" id="{55E14CEF-9FCA-47FF-8FCF-34A785791ED8}"/>
            </a:ext>
          </a:extLst>
        </xdr:cNvPr>
        <xdr:cNvSpPr txBox="1"/>
      </xdr:nvSpPr>
      <xdr:spPr>
        <a:xfrm>
          <a:off x="201994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46" name="n_3mainValue【公民館】&#10;一人当たり面積">
          <a:extLst>
            <a:ext uri="{FF2B5EF4-FFF2-40B4-BE49-F238E27FC236}">
              <a16:creationId xmlns:a16="http://schemas.microsoft.com/office/drawing/2014/main" id="{4612BDEC-FE0D-458E-98AE-902902B06221}"/>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75265</xdr:rowOff>
    </xdr:from>
    <xdr:ext cx="469744" cy="259045"/>
    <xdr:sp macro="" textlink="">
      <xdr:nvSpPr>
        <xdr:cNvPr id="847" name="n_4mainValue【公民館】&#10;一人当たり面積">
          <a:extLst>
            <a:ext uri="{FF2B5EF4-FFF2-40B4-BE49-F238E27FC236}">
              <a16:creationId xmlns:a16="http://schemas.microsoft.com/office/drawing/2014/main" id="{77CE4530-0B7E-420D-B994-D40C50FC56FA}"/>
            </a:ext>
          </a:extLst>
        </xdr:cNvPr>
        <xdr:cNvSpPr txBox="1"/>
      </xdr:nvSpPr>
      <xdr:spPr>
        <a:xfrm>
          <a:off x="18421427" y="184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32A80C3E-F9B2-4FE1-A4F4-FAE84F58D2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54C50C96-390D-474B-B5FF-C8E5BCA1A5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5178D29F-D75B-4DAE-A0DE-D90BC8BC35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入力類似団体と比較して、有形固定資産減価償却率（学校施設）（児童館）（公民館）が平均よりも高い傾向にある。これは、学校教育施設が築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年を迎えていることが理由に挙げられる。中でも中学校や公民館は、耐震化等を行いながら継続使用している。（認定こども園・幼稚園・保育所）幼稚園と保育所については、令和元年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広野町認定こども園を開設し、幼保一元化を図ったことにより、有形固定資産減価償却率が大きく低下した。道路、橋りょう・トンネルについては、東日本大震災以降に新設した道路や既存の道路維持補修等路面の損傷状況調査等を踏まえながら、計画的に維持更新する。公営住宅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月に策定した広野町町営住宅長寿命化計画に基づき町営住宅の確実な点検の実施及びその点検結果にもとづく維持管理により、更新コストの削減に努める。加えて、令和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EE9895-0245-46B5-B42D-AFDDBF774C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66713A-5A84-4F6A-B11B-E411B8153B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238B14-7714-4E4F-A9A5-2530A9494A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4799AA-5070-47E0-818F-AE9EA24AB4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E60F1D-2575-40BD-BBBF-F27F3998B2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1D9601-AF74-4132-8F45-D3AF58D9D8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92023B-156B-49B8-AB1F-6E3CAE4330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0C9944-3CC2-4979-B04A-9E9AA6419B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648E12-8D4C-4869-871F-DB97E8F6AB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5A9231-7ABB-424E-8EA0-982DC5C4A2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67F81F-3BFA-4B64-A7A9-77ED371811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6C312B-B134-487D-A1A1-E44E4FFEFA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795757-028C-4CEE-8DE4-1529CCAB42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68402A-38DE-4770-89C1-D86F7D4A7F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02BFDD-1248-4F1A-BF69-A347A665AF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8518F4-7596-461F-A75E-59D21B6D66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2A417D-49C9-4766-8F44-78C2B5612D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522119-F376-4679-9FEA-C4EBAEC160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FB8031-6B09-4B6A-9895-7CA4326F8E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112466-359C-4EC9-B516-670CFA31FE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A66BD3-BF5A-4716-A6A1-985EE1A2AB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C94763-53F6-4C67-AB20-BEE0A8B3E8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1EAE4D-077D-485D-9CF6-532335B511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0CC6A6-F01F-48C2-8160-E78D8C1AF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68BBA9-24A9-4AD1-8C27-DCA3D453C6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DC2AEE-B6E3-46F7-9064-EEB040FE0E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CAB870-1783-4CC5-9566-E9EABA67E7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A42CC0-D7C1-4783-9AFF-8C704CC347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D35E7C-6D2D-4A86-8E15-16AF403169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615ED29-5323-46A6-9D9A-783AC8D953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C4222F-013C-4A1E-A3D7-92A3EA7914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C27161-41E7-4E25-A8D3-1B8FB3432E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F325F7-A689-420B-87E4-AF11D8FA6A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E66A71-003E-45E5-8D99-CC7ECE6C09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D3199B-5013-478C-A7BE-6BF6FCC843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AEB934-ED16-4EEB-8056-857184FCEE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E1089A-041F-4849-87D5-0112ADA6E8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A8A59B-609C-479C-B6CB-066E4A7479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9ABBE3-0330-4F99-886C-C1D2704BF77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066EF5F-8915-44A0-9F3E-3C8CE51F5F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18A68C5-6B3B-41A0-902D-22CF5AC164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D1EBED3-640D-4A1C-902E-A401F1A1DC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838CCBA-0BAD-4912-8D0D-B21CF7F585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749297B-064E-4E7B-814E-8535194DBF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9638CE5-2E48-4396-9281-217D63506C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12FFD0A-4DF0-4815-BFFE-B3D3F9A767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0EF3085-DC7A-4DFC-8C80-F32EBDCE372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3A9AAFC-D09C-4725-9D86-7F2D362291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7338731-44FD-4DBE-8F77-1A1462A238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C05BF0F-BFE0-481C-AC80-280D97D434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1F2933E-1182-4ED8-B165-B9900CE721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0A93D06-263F-4901-8E3C-9E935DD934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FC6641A-8151-4B59-A39D-FB1720DAD9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34E2490-0007-4118-A7A5-9860DBCD38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96480ED-21F3-4EE3-BC80-00767CFC46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822289A-735A-49D2-9460-36647DD5C1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FA31D3B-87CA-46C6-B03F-F91F80FAD9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35A1E6C-16D0-42AC-9A4E-AF301BB39E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47B19E1E-942D-4161-BD58-FFCA7C06C99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930F325D-A5C2-4299-965F-0F42C64BBA11}"/>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1DDEE009-E9A5-4D8E-9D09-D4C4F9F4634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33E59FE-0B89-4F57-B08D-B45964FA681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759E53BB-389C-467D-85E4-74EE2247CF1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9C6DC131-C7E7-4E82-B09C-C06307E6EBD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E79D9A48-06A9-4575-A239-5CD960EB762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748ADD75-5477-4D00-800D-1976547DD5C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BE0A018C-01D7-47C3-AE55-B5083EC76D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75D129F-FA22-469D-9A7C-283BFF33735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267AEA4F-31C7-4AF9-A0C4-181788A05D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D81AF206-795A-4E71-AA6B-68A2B1EAF2A9}"/>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631AB034-94F2-4978-B0D8-48D8E595158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135FB8D9-4C7C-4C3F-823B-C68D3CCAC94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997BE7E7-1E93-4D3A-A15B-DC77D13418D4}"/>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2AA69639-CD33-42EC-AA16-C5B68F7E68C7}"/>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6F55A68-C695-482F-BC92-836BB6A3950F}"/>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69F61082-287E-47B9-B6F9-1410EF7C67A4}"/>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78" name="フローチャート: 判断 77">
          <a:extLst>
            <a:ext uri="{FF2B5EF4-FFF2-40B4-BE49-F238E27FC236}">
              <a16:creationId xmlns:a16="http://schemas.microsoft.com/office/drawing/2014/main" id="{703650EA-8608-4716-9B55-A1EEB13FA400}"/>
            </a:ext>
          </a:extLst>
        </xdr:cNvPr>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159512</xdr:rowOff>
    </xdr:from>
    <xdr:to>
      <xdr:col>15</xdr:col>
      <xdr:colOff>101600</xdr:colOff>
      <xdr:row>59</xdr:row>
      <xdr:rowOff>89662</xdr:rowOff>
    </xdr:to>
    <xdr:sp macro="" textlink="">
      <xdr:nvSpPr>
        <xdr:cNvPr id="79" name="フローチャート: 判断 78">
          <a:extLst>
            <a:ext uri="{FF2B5EF4-FFF2-40B4-BE49-F238E27FC236}">
              <a16:creationId xmlns:a16="http://schemas.microsoft.com/office/drawing/2014/main" id="{596520F7-7492-49F4-846F-2CE18C3B8A34}"/>
            </a:ext>
          </a:extLst>
        </xdr:cNvPr>
        <xdr:cNvSpPr/>
      </xdr:nvSpPr>
      <xdr:spPr>
        <a:xfrm>
          <a:off x="2857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80" name="フローチャート: 判断 79">
          <a:extLst>
            <a:ext uri="{FF2B5EF4-FFF2-40B4-BE49-F238E27FC236}">
              <a16:creationId xmlns:a16="http://schemas.microsoft.com/office/drawing/2014/main" id="{82713FC7-0EF3-47B4-9DE8-8D74F85778F7}"/>
            </a:ext>
          </a:extLst>
        </xdr:cNvPr>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a:extLst>
            <a:ext uri="{FF2B5EF4-FFF2-40B4-BE49-F238E27FC236}">
              <a16:creationId xmlns:a16="http://schemas.microsoft.com/office/drawing/2014/main" id="{52A8B4EB-5971-43DC-9DE1-20C5B69F58C3}"/>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5C87D369-27B9-4A07-84F9-BBAAD4EB0B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2B14207-A11E-4EEE-BED1-3472CDE58C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75B2B49-09D8-4FB5-8D1C-41F3FF92C7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01B93C0-BE4A-4CE8-93A2-50752C0C7B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D7BE039-FF88-48D0-B9C1-61C5D15662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61214</xdr:rowOff>
    </xdr:from>
    <xdr:to>
      <xdr:col>24</xdr:col>
      <xdr:colOff>114300</xdr:colOff>
      <xdr:row>59</xdr:row>
      <xdr:rowOff>162814</xdr:rowOff>
    </xdr:to>
    <xdr:sp macro="" textlink="">
      <xdr:nvSpPr>
        <xdr:cNvPr id="87" name="楕円 86">
          <a:extLst>
            <a:ext uri="{FF2B5EF4-FFF2-40B4-BE49-F238E27FC236}">
              <a16:creationId xmlns:a16="http://schemas.microsoft.com/office/drawing/2014/main" id="{6DC12B54-BF68-4730-9DB9-92C19235FCCE}"/>
            </a:ext>
          </a:extLst>
        </xdr:cNvPr>
        <xdr:cNvSpPr/>
      </xdr:nvSpPr>
      <xdr:spPr>
        <a:xfrm>
          <a:off x="4584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39641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E8F56E15-CDEC-44CB-9E62-8F5430104048}"/>
            </a:ext>
          </a:extLst>
        </xdr:cNvPr>
        <xdr:cNvSpPr txBox="1"/>
      </xdr:nvSpPr>
      <xdr:spPr>
        <a:xfrm>
          <a:off x="4673600"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104648</xdr:rowOff>
    </xdr:from>
    <xdr:to>
      <xdr:col>20</xdr:col>
      <xdr:colOff>38100</xdr:colOff>
      <xdr:row>59</xdr:row>
      <xdr:rowOff>34798</xdr:rowOff>
    </xdr:to>
    <xdr:sp macro="" textlink="">
      <xdr:nvSpPr>
        <xdr:cNvPr id="89" name="楕円 88">
          <a:extLst>
            <a:ext uri="{FF2B5EF4-FFF2-40B4-BE49-F238E27FC236}">
              <a16:creationId xmlns:a16="http://schemas.microsoft.com/office/drawing/2014/main" id="{76DC7695-CAB2-4D77-A939-B13A5CC99C85}"/>
            </a:ext>
          </a:extLst>
        </xdr:cNvPr>
        <xdr:cNvSpPr/>
      </xdr:nvSpPr>
      <xdr:spPr>
        <a:xfrm>
          <a:off x="3746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155448</xdr:rowOff>
    </xdr:from>
    <xdr:to>
      <xdr:col>24</xdr:col>
      <xdr:colOff>63500</xdr:colOff>
      <xdr:row>59</xdr:row>
      <xdr:rowOff>112014</xdr:rowOff>
    </xdr:to>
    <xdr:cxnSp macro="">
      <xdr:nvCxnSpPr>
        <xdr:cNvPr id="90" name="直線コネクタ 89">
          <a:extLst>
            <a:ext uri="{FF2B5EF4-FFF2-40B4-BE49-F238E27FC236}">
              <a16:creationId xmlns:a16="http://schemas.microsoft.com/office/drawing/2014/main" id="{04F8CD5B-7A36-4A1D-BA21-EA87D11D3566}"/>
            </a:ext>
          </a:extLst>
        </xdr:cNvPr>
        <xdr:cNvCxnSpPr/>
      </xdr:nvCxnSpPr>
      <xdr:spPr>
        <a:xfrm>
          <a:off x="3797300" y="1009954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42926</xdr:rowOff>
    </xdr:from>
    <xdr:to>
      <xdr:col>15</xdr:col>
      <xdr:colOff>101600</xdr:colOff>
      <xdr:row>58</xdr:row>
      <xdr:rowOff>144526</xdr:rowOff>
    </xdr:to>
    <xdr:sp macro="" textlink="">
      <xdr:nvSpPr>
        <xdr:cNvPr id="91" name="楕円 90">
          <a:extLst>
            <a:ext uri="{FF2B5EF4-FFF2-40B4-BE49-F238E27FC236}">
              <a16:creationId xmlns:a16="http://schemas.microsoft.com/office/drawing/2014/main" id="{31873443-87DE-41A8-AD62-A22AECA25FD0}"/>
            </a:ext>
          </a:extLst>
        </xdr:cNvPr>
        <xdr:cNvSpPr/>
      </xdr:nvSpPr>
      <xdr:spPr>
        <a:xfrm>
          <a:off x="2857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93726</xdr:rowOff>
    </xdr:from>
    <xdr:to>
      <xdr:col>19</xdr:col>
      <xdr:colOff>177800</xdr:colOff>
      <xdr:row>58</xdr:row>
      <xdr:rowOff>155448</xdr:rowOff>
    </xdr:to>
    <xdr:cxnSp macro="">
      <xdr:nvCxnSpPr>
        <xdr:cNvPr id="92" name="直線コネクタ 91">
          <a:extLst>
            <a:ext uri="{FF2B5EF4-FFF2-40B4-BE49-F238E27FC236}">
              <a16:creationId xmlns:a16="http://schemas.microsoft.com/office/drawing/2014/main" id="{8190414A-DFD9-4D44-AE7B-9919C333A139}"/>
            </a:ext>
          </a:extLst>
        </xdr:cNvPr>
        <xdr:cNvCxnSpPr/>
      </xdr:nvCxnSpPr>
      <xdr:spPr>
        <a:xfrm>
          <a:off x="2908300" y="100378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136652</xdr:rowOff>
    </xdr:from>
    <xdr:to>
      <xdr:col>10</xdr:col>
      <xdr:colOff>165100</xdr:colOff>
      <xdr:row>58</xdr:row>
      <xdr:rowOff>66802</xdr:rowOff>
    </xdr:to>
    <xdr:sp macro="" textlink="">
      <xdr:nvSpPr>
        <xdr:cNvPr id="93" name="楕円 92">
          <a:extLst>
            <a:ext uri="{FF2B5EF4-FFF2-40B4-BE49-F238E27FC236}">
              <a16:creationId xmlns:a16="http://schemas.microsoft.com/office/drawing/2014/main" id="{CBB4617C-B545-4C6E-9A3A-7DDECA74CDEC}"/>
            </a:ext>
          </a:extLst>
        </xdr:cNvPr>
        <xdr:cNvSpPr/>
      </xdr:nvSpPr>
      <xdr:spPr>
        <a:xfrm>
          <a:off x="1968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xdr:rowOff>
    </xdr:from>
    <xdr:to>
      <xdr:col>15</xdr:col>
      <xdr:colOff>50800</xdr:colOff>
      <xdr:row>58</xdr:row>
      <xdr:rowOff>93726</xdr:rowOff>
    </xdr:to>
    <xdr:cxnSp macro="">
      <xdr:nvCxnSpPr>
        <xdr:cNvPr id="94" name="直線コネクタ 93">
          <a:extLst>
            <a:ext uri="{FF2B5EF4-FFF2-40B4-BE49-F238E27FC236}">
              <a16:creationId xmlns:a16="http://schemas.microsoft.com/office/drawing/2014/main" id="{26B89B1F-4DC9-4EE7-8FB0-B0D3C209A767}"/>
            </a:ext>
          </a:extLst>
        </xdr:cNvPr>
        <xdr:cNvCxnSpPr/>
      </xdr:nvCxnSpPr>
      <xdr:spPr>
        <a:xfrm>
          <a:off x="2019300" y="99601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95" name="楕円 94">
          <a:extLst>
            <a:ext uri="{FF2B5EF4-FFF2-40B4-BE49-F238E27FC236}">
              <a16:creationId xmlns:a16="http://schemas.microsoft.com/office/drawing/2014/main" id="{71E83D22-4B61-4F8E-93FD-A320B8F07B28}"/>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45720</xdr:rowOff>
    </xdr:from>
    <xdr:to>
      <xdr:col>10</xdr:col>
      <xdr:colOff>114300</xdr:colOff>
      <xdr:row>58</xdr:row>
      <xdr:rowOff>16002</xdr:rowOff>
    </xdr:to>
    <xdr:cxnSp macro="">
      <xdr:nvCxnSpPr>
        <xdr:cNvPr id="96" name="直線コネクタ 95">
          <a:extLst>
            <a:ext uri="{FF2B5EF4-FFF2-40B4-BE49-F238E27FC236}">
              <a16:creationId xmlns:a16="http://schemas.microsoft.com/office/drawing/2014/main" id="{9B3E5DF4-63C2-4483-84FC-70708AB82C75}"/>
            </a:ext>
          </a:extLst>
        </xdr:cNvPr>
        <xdr:cNvCxnSpPr/>
      </xdr:nvCxnSpPr>
      <xdr:spPr>
        <a:xfrm>
          <a:off x="1130300" y="981837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8FFED16C-9A81-4711-A122-C40CC44364A8}"/>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80789</xdr:rowOff>
    </xdr:from>
    <xdr:ext cx="405111" cy="259045"/>
    <xdr:sp macro="" textlink="">
      <xdr:nvSpPr>
        <xdr:cNvPr id="98" name="n_2aveValue【体育館・プール】&#10;有形固定資産減価償却率">
          <a:extLst>
            <a:ext uri="{FF2B5EF4-FFF2-40B4-BE49-F238E27FC236}">
              <a16:creationId xmlns:a16="http://schemas.microsoft.com/office/drawing/2014/main" id="{575FAA3C-C176-4911-8E99-387EDC3CBFD1}"/>
            </a:ext>
          </a:extLst>
        </xdr:cNvPr>
        <xdr:cNvSpPr txBox="1"/>
      </xdr:nvSpPr>
      <xdr:spPr>
        <a:xfrm>
          <a:off x="2705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99" name="n_3aveValue【体育館・プール】&#10;有形固定資産減価償却率">
          <a:extLst>
            <a:ext uri="{FF2B5EF4-FFF2-40B4-BE49-F238E27FC236}">
              <a16:creationId xmlns:a16="http://schemas.microsoft.com/office/drawing/2014/main" id="{DF2C9195-D4C4-4688-9034-6AFD81C44538}"/>
            </a:ext>
          </a:extLst>
        </xdr:cNvPr>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100" name="n_4aveValue【体育館・プール】&#10;有形固定資産減価償却率">
          <a:extLst>
            <a:ext uri="{FF2B5EF4-FFF2-40B4-BE49-F238E27FC236}">
              <a16:creationId xmlns:a16="http://schemas.microsoft.com/office/drawing/2014/main" id="{73FE0AD3-4FF1-4C9E-A02F-3FD6783F0058}"/>
            </a:ext>
          </a:extLst>
        </xdr:cNvPr>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25925</xdr:rowOff>
    </xdr:from>
    <xdr:ext cx="405111" cy="259045"/>
    <xdr:sp macro="" textlink="">
      <xdr:nvSpPr>
        <xdr:cNvPr id="101" name="n_1mainValue【体育館・プール】&#10;有形固定資産減価償却率">
          <a:extLst>
            <a:ext uri="{FF2B5EF4-FFF2-40B4-BE49-F238E27FC236}">
              <a16:creationId xmlns:a16="http://schemas.microsoft.com/office/drawing/2014/main" id="{C8B1D0B1-F77A-476C-9C6E-15BAA87D6A26}"/>
            </a:ext>
          </a:extLst>
        </xdr:cNvPr>
        <xdr:cNvSpPr txBox="1"/>
      </xdr:nvSpPr>
      <xdr:spPr>
        <a:xfrm>
          <a:off x="35820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161053</xdr:rowOff>
    </xdr:from>
    <xdr:ext cx="405111" cy="259045"/>
    <xdr:sp macro="" textlink="">
      <xdr:nvSpPr>
        <xdr:cNvPr id="102" name="n_2mainValue【体育館・プール】&#10;有形固定資産減価償却率">
          <a:extLst>
            <a:ext uri="{FF2B5EF4-FFF2-40B4-BE49-F238E27FC236}">
              <a16:creationId xmlns:a16="http://schemas.microsoft.com/office/drawing/2014/main" id="{1C8F9A05-C6A6-4B80-A82C-667150589601}"/>
            </a:ext>
          </a:extLst>
        </xdr:cNvPr>
        <xdr:cNvSpPr txBox="1"/>
      </xdr:nvSpPr>
      <xdr:spPr>
        <a:xfrm>
          <a:off x="2705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83329</xdr:rowOff>
    </xdr:from>
    <xdr:ext cx="405111" cy="259045"/>
    <xdr:sp macro="" textlink="">
      <xdr:nvSpPr>
        <xdr:cNvPr id="103" name="n_3mainValue【体育館・プール】&#10;有形固定資産減価償却率">
          <a:extLst>
            <a:ext uri="{FF2B5EF4-FFF2-40B4-BE49-F238E27FC236}">
              <a16:creationId xmlns:a16="http://schemas.microsoft.com/office/drawing/2014/main" id="{44EE36FC-949C-40F8-B8E4-D9001F81F947}"/>
            </a:ext>
          </a:extLst>
        </xdr:cNvPr>
        <xdr:cNvSpPr txBox="1"/>
      </xdr:nvSpPr>
      <xdr:spPr>
        <a:xfrm>
          <a:off x="1816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104" name="n_4mainValue【体育館・プール】&#10;有形固定資産減価償却率">
          <a:extLst>
            <a:ext uri="{FF2B5EF4-FFF2-40B4-BE49-F238E27FC236}">
              <a16:creationId xmlns:a16="http://schemas.microsoft.com/office/drawing/2014/main" id="{DFB44EFD-81D7-4557-95A1-D9B85F35BE67}"/>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C20D1E98-033C-48E9-9C93-16DD2609DD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57E70732-73F6-436C-BEC7-762543B211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83074F8F-A6CD-4587-AAF9-88B7619C6F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482FFDFC-CFBF-469B-B8EE-ECA5B51F8C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CDF53B31-D868-497C-8CCD-A9A5353E56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4CDE7EC0-14E1-4813-BE7D-A3EDA734E9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1553436F-9ADB-4342-813A-5CF366FEB0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8E40275A-11A0-4C83-852B-B6DCA3501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21D29540-465E-44FD-A693-0CAAD98E37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E908465D-3191-4B56-A6D0-B553853848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B73B9171-9D0E-4775-A59D-D3B645B5A4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FFB5B140-D22D-4719-B3FA-7B8B76A7129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3DBE1310-9A73-488B-B939-A264711922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4E946036-644B-4DDC-88C3-BCA2F14228D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1C3B2631-EB3A-4DFB-A157-608FEAFD05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E9B640EC-F75D-4A06-AE2D-6D5F6CE9BAF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AA433E19-B621-4D78-A1B2-CDCE5CCB6C2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CE3C4CFB-E1DE-4F4F-8FDE-DC8977D5B60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4E7A9AD7-CD24-4175-898B-178468E38D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701686E6-18CD-4E31-99E0-E2C578B9C0C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94C6E46-1DBF-4342-ACB0-980C4B5560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8CA1246-A61E-40D0-BE7B-989A5A4A654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2130AF59-657E-42BC-8AA5-B885CE12F5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54D77337-4955-4C27-BBA5-E3F42FACC7E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6F8C01DE-6129-41FF-9951-3836D1EFB14B}"/>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463BA9A7-8B19-485B-831B-0C208AC32FA3}"/>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3B7707D9-7C28-4078-9FD1-A78EFC3BF43B}"/>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F16E9493-2132-4275-B182-E5600B3CDB8C}"/>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26E77E84-648C-4175-9AF3-F3598D71CB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31F787B4-04A1-4077-85F8-B44C82D1D002}"/>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102743</xdr:rowOff>
    </xdr:from>
    <xdr:to>
      <xdr:col>50</xdr:col>
      <xdr:colOff>165100</xdr:colOff>
      <xdr:row>62</xdr:row>
      <xdr:rowOff>32893</xdr:rowOff>
    </xdr:to>
    <xdr:sp macro="" textlink="">
      <xdr:nvSpPr>
        <xdr:cNvPr id="135" name="フローチャート: 判断 134">
          <a:extLst>
            <a:ext uri="{FF2B5EF4-FFF2-40B4-BE49-F238E27FC236}">
              <a16:creationId xmlns:a16="http://schemas.microsoft.com/office/drawing/2014/main" id="{EF7A1448-293C-4D89-B749-F1D4DA4E1815}"/>
            </a:ext>
          </a:extLst>
        </xdr:cNvPr>
        <xdr:cNvSpPr/>
      </xdr:nvSpPr>
      <xdr:spPr>
        <a:xfrm>
          <a:off x="9588500" y="105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149225</xdr:rowOff>
    </xdr:from>
    <xdr:to>
      <xdr:col>46</xdr:col>
      <xdr:colOff>38100</xdr:colOff>
      <xdr:row>62</xdr:row>
      <xdr:rowOff>79375</xdr:rowOff>
    </xdr:to>
    <xdr:sp macro="" textlink="">
      <xdr:nvSpPr>
        <xdr:cNvPr id="136" name="フローチャート: 判断 135">
          <a:extLst>
            <a:ext uri="{FF2B5EF4-FFF2-40B4-BE49-F238E27FC236}">
              <a16:creationId xmlns:a16="http://schemas.microsoft.com/office/drawing/2014/main" id="{F01CB222-6D70-4502-BEC5-5C6B55E296F3}"/>
            </a:ext>
          </a:extLst>
        </xdr:cNvPr>
        <xdr:cNvSpPr/>
      </xdr:nvSpPr>
      <xdr:spPr>
        <a:xfrm>
          <a:off x="8699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121793</xdr:rowOff>
    </xdr:from>
    <xdr:to>
      <xdr:col>41</xdr:col>
      <xdr:colOff>101600</xdr:colOff>
      <xdr:row>62</xdr:row>
      <xdr:rowOff>51943</xdr:rowOff>
    </xdr:to>
    <xdr:sp macro="" textlink="">
      <xdr:nvSpPr>
        <xdr:cNvPr id="137" name="フローチャート: 判断 136">
          <a:extLst>
            <a:ext uri="{FF2B5EF4-FFF2-40B4-BE49-F238E27FC236}">
              <a16:creationId xmlns:a16="http://schemas.microsoft.com/office/drawing/2014/main" id="{A9CEF18E-E98B-4DDE-936E-F0BBCA1670B6}"/>
            </a:ext>
          </a:extLst>
        </xdr:cNvPr>
        <xdr:cNvSpPr/>
      </xdr:nvSpPr>
      <xdr:spPr>
        <a:xfrm>
          <a:off x="7810500" y="105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149225</xdr:rowOff>
    </xdr:from>
    <xdr:to>
      <xdr:col>36</xdr:col>
      <xdr:colOff>165100</xdr:colOff>
      <xdr:row>62</xdr:row>
      <xdr:rowOff>79375</xdr:rowOff>
    </xdr:to>
    <xdr:sp macro="" textlink="">
      <xdr:nvSpPr>
        <xdr:cNvPr id="138" name="フローチャート: 判断 137">
          <a:extLst>
            <a:ext uri="{FF2B5EF4-FFF2-40B4-BE49-F238E27FC236}">
              <a16:creationId xmlns:a16="http://schemas.microsoft.com/office/drawing/2014/main" id="{72127686-000A-4A23-AF44-F59EC3A56AD8}"/>
            </a:ext>
          </a:extLst>
        </xdr:cNvPr>
        <xdr:cNvSpPr/>
      </xdr:nvSpPr>
      <xdr:spPr>
        <a:xfrm>
          <a:off x="6921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1B6CCCD-F275-4D43-8295-235F78A770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EA65FF4-6987-4133-B12D-BC4D5B15247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CE8C2C8-EECE-489A-ADE9-4809562EAF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706FB6A-2430-4E0E-9B9D-E8DB3EA1C7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B4C370C-7852-4D8A-82BA-C0F6E5C71D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69977</xdr:rowOff>
    </xdr:from>
    <xdr:to>
      <xdr:col>55</xdr:col>
      <xdr:colOff>50800</xdr:colOff>
      <xdr:row>64</xdr:row>
      <xdr:rowOff>127</xdr:rowOff>
    </xdr:to>
    <xdr:sp macro="" textlink="">
      <xdr:nvSpPr>
        <xdr:cNvPr id="144" name="楕円 143">
          <a:extLst>
            <a:ext uri="{FF2B5EF4-FFF2-40B4-BE49-F238E27FC236}">
              <a16:creationId xmlns:a16="http://schemas.microsoft.com/office/drawing/2014/main" id="{FC149788-E3BE-4982-B4A9-FC0E84F96552}"/>
            </a:ext>
          </a:extLst>
        </xdr:cNvPr>
        <xdr:cNvSpPr/>
      </xdr:nvSpPr>
      <xdr:spPr>
        <a:xfrm>
          <a:off x="104267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156354</xdr:rowOff>
    </xdr:from>
    <xdr:ext cx="469744" cy="259045"/>
    <xdr:sp macro="" textlink="">
      <xdr:nvSpPr>
        <xdr:cNvPr id="145" name="【体育館・プール】&#10;一人当たり面積該当値テキスト">
          <a:extLst>
            <a:ext uri="{FF2B5EF4-FFF2-40B4-BE49-F238E27FC236}">
              <a16:creationId xmlns:a16="http://schemas.microsoft.com/office/drawing/2014/main" id="{A147CE68-55D3-484D-B9BC-02FA5667A819}"/>
            </a:ext>
          </a:extLst>
        </xdr:cNvPr>
        <xdr:cNvSpPr txBox="1"/>
      </xdr:nvSpPr>
      <xdr:spPr>
        <a:xfrm>
          <a:off x="10515600" y="1078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72644</xdr:rowOff>
    </xdr:from>
    <xdr:to>
      <xdr:col>50</xdr:col>
      <xdr:colOff>165100</xdr:colOff>
      <xdr:row>64</xdr:row>
      <xdr:rowOff>2794</xdr:rowOff>
    </xdr:to>
    <xdr:sp macro="" textlink="">
      <xdr:nvSpPr>
        <xdr:cNvPr id="146" name="楕円 145">
          <a:extLst>
            <a:ext uri="{FF2B5EF4-FFF2-40B4-BE49-F238E27FC236}">
              <a16:creationId xmlns:a16="http://schemas.microsoft.com/office/drawing/2014/main" id="{09AE5E5A-BA39-4EAB-A786-7AA1D3254C3C}"/>
            </a:ext>
          </a:extLst>
        </xdr:cNvPr>
        <xdr:cNvSpPr/>
      </xdr:nvSpPr>
      <xdr:spPr>
        <a:xfrm>
          <a:off x="9588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120777</xdr:rowOff>
    </xdr:from>
    <xdr:to>
      <xdr:col>55</xdr:col>
      <xdr:colOff>0</xdr:colOff>
      <xdr:row>63</xdr:row>
      <xdr:rowOff>123444</xdr:rowOff>
    </xdr:to>
    <xdr:cxnSp macro="">
      <xdr:nvCxnSpPr>
        <xdr:cNvPr id="147" name="直線コネクタ 146">
          <a:extLst>
            <a:ext uri="{FF2B5EF4-FFF2-40B4-BE49-F238E27FC236}">
              <a16:creationId xmlns:a16="http://schemas.microsoft.com/office/drawing/2014/main" id="{A94BDEDE-8ECA-4ED6-8120-58D81B5E7420}"/>
            </a:ext>
          </a:extLst>
        </xdr:cNvPr>
        <xdr:cNvCxnSpPr/>
      </xdr:nvCxnSpPr>
      <xdr:spPr>
        <a:xfrm flipV="1">
          <a:off x="9639300" y="109221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71882</xdr:rowOff>
    </xdr:from>
    <xdr:to>
      <xdr:col>46</xdr:col>
      <xdr:colOff>38100</xdr:colOff>
      <xdr:row>64</xdr:row>
      <xdr:rowOff>2032</xdr:rowOff>
    </xdr:to>
    <xdr:sp macro="" textlink="">
      <xdr:nvSpPr>
        <xdr:cNvPr id="148" name="楕円 147">
          <a:extLst>
            <a:ext uri="{FF2B5EF4-FFF2-40B4-BE49-F238E27FC236}">
              <a16:creationId xmlns:a16="http://schemas.microsoft.com/office/drawing/2014/main" id="{14BD8616-089C-4195-8300-4B273AE50E25}"/>
            </a:ext>
          </a:extLst>
        </xdr:cNvPr>
        <xdr:cNvSpPr/>
      </xdr:nvSpPr>
      <xdr:spPr>
        <a:xfrm>
          <a:off x="8699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122682</xdr:rowOff>
    </xdr:from>
    <xdr:to>
      <xdr:col>50</xdr:col>
      <xdr:colOff>114300</xdr:colOff>
      <xdr:row>63</xdr:row>
      <xdr:rowOff>123444</xdr:rowOff>
    </xdr:to>
    <xdr:cxnSp macro="">
      <xdr:nvCxnSpPr>
        <xdr:cNvPr id="149" name="直線コネクタ 148">
          <a:extLst>
            <a:ext uri="{FF2B5EF4-FFF2-40B4-BE49-F238E27FC236}">
              <a16:creationId xmlns:a16="http://schemas.microsoft.com/office/drawing/2014/main" id="{AE27B97D-C88A-47B4-9E67-9913032CA78A}"/>
            </a:ext>
          </a:extLst>
        </xdr:cNvPr>
        <xdr:cNvCxnSpPr/>
      </xdr:nvCxnSpPr>
      <xdr:spPr>
        <a:xfrm>
          <a:off x="8750300" y="10924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75311</xdr:rowOff>
    </xdr:from>
    <xdr:to>
      <xdr:col>41</xdr:col>
      <xdr:colOff>101600</xdr:colOff>
      <xdr:row>64</xdr:row>
      <xdr:rowOff>5461</xdr:rowOff>
    </xdr:to>
    <xdr:sp macro="" textlink="">
      <xdr:nvSpPr>
        <xdr:cNvPr id="150" name="楕円 149">
          <a:extLst>
            <a:ext uri="{FF2B5EF4-FFF2-40B4-BE49-F238E27FC236}">
              <a16:creationId xmlns:a16="http://schemas.microsoft.com/office/drawing/2014/main" id="{698D3672-2A31-4C0D-82AC-B67520997916}"/>
            </a:ext>
          </a:extLst>
        </xdr:cNvPr>
        <xdr:cNvSpPr/>
      </xdr:nvSpPr>
      <xdr:spPr>
        <a:xfrm>
          <a:off x="7810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122682</xdr:rowOff>
    </xdr:from>
    <xdr:to>
      <xdr:col>45</xdr:col>
      <xdr:colOff>177800</xdr:colOff>
      <xdr:row>63</xdr:row>
      <xdr:rowOff>126111</xdr:rowOff>
    </xdr:to>
    <xdr:cxnSp macro="">
      <xdr:nvCxnSpPr>
        <xdr:cNvPr id="151" name="直線コネクタ 150">
          <a:extLst>
            <a:ext uri="{FF2B5EF4-FFF2-40B4-BE49-F238E27FC236}">
              <a16:creationId xmlns:a16="http://schemas.microsoft.com/office/drawing/2014/main" id="{B29E29C7-B02A-418D-8AB5-86E4D8AE934D}"/>
            </a:ext>
          </a:extLst>
        </xdr:cNvPr>
        <xdr:cNvCxnSpPr/>
      </xdr:nvCxnSpPr>
      <xdr:spPr>
        <a:xfrm flipV="1">
          <a:off x="7861300" y="109240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78359</xdr:rowOff>
    </xdr:from>
    <xdr:to>
      <xdr:col>36</xdr:col>
      <xdr:colOff>165100</xdr:colOff>
      <xdr:row>64</xdr:row>
      <xdr:rowOff>8509</xdr:rowOff>
    </xdr:to>
    <xdr:sp macro="" textlink="">
      <xdr:nvSpPr>
        <xdr:cNvPr id="152" name="楕円 151">
          <a:extLst>
            <a:ext uri="{FF2B5EF4-FFF2-40B4-BE49-F238E27FC236}">
              <a16:creationId xmlns:a16="http://schemas.microsoft.com/office/drawing/2014/main" id="{081563EC-3F31-44E0-BEF2-96354297FA3C}"/>
            </a:ext>
          </a:extLst>
        </xdr:cNvPr>
        <xdr:cNvSpPr/>
      </xdr:nvSpPr>
      <xdr:spPr>
        <a:xfrm>
          <a:off x="6921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126111</xdr:rowOff>
    </xdr:from>
    <xdr:to>
      <xdr:col>41</xdr:col>
      <xdr:colOff>50800</xdr:colOff>
      <xdr:row>63</xdr:row>
      <xdr:rowOff>129159</xdr:rowOff>
    </xdr:to>
    <xdr:cxnSp macro="">
      <xdr:nvCxnSpPr>
        <xdr:cNvPr id="153" name="直線コネクタ 152">
          <a:extLst>
            <a:ext uri="{FF2B5EF4-FFF2-40B4-BE49-F238E27FC236}">
              <a16:creationId xmlns:a16="http://schemas.microsoft.com/office/drawing/2014/main" id="{4A3642AF-1CCA-41FB-9674-A228D363D411}"/>
            </a:ext>
          </a:extLst>
        </xdr:cNvPr>
        <xdr:cNvCxnSpPr/>
      </xdr:nvCxnSpPr>
      <xdr:spPr>
        <a:xfrm flipV="1">
          <a:off x="6972300" y="109274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49420</xdr:rowOff>
    </xdr:from>
    <xdr:ext cx="469744" cy="259045"/>
    <xdr:sp macro="" textlink="">
      <xdr:nvSpPr>
        <xdr:cNvPr id="154" name="n_1aveValue【体育館・プール】&#10;一人当たり面積">
          <a:extLst>
            <a:ext uri="{FF2B5EF4-FFF2-40B4-BE49-F238E27FC236}">
              <a16:creationId xmlns:a16="http://schemas.microsoft.com/office/drawing/2014/main" id="{6BDC0518-6493-4890-9BB4-B8094DF115CB}"/>
            </a:ext>
          </a:extLst>
        </xdr:cNvPr>
        <xdr:cNvSpPr txBox="1"/>
      </xdr:nvSpPr>
      <xdr:spPr>
        <a:xfrm>
          <a:off x="9391727" y="103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95902</xdr:rowOff>
    </xdr:from>
    <xdr:ext cx="469744" cy="259045"/>
    <xdr:sp macro="" textlink="">
      <xdr:nvSpPr>
        <xdr:cNvPr id="155" name="n_2aveValue【体育館・プール】&#10;一人当たり面積">
          <a:extLst>
            <a:ext uri="{FF2B5EF4-FFF2-40B4-BE49-F238E27FC236}">
              <a16:creationId xmlns:a16="http://schemas.microsoft.com/office/drawing/2014/main" id="{0C191590-3341-490A-A207-ACC5469CB0E7}"/>
            </a:ext>
          </a:extLst>
        </xdr:cNvPr>
        <xdr:cNvSpPr txBox="1"/>
      </xdr:nvSpPr>
      <xdr:spPr>
        <a:xfrm>
          <a:off x="85154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68470</xdr:rowOff>
    </xdr:from>
    <xdr:ext cx="469744" cy="259045"/>
    <xdr:sp macro="" textlink="">
      <xdr:nvSpPr>
        <xdr:cNvPr id="156" name="n_3aveValue【体育館・プール】&#10;一人当たり面積">
          <a:extLst>
            <a:ext uri="{FF2B5EF4-FFF2-40B4-BE49-F238E27FC236}">
              <a16:creationId xmlns:a16="http://schemas.microsoft.com/office/drawing/2014/main" id="{12408EBC-A8A3-4C3F-968A-E5BCFE86E278}"/>
            </a:ext>
          </a:extLst>
        </xdr:cNvPr>
        <xdr:cNvSpPr txBox="1"/>
      </xdr:nvSpPr>
      <xdr:spPr>
        <a:xfrm>
          <a:off x="7626427" y="103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95902</xdr:rowOff>
    </xdr:from>
    <xdr:ext cx="469744" cy="259045"/>
    <xdr:sp macro="" textlink="">
      <xdr:nvSpPr>
        <xdr:cNvPr id="157" name="n_4aveValue【体育館・プール】&#10;一人当たり面積">
          <a:extLst>
            <a:ext uri="{FF2B5EF4-FFF2-40B4-BE49-F238E27FC236}">
              <a16:creationId xmlns:a16="http://schemas.microsoft.com/office/drawing/2014/main" id="{5777056A-E170-4F0A-8807-C9ABBA83E059}"/>
            </a:ext>
          </a:extLst>
        </xdr:cNvPr>
        <xdr:cNvSpPr txBox="1"/>
      </xdr:nvSpPr>
      <xdr:spPr>
        <a:xfrm>
          <a:off x="67374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165371</xdr:rowOff>
    </xdr:from>
    <xdr:ext cx="469744" cy="259045"/>
    <xdr:sp macro="" textlink="">
      <xdr:nvSpPr>
        <xdr:cNvPr id="158" name="n_1mainValue【体育館・プール】&#10;一人当たり面積">
          <a:extLst>
            <a:ext uri="{FF2B5EF4-FFF2-40B4-BE49-F238E27FC236}">
              <a16:creationId xmlns:a16="http://schemas.microsoft.com/office/drawing/2014/main" id="{DC6AD4ED-8D66-4EB8-8D25-A6240BAF95EB}"/>
            </a:ext>
          </a:extLst>
        </xdr:cNvPr>
        <xdr:cNvSpPr txBox="1"/>
      </xdr:nvSpPr>
      <xdr:spPr>
        <a:xfrm>
          <a:off x="93917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164609</xdr:rowOff>
    </xdr:from>
    <xdr:ext cx="469744" cy="259045"/>
    <xdr:sp macro="" textlink="">
      <xdr:nvSpPr>
        <xdr:cNvPr id="159" name="n_2mainValue【体育館・プール】&#10;一人当たり面積">
          <a:extLst>
            <a:ext uri="{FF2B5EF4-FFF2-40B4-BE49-F238E27FC236}">
              <a16:creationId xmlns:a16="http://schemas.microsoft.com/office/drawing/2014/main" id="{2B71D11A-1133-48F1-A569-8820421DB9FA}"/>
            </a:ext>
          </a:extLst>
        </xdr:cNvPr>
        <xdr:cNvSpPr txBox="1"/>
      </xdr:nvSpPr>
      <xdr:spPr>
        <a:xfrm>
          <a:off x="85154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168038</xdr:rowOff>
    </xdr:from>
    <xdr:ext cx="469744" cy="259045"/>
    <xdr:sp macro="" textlink="">
      <xdr:nvSpPr>
        <xdr:cNvPr id="160" name="n_3mainValue【体育館・プール】&#10;一人当たり面積">
          <a:extLst>
            <a:ext uri="{FF2B5EF4-FFF2-40B4-BE49-F238E27FC236}">
              <a16:creationId xmlns:a16="http://schemas.microsoft.com/office/drawing/2014/main" id="{9452C782-9623-4E6D-B262-FA0D0046087C}"/>
            </a:ext>
          </a:extLst>
        </xdr:cNvPr>
        <xdr:cNvSpPr txBox="1"/>
      </xdr:nvSpPr>
      <xdr:spPr>
        <a:xfrm>
          <a:off x="7626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171086</xdr:rowOff>
    </xdr:from>
    <xdr:ext cx="469744" cy="259045"/>
    <xdr:sp macro="" textlink="">
      <xdr:nvSpPr>
        <xdr:cNvPr id="161" name="n_4mainValue【体育館・プール】&#10;一人当たり面積">
          <a:extLst>
            <a:ext uri="{FF2B5EF4-FFF2-40B4-BE49-F238E27FC236}">
              <a16:creationId xmlns:a16="http://schemas.microsoft.com/office/drawing/2014/main" id="{99AA08F6-4C56-4722-9086-942B44E04ED3}"/>
            </a:ext>
          </a:extLst>
        </xdr:cNvPr>
        <xdr:cNvSpPr txBox="1"/>
      </xdr:nvSpPr>
      <xdr:spPr>
        <a:xfrm>
          <a:off x="6737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B5A65696-10DC-453B-96EB-BD95571C1F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59FB93EC-3F9F-4E63-BCAD-C0DA300E2E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F2ADA775-4157-46F5-8572-81AFB56B93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D91E9F1E-BB6C-4FA1-B1BD-6EC1301147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731DA317-3001-4E97-8A9B-B9EC035FAD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49C29747-F732-4085-A60A-85BA9230E7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DF57C179-35B6-4A28-BDC0-8515B84530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4AAC3248-B8DB-498C-8FD9-0398EAEA27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A7F28929-7B4D-45D3-AAA5-DA796629E09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53FEEA8A-68BE-4A1D-92A2-A8C14B8B0F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1DBA2F90-59B4-4458-80A4-E9BA0DA08F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FB134B9E-3C55-4260-B424-7ECC73894D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8430FFD2-0D2F-4993-9824-4E2A017AF56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DDDBEE65-D595-4E29-9478-6840CBB064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3694A0AA-B580-4C78-B65B-E6359142D4A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DB307B5E-02D8-4F60-A8D0-707FF1B3CF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2EE67212-5D60-402A-9A03-74ACDF0CBD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BD2A1B43-89CA-4667-9DE5-FB0767B35C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DDF54019-11E8-4026-8208-229A2D5318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CB7B221E-803F-45D5-A095-5F77D539AE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6827660F-2F5C-4BAC-B1E5-DF02C46FED7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45E8FBA8-D0FB-45BB-9587-017A9CC4D7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DF8CF541-7EB8-4B43-82BB-65483EDE171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76D6C080-EA8E-4FA1-AA4A-425683B8DA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14323807-CDD9-46C0-A010-3CBA8DA76B1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A6EB5747-4BAB-4431-8661-226ECC9AE31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15B5FF7-6382-4C13-B0C5-C19064B38EE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4612ADB6-109A-424B-BF04-E1B68D30ECEF}"/>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51D3CF6A-3D20-44D9-98AF-E450050CB083}"/>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8D17EA2-020A-4F04-95D6-4260279F51CD}"/>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D07FBC20-EB42-4EFE-8FC6-FB330CAD1F1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50164</xdr:rowOff>
    </xdr:from>
    <xdr:to>
      <xdr:col>20</xdr:col>
      <xdr:colOff>38100</xdr:colOff>
      <xdr:row>80</xdr:row>
      <xdr:rowOff>151764</xdr:rowOff>
    </xdr:to>
    <xdr:sp macro="" textlink="">
      <xdr:nvSpPr>
        <xdr:cNvPr id="193" name="フローチャート: 判断 192">
          <a:extLst>
            <a:ext uri="{FF2B5EF4-FFF2-40B4-BE49-F238E27FC236}">
              <a16:creationId xmlns:a16="http://schemas.microsoft.com/office/drawing/2014/main" id="{D5822F68-0F79-4368-A4DA-F526D8B09A19}"/>
            </a:ext>
          </a:extLst>
        </xdr:cNvPr>
        <xdr:cNvSpPr/>
      </xdr:nvSpPr>
      <xdr:spPr>
        <a:xfrm>
          <a:off x="3746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21589</xdr:rowOff>
    </xdr:from>
    <xdr:to>
      <xdr:col>15</xdr:col>
      <xdr:colOff>101600</xdr:colOff>
      <xdr:row>80</xdr:row>
      <xdr:rowOff>123189</xdr:rowOff>
    </xdr:to>
    <xdr:sp macro="" textlink="">
      <xdr:nvSpPr>
        <xdr:cNvPr id="194" name="フローチャート: 判断 193">
          <a:extLst>
            <a:ext uri="{FF2B5EF4-FFF2-40B4-BE49-F238E27FC236}">
              <a16:creationId xmlns:a16="http://schemas.microsoft.com/office/drawing/2014/main" id="{0DD4EE73-A3D5-441E-BDA4-09F118921CEC}"/>
            </a:ext>
          </a:extLst>
        </xdr:cNvPr>
        <xdr:cNvSpPr/>
      </xdr:nvSpPr>
      <xdr:spPr>
        <a:xfrm>
          <a:off x="2857500" y="1373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31114</xdr:rowOff>
    </xdr:from>
    <xdr:to>
      <xdr:col>10</xdr:col>
      <xdr:colOff>165100</xdr:colOff>
      <xdr:row>80</xdr:row>
      <xdr:rowOff>132714</xdr:rowOff>
    </xdr:to>
    <xdr:sp macro="" textlink="">
      <xdr:nvSpPr>
        <xdr:cNvPr id="195" name="フローチャート: 判断 194">
          <a:extLst>
            <a:ext uri="{FF2B5EF4-FFF2-40B4-BE49-F238E27FC236}">
              <a16:creationId xmlns:a16="http://schemas.microsoft.com/office/drawing/2014/main" id="{04641CAE-A3E2-4C9A-9CF0-FDFFC6D2BA2D}"/>
            </a:ext>
          </a:extLst>
        </xdr:cNvPr>
        <xdr:cNvSpPr/>
      </xdr:nvSpPr>
      <xdr:spPr>
        <a:xfrm>
          <a:off x="1968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15875</xdr:rowOff>
    </xdr:from>
    <xdr:to>
      <xdr:col>6</xdr:col>
      <xdr:colOff>38100</xdr:colOff>
      <xdr:row>80</xdr:row>
      <xdr:rowOff>117475</xdr:rowOff>
    </xdr:to>
    <xdr:sp macro="" textlink="">
      <xdr:nvSpPr>
        <xdr:cNvPr id="196" name="フローチャート: 判断 195">
          <a:extLst>
            <a:ext uri="{FF2B5EF4-FFF2-40B4-BE49-F238E27FC236}">
              <a16:creationId xmlns:a16="http://schemas.microsoft.com/office/drawing/2014/main" id="{F621D841-0BA0-4CE7-936B-07B983C5B9A4}"/>
            </a:ext>
          </a:extLst>
        </xdr:cNvPr>
        <xdr:cNvSpPr/>
      </xdr:nvSpPr>
      <xdr:spPr>
        <a:xfrm>
          <a:off x="1079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33357E9-CEBA-46F4-A765-DAAA2D855B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181E161-44D8-44BD-8EBC-E330AE95F3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92947A6-3FC8-4966-87C3-4B6E9A9BEA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F50D12C-DCA5-4178-B230-795E1B5EF2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98D39D9-A6D7-4DCF-AD65-E33E941127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02" name="楕円 201">
          <a:extLst>
            <a:ext uri="{FF2B5EF4-FFF2-40B4-BE49-F238E27FC236}">
              <a16:creationId xmlns:a16="http://schemas.microsoft.com/office/drawing/2014/main" id="{49DF560A-E124-40BF-AB61-2FC304471455}"/>
            </a:ext>
          </a:extLst>
        </xdr:cNvPr>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F9436EAF-8F40-4941-BFC0-1A53678A3BED}"/>
            </a:ext>
          </a:extLst>
        </xdr:cNvPr>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04" name="楕円 203">
          <a:extLst>
            <a:ext uri="{FF2B5EF4-FFF2-40B4-BE49-F238E27FC236}">
              <a16:creationId xmlns:a16="http://schemas.microsoft.com/office/drawing/2014/main" id="{22C4FB73-441B-42AE-A602-3E8F6DD8F99F}"/>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83</xdr:row>
      <xdr:rowOff>3811</xdr:rowOff>
    </xdr:to>
    <xdr:cxnSp macro="">
      <xdr:nvCxnSpPr>
        <xdr:cNvPr id="205" name="直線コネクタ 204">
          <a:extLst>
            <a:ext uri="{FF2B5EF4-FFF2-40B4-BE49-F238E27FC236}">
              <a16:creationId xmlns:a16="http://schemas.microsoft.com/office/drawing/2014/main" id="{52BBC2F0-9B6A-43DE-A4DB-682C5F5CD2D9}"/>
            </a:ext>
          </a:extLst>
        </xdr:cNvPr>
        <xdr:cNvCxnSpPr/>
      </xdr:nvCxnSpPr>
      <xdr:spPr>
        <a:xfrm>
          <a:off x="3797300" y="141827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06" name="楕円 205">
          <a:extLst>
            <a:ext uri="{FF2B5EF4-FFF2-40B4-BE49-F238E27FC236}">
              <a16:creationId xmlns:a16="http://schemas.microsoft.com/office/drawing/2014/main" id="{DD037AE4-94E5-4B8D-963F-80530F591A5D}"/>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123825</xdr:rowOff>
    </xdr:to>
    <xdr:cxnSp macro="">
      <xdr:nvCxnSpPr>
        <xdr:cNvPr id="207" name="直線コネクタ 206">
          <a:extLst>
            <a:ext uri="{FF2B5EF4-FFF2-40B4-BE49-F238E27FC236}">
              <a16:creationId xmlns:a16="http://schemas.microsoft.com/office/drawing/2014/main" id="{64EB34C7-4442-4C91-BDA2-F9BA92E0D13F}"/>
            </a:ext>
          </a:extLst>
        </xdr:cNvPr>
        <xdr:cNvCxnSpPr/>
      </xdr:nvCxnSpPr>
      <xdr:spPr>
        <a:xfrm>
          <a:off x="2908300" y="141312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08" name="楕円 207">
          <a:extLst>
            <a:ext uri="{FF2B5EF4-FFF2-40B4-BE49-F238E27FC236}">
              <a16:creationId xmlns:a16="http://schemas.microsoft.com/office/drawing/2014/main" id="{E35E2179-29F8-4207-8718-0D361AAA2222}"/>
            </a:ext>
          </a:extLst>
        </xdr:cNvPr>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72389</xdr:rowOff>
    </xdr:to>
    <xdr:cxnSp macro="">
      <xdr:nvCxnSpPr>
        <xdr:cNvPr id="209" name="直線コネクタ 208">
          <a:extLst>
            <a:ext uri="{FF2B5EF4-FFF2-40B4-BE49-F238E27FC236}">
              <a16:creationId xmlns:a16="http://schemas.microsoft.com/office/drawing/2014/main" id="{E5F8DE92-6C64-4FED-BE06-27394E226A5B}"/>
            </a:ext>
          </a:extLst>
        </xdr:cNvPr>
        <xdr:cNvCxnSpPr/>
      </xdr:nvCxnSpPr>
      <xdr:spPr>
        <a:xfrm>
          <a:off x="2019300" y="140760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210" name="楕円 209">
          <a:extLst>
            <a:ext uri="{FF2B5EF4-FFF2-40B4-BE49-F238E27FC236}">
              <a16:creationId xmlns:a16="http://schemas.microsoft.com/office/drawing/2014/main" id="{7A411C19-E61E-4917-856C-FA89EDDD0F49}"/>
            </a:ext>
          </a:extLst>
        </xdr:cNvPr>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xdr:rowOff>
    </xdr:from>
    <xdr:to>
      <xdr:col>10</xdr:col>
      <xdr:colOff>114300</xdr:colOff>
      <xdr:row>82</xdr:row>
      <xdr:rowOff>17145</xdr:rowOff>
    </xdr:to>
    <xdr:cxnSp macro="">
      <xdr:nvCxnSpPr>
        <xdr:cNvPr id="211" name="直線コネクタ 210">
          <a:extLst>
            <a:ext uri="{FF2B5EF4-FFF2-40B4-BE49-F238E27FC236}">
              <a16:creationId xmlns:a16="http://schemas.microsoft.com/office/drawing/2014/main" id="{ADDFB150-571D-411E-A3A8-03B6CD54EE18}"/>
            </a:ext>
          </a:extLst>
        </xdr:cNvPr>
        <xdr:cNvCxnSpPr/>
      </xdr:nvCxnSpPr>
      <xdr:spPr>
        <a:xfrm>
          <a:off x="1130300" y="14070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168291</xdr:rowOff>
    </xdr:from>
    <xdr:ext cx="405111" cy="259045"/>
    <xdr:sp macro="" textlink="">
      <xdr:nvSpPr>
        <xdr:cNvPr id="212" name="n_1aveValue【福祉施設】&#10;有形固定資産減価償却率">
          <a:extLst>
            <a:ext uri="{FF2B5EF4-FFF2-40B4-BE49-F238E27FC236}">
              <a16:creationId xmlns:a16="http://schemas.microsoft.com/office/drawing/2014/main" id="{C32E5F05-8F21-4F05-AAB6-E42F17B778CB}"/>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13" name="n_2aveValue【福祉施設】&#10;有形固定資産減価償却率">
          <a:extLst>
            <a:ext uri="{FF2B5EF4-FFF2-40B4-BE49-F238E27FC236}">
              <a16:creationId xmlns:a16="http://schemas.microsoft.com/office/drawing/2014/main" id="{CACE5820-350C-4675-8AA9-25212BFE2843}"/>
            </a:ext>
          </a:extLst>
        </xdr:cNvPr>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214" name="n_3aveValue【福祉施設】&#10;有形固定資産減価償却率">
          <a:extLst>
            <a:ext uri="{FF2B5EF4-FFF2-40B4-BE49-F238E27FC236}">
              <a16:creationId xmlns:a16="http://schemas.microsoft.com/office/drawing/2014/main" id="{1F338775-6268-4D98-9D0C-DABA9CB9504C}"/>
            </a:ext>
          </a:extLst>
        </xdr:cNvPr>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134002</xdr:rowOff>
    </xdr:from>
    <xdr:ext cx="405111" cy="259045"/>
    <xdr:sp macro="" textlink="">
      <xdr:nvSpPr>
        <xdr:cNvPr id="215" name="n_4aveValue【福祉施設】&#10;有形固定資産減価償却率">
          <a:extLst>
            <a:ext uri="{FF2B5EF4-FFF2-40B4-BE49-F238E27FC236}">
              <a16:creationId xmlns:a16="http://schemas.microsoft.com/office/drawing/2014/main" id="{78769C86-BFE5-4C8A-95A3-285FDD9E0780}"/>
            </a:ext>
          </a:extLst>
        </xdr:cNvPr>
        <xdr:cNvSpPr txBox="1"/>
      </xdr:nvSpPr>
      <xdr:spPr>
        <a:xfrm>
          <a:off x="927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216" name="n_1mainValue【福祉施設】&#10;有形固定資産減価償却率">
          <a:extLst>
            <a:ext uri="{FF2B5EF4-FFF2-40B4-BE49-F238E27FC236}">
              <a16:creationId xmlns:a16="http://schemas.microsoft.com/office/drawing/2014/main" id="{67DA81C8-451A-4581-9B3F-0B13C37A1FCB}"/>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17" name="n_2mainValue【福祉施設】&#10;有形固定資産減価償却率">
          <a:extLst>
            <a:ext uri="{FF2B5EF4-FFF2-40B4-BE49-F238E27FC236}">
              <a16:creationId xmlns:a16="http://schemas.microsoft.com/office/drawing/2014/main" id="{31A76955-0BEA-46AD-885C-F16E88A53194}"/>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18" name="n_3mainValue【福祉施設】&#10;有形固定資産減価償却率">
          <a:extLst>
            <a:ext uri="{FF2B5EF4-FFF2-40B4-BE49-F238E27FC236}">
              <a16:creationId xmlns:a16="http://schemas.microsoft.com/office/drawing/2014/main" id="{87D080F3-C054-4A03-8453-52A9301288DD}"/>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53357</xdr:rowOff>
    </xdr:from>
    <xdr:ext cx="405111" cy="259045"/>
    <xdr:sp macro="" textlink="">
      <xdr:nvSpPr>
        <xdr:cNvPr id="219" name="n_4mainValue【福祉施設】&#10;有形固定資産減価償却率">
          <a:extLst>
            <a:ext uri="{FF2B5EF4-FFF2-40B4-BE49-F238E27FC236}">
              <a16:creationId xmlns:a16="http://schemas.microsoft.com/office/drawing/2014/main" id="{BDCEB3F5-FA08-4873-A950-A0D4C5EAB768}"/>
            </a:ext>
          </a:extLst>
        </xdr:cNvPr>
        <xdr:cNvSpPr txBox="1"/>
      </xdr:nvSpPr>
      <xdr:spPr>
        <a:xfrm>
          <a:off x="927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F34483D8-8253-464B-931C-41BE3DCA55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C0DA18AE-F43E-44DF-A3B4-EC036BCFD9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DBFF68C5-1994-4CE8-B19A-E2606A6F44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876366E7-863E-4DCB-ADA6-4EAC46E055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AC3004EF-A4E5-407D-8542-8326C6C0CA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01B3277-7EEB-4D78-A49D-BACE0D4263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61E40A45-1886-4CCA-A64B-6145CDA824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9FE53E95-473A-411A-8858-5F82C8AF86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3451CD8-C1AE-4BC2-9576-6E171F1DB5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5449A74F-47CE-4AF1-9472-320B445595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DDF92AE7-CE00-4390-B732-0CE6F5AB14C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AF6EADC9-4A3A-4E1F-9680-3D04073D20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169445A2-B501-4E52-ADEB-C9D6115974D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1261DEDB-5835-4129-98E9-4E337A3C08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C0EB2A40-0E74-4C2B-898F-59896AA4322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658DC074-03C8-4EBD-B39B-B780964D6C3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D21578BC-BB42-4733-95BF-256A8A94C6C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34F7584F-89C8-498A-A420-08E161E7BC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8A0CC198-DFDE-428D-9931-0B01420075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A0B99630-1112-4A1C-9939-293F1A54FB3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BD822503-A718-4AD9-AF43-E6D1BB93B4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89764</xdr:rowOff>
    </xdr:from>
    <xdr:to>
      <xdr:col>54</xdr:col>
      <xdr:colOff>189865</xdr:colOff>
      <xdr:row>86</xdr:row>
      <xdr:rowOff>18898</xdr:rowOff>
    </xdr:to>
    <xdr:cxnSp macro="">
      <xdr:nvCxnSpPr>
        <xdr:cNvPr id="241" name="直線コネクタ 240">
          <a:extLst>
            <a:ext uri="{FF2B5EF4-FFF2-40B4-BE49-F238E27FC236}">
              <a16:creationId xmlns:a16="http://schemas.microsoft.com/office/drawing/2014/main" id="{4D1A53D6-9577-4F58-AE60-041A9860D9DD}"/>
            </a:ext>
          </a:extLst>
        </xdr:cNvPr>
        <xdr:cNvCxnSpPr/>
      </xdr:nvCxnSpPr>
      <xdr:spPr>
        <a:xfrm flipV="1">
          <a:off x="10476865" y="132914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22725</xdr:rowOff>
    </xdr:from>
    <xdr:ext cx="469744" cy="259045"/>
    <xdr:sp macro="" textlink="">
      <xdr:nvSpPr>
        <xdr:cNvPr id="242" name="【福祉施設】&#10;一人当たり面積最小値テキスト">
          <a:extLst>
            <a:ext uri="{FF2B5EF4-FFF2-40B4-BE49-F238E27FC236}">
              <a16:creationId xmlns:a16="http://schemas.microsoft.com/office/drawing/2014/main" id="{F177EB7B-F213-48C0-9AFD-FE5B70A17E49}"/>
            </a:ext>
          </a:extLst>
        </xdr:cNvPr>
        <xdr:cNvSpPr txBox="1"/>
      </xdr:nvSpPr>
      <xdr:spPr>
        <a:xfrm>
          <a:off x="105156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18898</xdr:rowOff>
    </xdr:from>
    <xdr:to>
      <xdr:col>55</xdr:col>
      <xdr:colOff>88900</xdr:colOff>
      <xdr:row>86</xdr:row>
      <xdr:rowOff>18898</xdr:rowOff>
    </xdr:to>
    <xdr:cxnSp macro="">
      <xdr:nvCxnSpPr>
        <xdr:cNvPr id="243" name="直線コネクタ 242">
          <a:extLst>
            <a:ext uri="{FF2B5EF4-FFF2-40B4-BE49-F238E27FC236}">
              <a16:creationId xmlns:a16="http://schemas.microsoft.com/office/drawing/2014/main" id="{F2F95697-4660-418A-8F6D-E3D1A0BE34DE}"/>
            </a:ext>
          </a:extLst>
        </xdr:cNvPr>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36441</xdr:rowOff>
    </xdr:from>
    <xdr:ext cx="469744" cy="259045"/>
    <xdr:sp macro="" textlink="">
      <xdr:nvSpPr>
        <xdr:cNvPr id="244" name="【福祉施設】&#10;一人当たり面積最大値テキスト">
          <a:extLst>
            <a:ext uri="{FF2B5EF4-FFF2-40B4-BE49-F238E27FC236}">
              <a16:creationId xmlns:a16="http://schemas.microsoft.com/office/drawing/2014/main" id="{8A17DC98-8C69-40AC-B137-DA0C79FBC13D}"/>
            </a:ext>
          </a:extLst>
        </xdr:cNvPr>
        <xdr:cNvSpPr txBox="1"/>
      </xdr:nvSpPr>
      <xdr:spPr>
        <a:xfrm>
          <a:off x="10515600" y="130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89764</xdr:rowOff>
    </xdr:from>
    <xdr:to>
      <xdr:col>55</xdr:col>
      <xdr:colOff>88900</xdr:colOff>
      <xdr:row>77</xdr:row>
      <xdr:rowOff>89764</xdr:rowOff>
    </xdr:to>
    <xdr:cxnSp macro="">
      <xdr:nvCxnSpPr>
        <xdr:cNvPr id="245" name="直線コネクタ 244">
          <a:extLst>
            <a:ext uri="{FF2B5EF4-FFF2-40B4-BE49-F238E27FC236}">
              <a16:creationId xmlns:a16="http://schemas.microsoft.com/office/drawing/2014/main" id="{F2F0F428-4A08-44C1-AAFC-E5006E433E61}"/>
            </a:ext>
          </a:extLst>
        </xdr:cNvPr>
        <xdr:cNvCxnSpPr/>
      </xdr:nvCxnSpPr>
      <xdr:spPr>
        <a:xfrm>
          <a:off x="10388600" y="1329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246" name="【福祉施設】&#10;一人当たり面積平均値テキスト">
          <a:extLst>
            <a:ext uri="{FF2B5EF4-FFF2-40B4-BE49-F238E27FC236}">
              <a16:creationId xmlns:a16="http://schemas.microsoft.com/office/drawing/2014/main" id="{F5C41B53-754D-4F5B-84AE-98B3A114E93E}"/>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47" name="フローチャート: 判断 246">
          <a:extLst>
            <a:ext uri="{FF2B5EF4-FFF2-40B4-BE49-F238E27FC236}">
              <a16:creationId xmlns:a16="http://schemas.microsoft.com/office/drawing/2014/main" id="{960FE668-E129-47F3-A08E-2C2CCF17267B}"/>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29363</xdr:rowOff>
    </xdr:from>
    <xdr:to>
      <xdr:col>50</xdr:col>
      <xdr:colOff>165100</xdr:colOff>
      <xdr:row>82</xdr:row>
      <xdr:rowOff>130963</xdr:rowOff>
    </xdr:to>
    <xdr:sp macro="" textlink="">
      <xdr:nvSpPr>
        <xdr:cNvPr id="248" name="フローチャート: 判断 247">
          <a:extLst>
            <a:ext uri="{FF2B5EF4-FFF2-40B4-BE49-F238E27FC236}">
              <a16:creationId xmlns:a16="http://schemas.microsoft.com/office/drawing/2014/main" id="{08B4FD26-76F7-46BB-A53B-9360C3D7B31E}"/>
            </a:ext>
          </a:extLst>
        </xdr:cNvPr>
        <xdr:cNvSpPr/>
      </xdr:nvSpPr>
      <xdr:spPr>
        <a:xfrm>
          <a:off x="9588500" y="140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64109</xdr:rowOff>
    </xdr:from>
    <xdr:to>
      <xdr:col>46</xdr:col>
      <xdr:colOff>38100</xdr:colOff>
      <xdr:row>82</xdr:row>
      <xdr:rowOff>165709</xdr:rowOff>
    </xdr:to>
    <xdr:sp macro="" textlink="">
      <xdr:nvSpPr>
        <xdr:cNvPr id="249" name="フローチャート: 判断 248">
          <a:extLst>
            <a:ext uri="{FF2B5EF4-FFF2-40B4-BE49-F238E27FC236}">
              <a16:creationId xmlns:a16="http://schemas.microsoft.com/office/drawing/2014/main" id="{D29C6CBA-6B8E-472F-AACB-78F8645EAB0B}"/>
            </a:ext>
          </a:extLst>
        </xdr:cNvPr>
        <xdr:cNvSpPr/>
      </xdr:nvSpPr>
      <xdr:spPr>
        <a:xfrm>
          <a:off x="8699500" y="1412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132690</xdr:rowOff>
    </xdr:from>
    <xdr:to>
      <xdr:col>41</xdr:col>
      <xdr:colOff>101600</xdr:colOff>
      <xdr:row>83</xdr:row>
      <xdr:rowOff>62840</xdr:rowOff>
    </xdr:to>
    <xdr:sp macro="" textlink="">
      <xdr:nvSpPr>
        <xdr:cNvPr id="250" name="フローチャート: 判断 249">
          <a:extLst>
            <a:ext uri="{FF2B5EF4-FFF2-40B4-BE49-F238E27FC236}">
              <a16:creationId xmlns:a16="http://schemas.microsoft.com/office/drawing/2014/main" id="{0C8C8700-7CAA-48D6-A661-4DE5E438FA21}"/>
            </a:ext>
          </a:extLst>
        </xdr:cNvPr>
        <xdr:cNvSpPr/>
      </xdr:nvSpPr>
      <xdr:spPr>
        <a:xfrm>
          <a:off x="7810500" y="141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120802</xdr:rowOff>
    </xdr:from>
    <xdr:to>
      <xdr:col>36</xdr:col>
      <xdr:colOff>165100</xdr:colOff>
      <xdr:row>83</xdr:row>
      <xdr:rowOff>50952</xdr:rowOff>
    </xdr:to>
    <xdr:sp macro="" textlink="">
      <xdr:nvSpPr>
        <xdr:cNvPr id="251" name="フローチャート: 判断 250">
          <a:extLst>
            <a:ext uri="{FF2B5EF4-FFF2-40B4-BE49-F238E27FC236}">
              <a16:creationId xmlns:a16="http://schemas.microsoft.com/office/drawing/2014/main" id="{945E272B-F9DA-4479-A4FE-04677122F930}"/>
            </a:ext>
          </a:extLst>
        </xdr:cNvPr>
        <xdr:cNvSpPr/>
      </xdr:nvSpPr>
      <xdr:spPr>
        <a:xfrm>
          <a:off x="6921500" y="1417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4EB82482-48F1-42D5-9EEE-8FEE611C64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78D89129-A653-41EC-97A2-8A21C5B030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51AC06-D9B0-4473-8D0F-9CBA673C5A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51D2CAA-D053-465B-994A-61F84061C5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8ECFF83-ABBB-40A8-BBC6-E04ECC396C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49479</xdr:rowOff>
    </xdr:from>
    <xdr:to>
      <xdr:col>55</xdr:col>
      <xdr:colOff>50800</xdr:colOff>
      <xdr:row>82</xdr:row>
      <xdr:rowOff>151079</xdr:rowOff>
    </xdr:to>
    <xdr:sp macro="" textlink="">
      <xdr:nvSpPr>
        <xdr:cNvPr id="257" name="楕円 256">
          <a:extLst>
            <a:ext uri="{FF2B5EF4-FFF2-40B4-BE49-F238E27FC236}">
              <a16:creationId xmlns:a16="http://schemas.microsoft.com/office/drawing/2014/main" id="{6B18613A-84BF-42DC-A643-675B493D73B1}"/>
            </a:ext>
          </a:extLst>
        </xdr:cNvPr>
        <xdr:cNvSpPr/>
      </xdr:nvSpPr>
      <xdr:spPr>
        <a:xfrm>
          <a:off x="10426700" y="14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72356</xdr:rowOff>
    </xdr:from>
    <xdr:ext cx="469744" cy="259045"/>
    <xdr:sp macro="" textlink="">
      <xdr:nvSpPr>
        <xdr:cNvPr id="258" name="【福祉施設】&#10;一人当たり面積該当値テキスト">
          <a:extLst>
            <a:ext uri="{FF2B5EF4-FFF2-40B4-BE49-F238E27FC236}">
              <a16:creationId xmlns:a16="http://schemas.microsoft.com/office/drawing/2014/main" id="{DD93863E-1DCA-46AC-B8AB-775720D4A404}"/>
            </a:ext>
          </a:extLst>
        </xdr:cNvPr>
        <xdr:cNvSpPr txBox="1"/>
      </xdr:nvSpPr>
      <xdr:spPr>
        <a:xfrm>
          <a:off x="10515600" y="139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93371</xdr:rowOff>
    </xdr:from>
    <xdr:to>
      <xdr:col>50</xdr:col>
      <xdr:colOff>165100</xdr:colOff>
      <xdr:row>85</xdr:row>
      <xdr:rowOff>23521</xdr:rowOff>
    </xdr:to>
    <xdr:sp macro="" textlink="">
      <xdr:nvSpPr>
        <xdr:cNvPr id="259" name="楕円 258">
          <a:extLst>
            <a:ext uri="{FF2B5EF4-FFF2-40B4-BE49-F238E27FC236}">
              <a16:creationId xmlns:a16="http://schemas.microsoft.com/office/drawing/2014/main" id="{B973574A-53C7-480C-BAE3-B6102FDD975B}"/>
            </a:ext>
          </a:extLst>
        </xdr:cNvPr>
        <xdr:cNvSpPr/>
      </xdr:nvSpPr>
      <xdr:spPr>
        <a:xfrm>
          <a:off x="9588500" y="14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100279</xdr:rowOff>
    </xdr:from>
    <xdr:to>
      <xdr:col>55</xdr:col>
      <xdr:colOff>0</xdr:colOff>
      <xdr:row>84</xdr:row>
      <xdr:rowOff>144171</xdr:rowOff>
    </xdr:to>
    <xdr:cxnSp macro="">
      <xdr:nvCxnSpPr>
        <xdr:cNvPr id="260" name="直線コネクタ 259">
          <a:extLst>
            <a:ext uri="{FF2B5EF4-FFF2-40B4-BE49-F238E27FC236}">
              <a16:creationId xmlns:a16="http://schemas.microsoft.com/office/drawing/2014/main" id="{FED0A3AA-4C2B-4321-8F04-DEDEBFADAAE1}"/>
            </a:ext>
          </a:extLst>
        </xdr:cNvPr>
        <xdr:cNvCxnSpPr/>
      </xdr:nvCxnSpPr>
      <xdr:spPr>
        <a:xfrm flipV="1">
          <a:off x="9639300" y="14159179"/>
          <a:ext cx="838200" cy="3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92456</xdr:rowOff>
    </xdr:from>
    <xdr:to>
      <xdr:col>46</xdr:col>
      <xdr:colOff>38100</xdr:colOff>
      <xdr:row>85</xdr:row>
      <xdr:rowOff>22606</xdr:rowOff>
    </xdr:to>
    <xdr:sp macro="" textlink="">
      <xdr:nvSpPr>
        <xdr:cNvPr id="261" name="楕円 260">
          <a:extLst>
            <a:ext uri="{FF2B5EF4-FFF2-40B4-BE49-F238E27FC236}">
              <a16:creationId xmlns:a16="http://schemas.microsoft.com/office/drawing/2014/main" id="{59AB7663-FF2F-4CBB-A245-E998DE990FE1}"/>
            </a:ext>
          </a:extLst>
        </xdr:cNvPr>
        <xdr:cNvSpPr/>
      </xdr:nvSpPr>
      <xdr:spPr>
        <a:xfrm>
          <a:off x="8699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143256</xdr:rowOff>
    </xdr:from>
    <xdr:to>
      <xdr:col>50</xdr:col>
      <xdr:colOff>114300</xdr:colOff>
      <xdr:row>84</xdr:row>
      <xdr:rowOff>144171</xdr:rowOff>
    </xdr:to>
    <xdr:cxnSp macro="">
      <xdr:nvCxnSpPr>
        <xdr:cNvPr id="262" name="直線コネクタ 261">
          <a:extLst>
            <a:ext uri="{FF2B5EF4-FFF2-40B4-BE49-F238E27FC236}">
              <a16:creationId xmlns:a16="http://schemas.microsoft.com/office/drawing/2014/main" id="{950D948C-6221-4C13-B9C9-EFB2A7876E42}"/>
            </a:ext>
          </a:extLst>
        </xdr:cNvPr>
        <xdr:cNvCxnSpPr/>
      </xdr:nvCxnSpPr>
      <xdr:spPr>
        <a:xfrm>
          <a:off x="8750300" y="145450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97943</xdr:rowOff>
    </xdr:from>
    <xdr:to>
      <xdr:col>41</xdr:col>
      <xdr:colOff>101600</xdr:colOff>
      <xdr:row>85</xdr:row>
      <xdr:rowOff>28093</xdr:rowOff>
    </xdr:to>
    <xdr:sp macro="" textlink="">
      <xdr:nvSpPr>
        <xdr:cNvPr id="263" name="楕円 262">
          <a:extLst>
            <a:ext uri="{FF2B5EF4-FFF2-40B4-BE49-F238E27FC236}">
              <a16:creationId xmlns:a16="http://schemas.microsoft.com/office/drawing/2014/main" id="{50314286-D6EF-436A-8674-3FBA25C48A54}"/>
            </a:ext>
          </a:extLst>
        </xdr:cNvPr>
        <xdr:cNvSpPr/>
      </xdr:nvSpPr>
      <xdr:spPr>
        <a:xfrm>
          <a:off x="78105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143256</xdr:rowOff>
    </xdr:from>
    <xdr:to>
      <xdr:col>45</xdr:col>
      <xdr:colOff>177800</xdr:colOff>
      <xdr:row>84</xdr:row>
      <xdr:rowOff>148743</xdr:rowOff>
    </xdr:to>
    <xdr:cxnSp macro="">
      <xdr:nvCxnSpPr>
        <xdr:cNvPr id="264" name="直線コネクタ 263">
          <a:extLst>
            <a:ext uri="{FF2B5EF4-FFF2-40B4-BE49-F238E27FC236}">
              <a16:creationId xmlns:a16="http://schemas.microsoft.com/office/drawing/2014/main" id="{B682F0BF-B876-42EE-BC51-99346796289C}"/>
            </a:ext>
          </a:extLst>
        </xdr:cNvPr>
        <xdr:cNvCxnSpPr/>
      </xdr:nvCxnSpPr>
      <xdr:spPr>
        <a:xfrm flipV="1">
          <a:off x="7861300" y="1454505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104342</xdr:rowOff>
    </xdr:from>
    <xdr:to>
      <xdr:col>36</xdr:col>
      <xdr:colOff>165100</xdr:colOff>
      <xdr:row>85</xdr:row>
      <xdr:rowOff>34492</xdr:rowOff>
    </xdr:to>
    <xdr:sp macro="" textlink="">
      <xdr:nvSpPr>
        <xdr:cNvPr id="265" name="楕円 264">
          <a:extLst>
            <a:ext uri="{FF2B5EF4-FFF2-40B4-BE49-F238E27FC236}">
              <a16:creationId xmlns:a16="http://schemas.microsoft.com/office/drawing/2014/main" id="{4AC9ED33-EB13-45E5-B52E-51B8B63FF3B1}"/>
            </a:ext>
          </a:extLst>
        </xdr:cNvPr>
        <xdr:cNvSpPr/>
      </xdr:nvSpPr>
      <xdr:spPr>
        <a:xfrm>
          <a:off x="6921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148743</xdr:rowOff>
    </xdr:from>
    <xdr:to>
      <xdr:col>41</xdr:col>
      <xdr:colOff>50800</xdr:colOff>
      <xdr:row>84</xdr:row>
      <xdr:rowOff>155142</xdr:rowOff>
    </xdr:to>
    <xdr:cxnSp macro="">
      <xdr:nvCxnSpPr>
        <xdr:cNvPr id="266" name="直線コネクタ 265">
          <a:extLst>
            <a:ext uri="{FF2B5EF4-FFF2-40B4-BE49-F238E27FC236}">
              <a16:creationId xmlns:a16="http://schemas.microsoft.com/office/drawing/2014/main" id="{7E1187A6-0B2C-4B3F-8B91-8E280EC14F50}"/>
            </a:ext>
          </a:extLst>
        </xdr:cNvPr>
        <xdr:cNvCxnSpPr/>
      </xdr:nvCxnSpPr>
      <xdr:spPr>
        <a:xfrm flipV="1">
          <a:off x="6972300" y="14550543"/>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147490</xdr:rowOff>
    </xdr:from>
    <xdr:ext cx="469744" cy="259045"/>
    <xdr:sp macro="" textlink="">
      <xdr:nvSpPr>
        <xdr:cNvPr id="267" name="n_1aveValue【福祉施設】&#10;一人当たり面積">
          <a:extLst>
            <a:ext uri="{FF2B5EF4-FFF2-40B4-BE49-F238E27FC236}">
              <a16:creationId xmlns:a16="http://schemas.microsoft.com/office/drawing/2014/main" id="{A346D72F-581E-4F9B-BA85-EE5A397D7146}"/>
            </a:ext>
          </a:extLst>
        </xdr:cNvPr>
        <xdr:cNvSpPr txBox="1"/>
      </xdr:nvSpPr>
      <xdr:spPr>
        <a:xfrm>
          <a:off x="9391727" y="138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10786</xdr:rowOff>
    </xdr:from>
    <xdr:ext cx="469744" cy="259045"/>
    <xdr:sp macro="" textlink="">
      <xdr:nvSpPr>
        <xdr:cNvPr id="268" name="n_2aveValue【福祉施設】&#10;一人当たり面積">
          <a:extLst>
            <a:ext uri="{FF2B5EF4-FFF2-40B4-BE49-F238E27FC236}">
              <a16:creationId xmlns:a16="http://schemas.microsoft.com/office/drawing/2014/main" id="{FCB1FB6C-EF06-4281-80A1-FD8EC97C782E}"/>
            </a:ext>
          </a:extLst>
        </xdr:cNvPr>
        <xdr:cNvSpPr txBox="1"/>
      </xdr:nvSpPr>
      <xdr:spPr>
        <a:xfrm>
          <a:off x="8515427" y="1389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79367</xdr:rowOff>
    </xdr:from>
    <xdr:ext cx="469744" cy="259045"/>
    <xdr:sp macro="" textlink="">
      <xdr:nvSpPr>
        <xdr:cNvPr id="269" name="n_3aveValue【福祉施設】&#10;一人当たり面積">
          <a:extLst>
            <a:ext uri="{FF2B5EF4-FFF2-40B4-BE49-F238E27FC236}">
              <a16:creationId xmlns:a16="http://schemas.microsoft.com/office/drawing/2014/main" id="{EDDDE65A-9673-4A90-8606-ACEBC40CD8FB}"/>
            </a:ext>
          </a:extLst>
        </xdr:cNvPr>
        <xdr:cNvSpPr txBox="1"/>
      </xdr:nvSpPr>
      <xdr:spPr>
        <a:xfrm>
          <a:off x="7626427" y="139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67479</xdr:rowOff>
    </xdr:from>
    <xdr:ext cx="469744" cy="259045"/>
    <xdr:sp macro="" textlink="">
      <xdr:nvSpPr>
        <xdr:cNvPr id="270" name="n_4aveValue【福祉施設】&#10;一人当たり面積">
          <a:extLst>
            <a:ext uri="{FF2B5EF4-FFF2-40B4-BE49-F238E27FC236}">
              <a16:creationId xmlns:a16="http://schemas.microsoft.com/office/drawing/2014/main" id="{593A35D1-2698-4EEC-8B59-DBAA9751A021}"/>
            </a:ext>
          </a:extLst>
        </xdr:cNvPr>
        <xdr:cNvSpPr txBox="1"/>
      </xdr:nvSpPr>
      <xdr:spPr>
        <a:xfrm>
          <a:off x="6737427" y="139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14648</xdr:rowOff>
    </xdr:from>
    <xdr:ext cx="469744" cy="259045"/>
    <xdr:sp macro="" textlink="">
      <xdr:nvSpPr>
        <xdr:cNvPr id="271" name="n_1mainValue【福祉施設】&#10;一人当たり面積">
          <a:extLst>
            <a:ext uri="{FF2B5EF4-FFF2-40B4-BE49-F238E27FC236}">
              <a16:creationId xmlns:a16="http://schemas.microsoft.com/office/drawing/2014/main" id="{74456F27-4E4D-435D-B295-0DEE2F211785}"/>
            </a:ext>
          </a:extLst>
        </xdr:cNvPr>
        <xdr:cNvSpPr txBox="1"/>
      </xdr:nvSpPr>
      <xdr:spPr>
        <a:xfrm>
          <a:off x="9391727" y="1458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13733</xdr:rowOff>
    </xdr:from>
    <xdr:ext cx="469744" cy="259045"/>
    <xdr:sp macro="" textlink="">
      <xdr:nvSpPr>
        <xdr:cNvPr id="272" name="n_2mainValue【福祉施設】&#10;一人当たり面積">
          <a:extLst>
            <a:ext uri="{FF2B5EF4-FFF2-40B4-BE49-F238E27FC236}">
              <a16:creationId xmlns:a16="http://schemas.microsoft.com/office/drawing/2014/main" id="{DF0FE72D-4520-4D18-A281-9E7D28FD15A0}"/>
            </a:ext>
          </a:extLst>
        </xdr:cNvPr>
        <xdr:cNvSpPr txBox="1"/>
      </xdr:nvSpPr>
      <xdr:spPr>
        <a:xfrm>
          <a:off x="8515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19220</xdr:rowOff>
    </xdr:from>
    <xdr:ext cx="469744" cy="259045"/>
    <xdr:sp macro="" textlink="">
      <xdr:nvSpPr>
        <xdr:cNvPr id="273" name="n_3mainValue【福祉施設】&#10;一人当たり面積">
          <a:extLst>
            <a:ext uri="{FF2B5EF4-FFF2-40B4-BE49-F238E27FC236}">
              <a16:creationId xmlns:a16="http://schemas.microsoft.com/office/drawing/2014/main" id="{520FE511-E33A-4B98-8BCB-FDF87A7E95A6}"/>
            </a:ext>
          </a:extLst>
        </xdr:cNvPr>
        <xdr:cNvSpPr txBox="1"/>
      </xdr:nvSpPr>
      <xdr:spPr>
        <a:xfrm>
          <a:off x="7626427" y="145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25619</xdr:rowOff>
    </xdr:from>
    <xdr:ext cx="469744" cy="259045"/>
    <xdr:sp macro="" textlink="">
      <xdr:nvSpPr>
        <xdr:cNvPr id="274" name="n_4mainValue【福祉施設】&#10;一人当たり面積">
          <a:extLst>
            <a:ext uri="{FF2B5EF4-FFF2-40B4-BE49-F238E27FC236}">
              <a16:creationId xmlns:a16="http://schemas.microsoft.com/office/drawing/2014/main" id="{5F742F3C-CEF0-4CFE-9A9E-53F8D74682B8}"/>
            </a:ext>
          </a:extLst>
        </xdr:cNvPr>
        <xdr:cNvSpPr txBox="1"/>
      </xdr:nvSpPr>
      <xdr:spPr>
        <a:xfrm>
          <a:off x="6737427" y="1459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CF36549C-F2D0-4303-AFEB-9E0048BDDA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78883C66-94E8-49E7-8495-97DC3DF10F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B2114464-A713-4720-9BE1-3FD0CFE2BE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DA66B540-69C7-4CE9-9997-1227651851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2C718C14-296F-45AD-911D-24E732BD8C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D74D8CC7-165F-4D37-81AA-E3140EF603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F4CBE0EC-5535-4C32-B0D0-8336CBC762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457F2BE5-C6CF-4FA7-AF0B-231911AF8CE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EDBB23B1-B745-4D1B-86CB-DDC65AE168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474D3202-2D91-4B48-B407-24E78785BB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4837F3D9-D45C-4C58-B117-F9489D7CA3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8B75AA3-F33B-4AAE-92C0-6805CF5B86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5F5128BB-8761-4989-8959-53AB8501BB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53EC4847-ACFA-465E-BBA4-E75BD488CE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1AC2854F-C82C-4FF2-9016-C4E3FDF58B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CC7186C0-9294-4354-AA93-CFAE54B6F3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BEE978A5-C3AB-4AA5-8F85-29D98894CC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8E95DAFA-0721-44F1-9F92-4210B11B53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79887FE1-6E5F-41FB-A99C-75641DEDEB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6B55BD28-458B-4632-A980-023FD72D47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390DB509-D281-4514-84D1-2550F19A98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DFA400C6-348C-456D-8150-D5B291A8D4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C82C8236-CE8A-4D34-BB79-DB60825F52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2446F7A2-93C6-4266-9EF7-02368F5062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3D845D76-784C-4154-8DA0-C3C7172434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57BC92B2-EA0F-4B8E-909F-2E020E9CFD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C33FCEAC-BA17-4251-924D-8850EE4487D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01B4B916-7C0A-4159-BF13-93A0ECDD87B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FAE507EB-342D-418E-9AAD-D0F63289DF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759065DD-21B5-4E3E-B5EB-D47CE855A6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B81EB05B-35ED-4BEE-97FD-A1A58600AD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E4C20BF5-89B4-4F90-BF25-452DCCE6E87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10360565-8D16-4DBE-B14C-49B2981B17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66A20CAC-FD50-47EA-9187-EB4448B00A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D6EDD838-0639-4618-99D1-E589F5990D2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7E0088B9-10A6-4CC4-8BE9-E94644DF6A6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E385B9FA-251F-478E-9FA4-236E978266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7733B3F1-F84A-4A3A-8392-0C2B7A0798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219EEE16-6731-415F-B5C6-B24BCDBCF0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A395AA17-0938-43D7-B311-8B48C19FE1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5" name="直線コネクタ 314">
          <a:extLst>
            <a:ext uri="{FF2B5EF4-FFF2-40B4-BE49-F238E27FC236}">
              <a16:creationId xmlns:a16="http://schemas.microsoft.com/office/drawing/2014/main" id="{B5951D6D-5190-49B0-B514-CDDB1DBD9AEF}"/>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6" name="【一般廃棄物処理施設】&#10;有形固定資産減価償却率最小値テキスト">
          <a:extLst>
            <a:ext uri="{FF2B5EF4-FFF2-40B4-BE49-F238E27FC236}">
              <a16:creationId xmlns:a16="http://schemas.microsoft.com/office/drawing/2014/main" id="{B9F475CD-3E1A-4D3D-BB2F-2325EF062EB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7" name="直線コネクタ 316">
          <a:extLst>
            <a:ext uri="{FF2B5EF4-FFF2-40B4-BE49-F238E27FC236}">
              <a16:creationId xmlns:a16="http://schemas.microsoft.com/office/drawing/2014/main" id="{B7540EBE-BC9A-4D5D-8144-FE93A185A54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C735EBBF-3516-4881-977B-C90A04A74ECF}"/>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9" name="直線コネクタ 318">
          <a:extLst>
            <a:ext uri="{FF2B5EF4-FFF2-40B4-BE49-F238E27FC236}">
              <a16:creationId xmlns:a16="http://schemas.microsoft.com/office/drawing/2014/main" id="{3ED68E60-660E-4A34-9BC5-5473865DC66B}"/>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07C967DC-4833-4026-BFF2-5FD61B8C289E}"/>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1" name="フローチャート: 判断 320">
          <a:extLst>
            <a:ext uri="{FF2B5EF4-FFF2-40B4-BE49-F238E27FC236}">
              <a16:creationId xmlns:a16="http://schemas.microsoft.com/office/drawing/2014/main" id="{B199130E-FF7A-4169-BC5D-224B4E4ECFD5}"/>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143510</xdr:rowOff>
    </xdr:from>
    <xdr:to>
      <xdr:col>81</xdr:col>
      <xdr:colOff>101600</xdr:colOff>
      <xdr:row>37</xdr:row>
      <xdr:rowOff>73660</xdr:rowOff>
    </xdr:to>
    <xdr:sp macro="" textlink="">
      <xdr:nvSpPr>
        <xdr:cNvPr id="322" name="フローチャート: 判断 321">
          <a:extLst>
            <a:ext uri="{FF2B5EF4-FFF2-40B4-BE49-F238E27FC236}">
              <a16:creationId xmlns:a16="http://schemas.microsoft.com/office/drawing/2014/main" id="{FB6388CD-F326-4BC4-929B-740A42B1330C}"/>
            </a:ext>
          </a:extLst>
        </xdr:cNvPr>
        <xdr:cNvSpPr/>
      </xdr:nvSpPr>
      <xdr:spPr>
        <a:xfrm>
          <a:off x="15430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323" name="フローチャート: 判断 322">
          <a:extLst>
            <a:ext uri="{FF2B5EF4-FFF2-40B4-BE49-F238E27FC236}">
              <a16:creationId xmlns:a16="http://schemas.microsoft.com/office/drawing/2014/main" id="{97862FBA-F3BC-493B-B143-AB941A5EED17}"/>
            </a:ext>
          </a:extLst>
        </xdr:cNvPr>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324" name="フローチャート: 判断 323">
          <a:extLst>
            <a:ext uri="{FF2B5EF4-FFF2-40B4-BE49-F238E27FC236}">
              <a16:creationId xmlns:a16="http://schemas.microsoft.com/office/drawing/2014/main" id="{7B871201-E5F6-4E3C-8289-270DB92CC183}"/>
            </a:ext>
          </a:extLst>
        </xdr:cNvPr>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132080</xdr:rowOff>
    </xdr:from>
    <xdr:to>
      <xdr:col>67</xdr:col>
      <xdr:colOff>101600</xdr:colOff>
      <xdr:row>39</xdr:row>
      <xdr:rowOff>62230</xdr:rowOff>
    </xdr:to>
    <xdr:sp macro="" textlink="">
      <xdr:nvSpPr>
        <xdr:cNvPr id="325" name="フローチャート: 判断 324">
          <a:extLst>
            <a:ext uri="{FF2B5EF4-FFF2-40B4-BE49-F238E27FC236}">
              <a16:creationId xmlns:a16="http://schemas.microsoft.com/office/drawing/2014/main" id="{861ACE94-9F93-4041-BAEC-BE723767A228}"/>
            </a:ext>
          </a:extLst>
        </xdr:cNvPr>
        <xdr:cNvSpPr/>
      </xdr:nvSpPr>
      <xdr:spPr>
        <a:xfrm>
          <a:off x="12763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252AB03-9545-401F-8DD8-B1BA6248FF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F4BC9DDE-F07A-4C50-9CD1-EA1E580C6E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E49BEF63-F6C4-4A75-BCCB-439DC2035A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3DCC9D1-83FA-4E9F-95B7-38A506FD8F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4098F73-444C-4E9A-99FD-DBDEE0A79E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1" name="楕円 330">
          <a:extLst>
            <a:ext uri="{FF2B5EF4-FFF2-40B4-BE49-F238E27FC236}">
              <a16:creationId xmlns:a16="http://schemas.microsoft.com/office/drawing/2014/main" id="{B58A4B6C-6CB2-4290-98A4-3B20DA120C32}"/>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C35BFB65-9A62-4957-BDE6-D02634A58ED8}"/>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333" name="楕円 332">
          <a:extLst>
            <a:ext uri="{FF2B5EF4-FFF2-40B4-BE49-F238E27FC236}">
              <a16:creationId xmlns:a16="http://schemas.microsoft.com/office/drawing/2014/main" id="{AB3D6626-611D-46E1-9F6D-EFE1CF7B90E3}"/>
            </a:ext>
          </a:extLst>
        </xdr:cNvPr>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20955</xdr:rowOff>
    </xdr:to>
    <xdr:cxnSp macro="">
      <xdr:nvCxnSpPr>
        <xdr:cNvPr id="334" name="直線コネクタ 333">
          <a:extLst>
            <a:ext uri="{FF2B5EF4-FFF2-40B4-BE49-F238E27FC236}">
              <a16:creationId xmlns:a16="http://schemas.microsoft.com/office/drawing/2014/main" id="{BF776DBF-3D74-40D0-A05C-6047750FE0DA}"/>
            </a:ext>
          </a:extLst>
        </xdr:cNvPr>
        <xdr:cNvCxnSpPr/>
      </xdr:nvCxnSpPr>
      <xdr:spPr>
        <a:xfrm flipV="1">
          <a:off x="15481300" y="65112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335" name="楕円 334">
          <a:extLst>
            <a:ext uri="{FF2B5EF4-FFF2-40B4-BE49-F238E27FC236}">
              <a16:creationId xmlns:a16="http://schemas.microsoft.com/office/drawing/2014/main" id="{E7C01381-2F15-4C62-B06F-F5EADB9761DB}"/>
            </a:ext>
          </a:extLst>
        </xdr:cNvPr>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20955</xdr:rowOff>
    </xdr:to>
    <xdr:cxnSp macro="">
      <xdr:nvCxnSpPr>
        <xdr:cNvPr id="336" name="直線コネクタ 335">
          <a:extLst>
            <a:ext uri="{FF2B5EF4-FFF2-40B4-BE49-F238E27FC236}">
              <a16:creationId xmlns:a16="http://schemas.microsoft.com/office/drawing/2014/main" id="{6B7BADF0-9464-49EC-B7E4-D5E5B48FE7A5}"/>
            </a:ext>
          </a:extLst>
        </xdr:cNvPr>
        <xdr:cNvCxnSpPr/>
      </xdr:nvCxnSpPr>
      <xdr:spPr>
        <a:xfrm>
          <a:off x="14592300" y="6532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337" name="楕円 336">
          <a:extLst>
            <a:ext uri="{FF2B5EF4-FFF2-40B4-BE49-F238E27FC236}">
              <a16:creationId xmlns:a16="http://schemas.microsoft.com/office/drawing/2014/main" id="{A4AF2EBB-40D3-4A11-8919-172CE5409C7C}"/>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19050</xdr:rowOff>
    </xdr:to>
    <xdr:cxnSp macro="">
      <xdr:nvCxnSpPr>
        <xdr:cNvPr id="338" name="直線コネクタ 337">
          <a:extLst>
            <a:ext uri="{FF2B5EF4-FFF2-40B4-BE49-F238E27FC236}">
              <a16:creationId xmlns:a16="http://schemas.microsoft.com/office/drawing/2014/main" id="{2D28E01E-E461-4A9D-A875-524CA37A7CF2}"/>
            </a:ext>
          </a:extLst>
        </xdr:cNvPr>
        <xdr:cNvCxnSpPr/>
      </xdr:nvCxnSpPr>
      <xdr:spPr>
        <a:xfrm flipV="1">
          <a:off x="13703300" y="6532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86360</xdr:rowOff>
    </xdr:from>
    <xdr:to>
      <xdr:col>67</xdr:col>
      <xdr:colOff>101600</xdr:colOff>
      <xdr:row>38</xdr:row>
      <xdr:rowOff>16510</xdr:rowOff>
    </xdr:to>
    <xdr:sp macro="" textlink="">
      <xdr:nvSpPr>
        <xdr:cNvPr id="339" name="楕円 338">
          <a:extLst>
            <a:ext uri="{FF2B5EF4-FFF2-40B4-BE49-F238E27FC236}">
              <a16:creationId xmlns:a16="http://schemas.microsoft.com/office/drawing/2014/main" id="{9F64F52B-0DD8-413D-A949-EE84DB128634}"/>
            </a:ext>
          </a:extLst>
        </xdr:cNvPr>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38</xdr:row>
      <xdr:rowOff>19050</xdr:rowOff>
    </xdr:to>
    <xdr:cxnSp macro="">
      <xdr:nvCxnSpPr>
        <xdr:cNvPr id="340" name="直線コネクタ 339">
          <a:extLst>
            <a:ext uri="{FF2B5EF4-FFF2-40B4-BE49-F238E27FC236}">
              <a16:creationId xmlns:a16="http://schemas.microsoft.com/office/drawing/2014/main" id="{69B778B8-5730-4E85-8AAA-6F82B3657CBC}"/>
            </a:ext>
          </a:extLst>
        </xdr:cNvPr>
        <xdr:cNvCxnSpPr/>
      </xdr:nvCxnSpPr>
      <xdr:spPr>
        <a:xfrm>
          <a:off x="12814300" y="6480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90187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5824F075-4DBC-41F7-A9DF-7451747E919C}"/>
            </a:ext>
          </a:extLst>
        </xdr:cNvPr>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F19CFD0B-2A40-4233-891D-FA950BB1A04E}"/>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6443A0AE-9C16-46D6-AB0D-8631D6C4F9AF}"/>
            </a:ext>
          </a:extLst>
        </xdr:cNvPr>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AEB3B8C5-46FF-4306-A800-1DD872009721}"/>
            </a:ext>
          </a:extLst>
        </xdr:cNvPr>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EDFE793C-A19F-4A60-848D-7F729FBC3D74}"/>
            </a:ext>
          </a:extLst>
        </xdr:cNvPr>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E03167C0-2CC8-48DF-B9B1-F436C94C4457}"/>
            </a:ext>
          </a:extLst>
        </xdr:cNvPr>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564D9989-D318-45C5-854F-43CB7B2510D0}"/>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33037</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1F746DF1-47B8-4B12-88B4-913BD8FBCA69}"/>
            </a:ext>
          </a:extLst>
        </xdr:cNvPr>
        <xdr:cNvSpPr txBox="1"/>
      </xdr:nvSpPr>
      <xdr:spPr>
        <a:xfrm>
          <a:off x="12611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37106B94-302E-4774-A7B7-D302DEE03F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4E6C976F-9887-4925-93D3-04307110D8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B20D648D-234C-49A1-98E4-1B5468112B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40AB763B-6BDB-4E95-9CBE-B85F96838A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C938D9E1-873A-438B-AC5F-B95CFB6077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1083C05E-B6B8-45C4-81C4-8599EE74D9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3A794998-0563-4B79-824D-9E913200EF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E72C3B72-5A61-4EC1-A924-2494D47E10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27A3D7C2-47BB-4623-9689-8BD59727EC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F48ECE63-BF66-4382-9598-1E7574196D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a:extLst>
            <a:ext uri="{FF2B5EF4-FFF2-40B4-BE49-F238E27FC236}">
              <a16:creationId xmlns:a16="http://schemas.microsoft.com/office/drawing/2014/main" id="{ECBB7E38-29EC-4F48-926E-DB8EB3DD89F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a:extLst>
            <a:ext uri="{FF2B5EF4-FFF2-40B4-BE49-F238E27FC236}">
              <a16:creationId xmlns:a16="http://schemas.microsoft.com/office/drawing/2014/main" id="{ACE1E6BE-A7A6-4487-A246-D6ADFF4E8CC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a:extLst>
            <a:ext uri="{FF2B5EF4-FFF2-40B4-BE49-F238E27FC236}">
              <a16:creationId xmlns:a16="http://schemas.microsoft.com/office/drawing/2014/main" id="{73BF60DB-82D1-4811-9128-977EB83B19C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a:extLst>
            <a:ext uri="{FF2B5EF4-FFF2-40B4-BE49-F238E27FC236}">
              <a16:creationId xmlns:a16="http://schemas.microsoft.com/office/drawing/2014/main" id="{BC9B0BE0-FB17-48B3-9B2A-365504D6B3D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a:extLst>
            <a:ext uri="{FF2B5EF4-FFF2-40B4-BE49-F238E27FC236}">
              <a16:creationId xmlns:a16="http://schemas.microsoft.com/office/drawing/2014/main" id="{D4F98B06-5D34-4DB2-B8F3-C8963DBCBD4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a:extLst>
            <a:ext uri="{FF2B5EF4-FFF2-40B4-BE49-F238E27FC236}">
              <a16:creationId xmlns:a16="http://schemas.microsoft.com/office/drawing/2014/main" id="{5B643135-8BA7-4996-9C79-01CD1963B8F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a:extLst>
            <a:ext uri="{FF2B5EF4-FFF2-40B4-BE49-F238E27FC236}">
              <a16:creationId xmlns:a16="http://schemas.microsoft.com/office/drawing/2014/main" id="{1D48E399-795D-4E6B-A5C9-453D9CA9CA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a:extLst>
            <a:ext uri="{FF2B5EF4-FFF2-40B4-BE49-F238E27FC236}">
              <a16:creationId xmlns:a16="http://schemas.microsoft.com/office/drawing/2014/main" id="{3F38B715-177F-4658-A09E-FF98FC0DA34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654473F7-646F-4A2F-980F-261A07B1C8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a:extLst>
            <a:ext uri="{FF2B5EF4-FFF2-40B4-BE49-F238E27FC236}">
              <a16:creationId xmlns:a16="http://schemas.microsoft.com/office/drawing/2014/main" id="{63F27FBF-BB05-419A-B781-CEE8CEDF49D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593D8DC1-BD71-4CC1-8DED-F731C6243A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0" name="直線コネクタ 369">
          <a:extLst>
            <a:ext uri="{FF2B5EF4-FFF2-40B4-BE49-F238E27FC236}">
              <a16:creationId xmlns:a16="http://schemas.microsoft.com/office/drawing/2014/main" id="{D0CA782E-A912-42F8-A595-C2EB2D3CA4F8}"/>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1" name="【一般廃棄物処理施設】&#10;一人当たり有形固定資産（償却資産）額最小値テキスト">
          <a:extLst>
            <a:ext uri="{FF2B5EF4-FFF2-40B4-BE49-F238E27FC236}">
              <a16:creationId xmlns:a16="http://schemas.microsoft.com/office/drawing/2014/main" id="{C9F0FF9E-80DA-48ED-BB1D-40C64419ED3F}"/>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2" name="直線コネクタ 371">
          <a:extLst>
            <a:ext uri="{FF2B5EF4-FFF2-40B4-BE49-F238E27FC236}">
              <a16:creationId xmlns:a16="http://schemas.microsoft.com/office/drawing/2014/main" id="{87453D8E-6A88-49A0-9C8D-32512471A85C}"/>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557DE373-DCEF-44A6-98E7-20A2C95FD3BD}"/>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4" name="直線コネクタ 373">
          <a:extLst>
            <a:ext uri="{FF2B5EF4-FFF2-40B4-BE49-F238E27FC236}">
              <a16:creationId xmlns:a16="http://schemas.microsoft.com/office/drawing/2014/main" id="{AA21F716-4B0B-45C9-AA3E-BFBB7E03C26F}"/>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9AC0E97F-AA5F-47CE-B2CB-3AA3E8AE3FD1}"/>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6" name="フローチャート: 判断 375">
          <a:extLst>
            <a:ext uri="{FF2B5EF4-FFF2-40B4-BE49-F238E27FC236}">
              <a16:creationId xmlns:a16="http://schemas.microsoft.com/office/drawing/2014/main" id="{494619E1-B828-4141-9E3B-301A71028326}"/>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159081</xdr:rowOff>
    </xdr:from>
    <xdr:to>
      <xdr:col>112</xdr:col>
      <xdr:colOff>38100</xdr:colOff>
      <xdr:row>38</xdr:row>
      <xdr:rowOff>89231</xdr:rowOff>
    </xdr:to>
    <xdr:sp macro="" textlink="">
      <xdr:nvSpPr>
        <xdr:cNvPr id="377" name="フローチャート: 判断 376">
          <a:extLst>
            <a:ext uri="{FF2B5EF4-FFF2-40B4-BE49-F238E27FC236}">
              <a16:creationId xmlns:a16="http://schemas.microsoft.com/office/drawing/2014/main" id="{D96B90C4-2DC7-4E56-9156-4E1D7B5632B7}"/>
            </a:ext>
          </a:extLst>
        </xdr:cNvPr>
        <xdr:cNvSpPr/>
      </xdr:nvSpPr>
      <xdr:spPr>
        <a:xfrm>
          <a:off x="21272500" y="650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21207</xdr:rowOff>
    </xdr:from>
    <xdr:to>
      <xdr:col>107</xdr:col>
      <xdr:colOff>101600</xdr:colOff>
      <xdr:row>38</xdr:row>
      <xdr:rowOff>122807</xdr:rowOff>
    </xdr:to>
    <xdr:sp macro="" textlink="">
      <xdr:nvSpPr>
        <xdr:cNvPr id="378" name="フローチャート: 判断 377">
          <a:extLst>
            <a:ext uri="{FF2B5EF4-FFF2-40B4-BE49-F238E27FC236}">
              <a16:creationId xmlns:a16="http://schemas.microsoft.com/office/drawing/2014/main" id="{C4E02C83-1F44-4869-9AE2-7F172A27226E}"/>
            </a:ext>
          </a:extLst>
        </xdr:cNvPr>
        <xdr:cNvSpPr/>
      </xdr:nvSpPr>
      <xdr:spPr>
        <a:xfrm>
          <a:off x="20383500" y="653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129015</xdr:rowOff>
    </xdr:from>
    <xdr:to>
      <xdr:col>102</xdr:col>
      <xdr:colOff>165100</xdr:colOff>
      <xdr:row>39</xdr:row>
      <xdr:rowOff>59165</xdr:rowOff>
    </xdr:to>
    <xdr:sp macro="" textlink="">
      <xdr:nvSpPr>
        <xdr:cNvPr id="379" name="フローチャート: 判断 378">
          <a:extLst>
            <a:ext uri="{FF2B5EF4-FFF2-40B4-BE49-F238E27FC236}">
              <a16:creationId xmlns:a16="http://schemas.microsoft.com/office/drawing/2014/main" id="{3610080E-1F24-4496-9A61-7A679249DEC9}"/>
            </a:ext>
          </a:extLst>
        </xdr:cNvPr>
        <xdr:cNvSpPr/>
      </xdr:nvSpPr>
      <xdr:spPr>
        <a:xfrm>
          <a:off x="19494500" y="66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116863</xdr:rowOff>
    </xdr:from>
    <xdr:to>
      <xdr:col>98</xdr:col>
      <xdr:colOff>38100</xdr:colOff>
      <xdr:row>39</xdr:row>
      <xdr:rowOff>47013</xdr:rowOff>
    </xdr:to>
    <xdr:sp macro="" textlink="">
      <xdr:nvSpPr>
        <xdr:cNvPr id="380" name="フローチャート: 判断 379">
          <a:extLst>
            <a:ext uri="{FF2B5EF4-FFF2-40B4-BE49-F238E27FC236}">
              <a16:creationId xmlns:a16="http://schemas.microsoft.com/office/drawing/2014/main" id="{D13C3E1A-ACB0-44D1-B59F-AD2D4BC50FEB}"/>
            </a:ext>
          </a:extLst>
        </xdr:cNvPr>
        <xdr:cNvSpPr/>
      </xdr:nvSpPr>
      <xdr:spPr>
        <a:xfrm>
          <a:off x="18605500" y="66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BE1098B-44BF-4D1C-B83D-FF706D7A53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4981982-AE43-4B06-9534-5C8EF49406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27FB7E7-F924-40E4-BD8D-9AB90C2C11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47C196A-7A2F-4B11-9684-FF93C367DD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3552D4E-2042-43A4-8FC3-1E60327592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107556</xdr:rowOff>
    </xdr:from>
    <xdr:to>
      <xdr:col>116</xdr:col>
      <xdr:colOff>114300</xdr:colOff>
      <xdr:row>40</xdr:row>
      <xdr:rowOff>37706</xdr:rowOff>
    </xdr:to>
    <xdr:sp macro="" textlink="">
      <xdr:nvSpPr>
        <xdr:cNvPr id="386" name="楕円 385">
          <a:extLst>
            <a:ext uri="{FF2B5EF4-FFF2-40B4-BE49-F238E27FC236}">
              <a16:creationId xmlns:a16="http://schemas.microsoft.com/office/drawing/2014/main" id="{7441FA22-500E-4029-81B3-BDEBFAB71094}"/>
            </a:ext>
          </a:extLst>
        </xdr:cNvPr>
        <xdr:cNvSpPr/>
      </xdr:nvSpPr>
      <xdr:spPr>
        <a:xfrm>
          <a:off x="22110700" y="67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130433</xdr:rowOff>
    </xdr:from>
    <xdr:ext cx="599010" cy="259045"/>
    <xdr:sp macro="" textlink="">
      <xdr:nvSpPr>
        <xdr:cNvPr id="387" name="【一般廃棄物処理施設】&#10;一人当たり有形固定資産（償却資産）額該当値テキスト">
          <a:extLst>
            <a:ext uri="{FF2B5EF4-FFF2-40B4-BE49-F238E27FC236}">
              <a16:creationId xmlns:a16="http://schemas.microsoft.com/office/drawing/2014/main" id="{9567C194-2DA5-4A5C-9464-3AA2788EAF7A}"/>
            </a:ext>
          </a:extLst>
        </xdr:cNvPr>
        <xdr:cNvSpPr txBox="1"/>
      </xdr:nvSpPr>
      <xdr:spPr>
        <a:xfrm>
          <a:off x="22199600" y="66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106985</xdr:rowOff>
    </xdr:from>
    <xdr:to>
      <xdr:col>112</xdr:col>
      <xdr:colOff>38100</xdr:colOff>
      <xdr:row>40</xdr:row>
      <xdr:rowOff>37135</xdr:rowOff>
    </xdr:to>
    <xdr:sp macro="" textlink="">
      <xdr:nvSpPr>
        <xdr:cNvPr id="388" name="楕円 387">
          <a:extLst>
            <a:ext uri="{FF2B5EF4-FFF2-40B4-BE49-F238E27FC236}">
              <a16:creationId xmlns:a16="http://schemas.microsoft.com/office/drawing/2014/main" id="{2D462DD5-83A8-4295-B9A6-955CE7101D1F}"/>
            </a:ext>
          </a:extLst>
        </xdr:cNvPr>
        <xdr:cNvSpPr/>
      </xdr:nvSpPr>
      <xdr:spPr>
        <a:xfrm>
          <a:off x="21272500" y="6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157785</xdr:rowOff>
    </xdr:from>
    <xdr:to>
      <xdr:col>116</xdr:col>
      <xdr:colOff>63500</xdr:colOff>
      <xdr:row>39</xdr:row>
      <xdr:rowOff>158356</xdr:rowOff>
    </xdr:to>
    <xdr:cxnSp macro="">
      <xdr:nvCxnSpPr>
        <xdr:cNvPr id="389" name="直線コネクタ 388">
          <a:extLst>
            <a:ext uri="{FF2B5EF4-FFF2-40B4-BE49-F238E27FC236}">
              <a16:creationId xmlns:a16="http://schemas.microsoft.com/office/drawing/2014/main" id="{98B105B5-D2E8-4753-85E2-1451C189FC68}"/>
            </a:ext>
          </a:extLst>
        </xdr:cNvPr>
        <xdr:cNvCxnSpPr/>
      </xdr:nvCxnSpPr>
      <xdr:spPr>
        <a:xfrm>
          <a:off x="21323300" y="684433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125769</xdr:rowOff>
    </xdr:from>
    <xdr:to>
      <xdr:col>107</xdr:col>
      <xdr:colOff>101600</xdr:colOff>
      <xdr:row>40</xdr:row>
      <xdr:rowOff>55919</xdr:rowOff>
    </xdr:to>
    <xdr:sp macro="" textlink="">
      <xdr:nvSpPr>
        <xdr:cNvPr id="390" name="楕円 389">
          <a:extLst>
            <a:ext uri="{FF2B5EF4-FFF2-40B4-BE49-F238E27FC236}">
              <a16:creationId xmlns:a16="http://schemas.microsoft.com/office/drawing/2014/main" id="{FA8206C0-86D1-4D5B-B453-7285F6FE85E2}"/>
            </a:ext>
          </a:extLst>
        </xdr:cNvPr>
        <xdr:cNvSpPr/>
      </xdr:nvSpPr>
      <xdr:spPr>
        <a:xfrm>
          <a:off x="20383500" y="68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157785</xdr:rowOff>
    </xdr:from>
    <xdr:to>
      <xdr:col>111</xdr:col>
      <xdr:colOff>177800</xdr:colOff>
      <xdr:row>40</xdr:row>
      <xdr:rowOff>5119</xdr:rowOff>
    </xdr:to>
    <xdr:cxnSp macro="">
      <xdr:nvCxnSpPr>
        <xdr:cNvPr id="391" name="直線コネクタ 390">
          <a:extLst>
            <a:ext uri="{FF2B5EF4-FFF2-40B4-BE49-F238E27FC236}">
              <a16:creationId xmlns:a16="http://schemas.microsoft.com/office/drawing/2014/main" id="{49F75263-97FD-48E6-829A-46BC3E3517D0}"/>
            </a:ext>
          </a:extLst>
        </xdr:cNvPr>
        <xdr:cNvCxnSpPr/>
      </xdr:nvCxnSpPr>
      <xdr:spPr>
        <a:xfrm flipV="1">
          <a:off x="20434300" y="6844335"/>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63208</xdr:rowOff>
    </xdr:from>
    <xdr:to>
      <xdr:col>102</xdr:col>
      <xdr:colOff>165100</xdr:colOff>
      <xdr:row>39</xdr:row>
      <xdr:rowOff>164808</xdr:rowOff>
    </xdr:to>
    <xdr:sp macro="" textlink="">
      <xdr:nvSpPr>
        <xdr:cNvPr id="392" name="楕円 391">
          <a:extLst>
            <a:ext uri="{FF2B5EF4-FFF2-40B4-BE49-F238E27FC236}">
              <a16:creationId xmlns:a16="http://schemas.microsoft.com/office/drawing/2014/main" id="{BE89ADED-9D84-4ADF-9F7A-1361A8B2EC07}"/>
            </a:ext>
          </a:extLst>
        </xdr:cNvPr>
        <xdr:cNvSpPr/>
      </xdr:nvSpPr>
      <xdr:spPr>
        <a:xfrm>
          <a:off x="19494500" y="67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114008</xdr:rowOff>
    </xdr:from>
    <xdr:to>
      <xdr:col>107</xdr:col>
      <xdr:colOff>50800</xdr:colOff>
      <xdr:row>40</xdr:row>
      <xdr:rowOff>5119</xdr:rowOff>
    </xdr:to>
    <xdr:cxnSp macro="">
      <xdr:nvCxnSpPr>
        <xdr:cNvPr id="393" name="直線コネクタ 392">
          <a:extLst>
            <a:ext uri="{FF2B5EF4-FFF2-40B4-BE49-F238E27FC236}">
              <a16:creationId xmlns:a16="http://schemas.microsoft.com/office/drawing/2014/main" id="{11147702-F6C5-480C-BCD3-16C70E949361}"/>
            </a:ext>
          </a:extLst>
        </xdr:cNvPr>
        <xdr:cNvCxnSpPr/>
      </xdr:nvCxnSpPr>
      <xdr:spPr>
        <a:xfrm>
          <a:off x="19545300" y="6800558"/>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102570</xdr:rowOff>
    </xdr:from>
    <xdr:to>
      <xdr:col>98</xdr:col>
      <xdr:colOff>38100</xdr:colOff>
      <xdr:row>40</xdr:row>
      <xdr:rowOff>32720</xdr:rowOff>
    </xdr:to>
    <xdr:sp macro="" textlink="">
      <xdr:nvSpPr>
        <xdr:cNvPr id="394" name="楕円 393">
          <a:extLst>
            <a:ext uri="{FF2B5EF4-FFF2-40B4-BE49-F238E27FC236}">
              <a16:creationId xmlns:a16="http://schemas.microsoft.com/office/drawing/2014/main" id="{BDC00555-D11E-4523-9E77-48413DFD148D}"/>
            </a:ext>
          </a:extLst>
        </xdr:cNvPr>
        <xdr:cNvSpPr/>
      </xdr:nvSpPr>
      <xdr:spPr>
        <a:xfrm>
          <a:off x="18605500" y="67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114008</xdr:rowOff>
    </xdr:from>
    <xdr:to>
      <xdr:col>102</xdr:col>
      <xdr:colOff>114300</xdr:colOff>
      <xdr:row>39</xdr:row>
      <xdr:rowOff>153370</xdr:rowOff>
    </xdr:to>
    <xdr:cxnSp macro="">
      <xdr:nvCxnSpPr>
        <xdr:cNvPr id="395" name="直線コネクタ 394">
          <a:extLst>
            <a:ext uri="{FF2B5EF4-FFF2-40B4-BE49-F238E27FC236}">
              <a16:creationId xmlns:a16="http://schemas.microsoft.com/office/drawing/2014/main" id="{80FF91CD-D77F-4FF1-8FC4-E2486B64A896}"/>
            </a:ext>
          </a:extLst>
        </xdr:cNvPr>
        <xdr:cNvCxnSpPr/>
      </xdr:nvCxnSpPr>
      <xdr:spPr>
        <a:xfrm flipV="1">
          <a:off x="18656300" y="6800558"/>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105758</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4D7AEF1E-CA73-477A-88B6-19D0D50B31C7}"/>
            </a:ext>
          </a:extLst>
        </xdr:cNvPr>
        <xdr:cNvSpPr txBox="1"/>
      </xdr:nvSpPr>
      <xdr:spPr>
        <a:xfrm>
          <a:off x="21011095" y="62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139335</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D5A01D6E-10DA-4BA6-B7D3-1B3869633D9D}"/>
            </a:ext>
          </a:extLst>
        </xdr:cNvPr>
        <xdr:cNvSpPr txBox="1"/>
      </xdr:nvSpPr>
      <xdr:spPr>
        <a:xfrm>
          <a:off x="20134795" y="63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75692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4824A68E-FFAA-48A0-98A7-85F43B0D6400}"/>
            </a:ext>
          </a:extLst>
        </xdr:cNvPr>
        <xdr:cNvSpPr txBox="1"/>
      </xdr:nvSpPr>
      <xdr:spPr>
        <a:xfrm>
          <a:off x="19245795" y="64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63540</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94DD0509-3439-4E05-A900-2F7FC12AC520}"/>
            </a:ext>
          </a:extLst>
        </xdr:cNvPr>
        <xdr:cNvSpPr txBox="1"/>
      </xdr:nvSpPr>
      <xdr:spPr>
        <a:xfrm>
          <a:off x="18356795" y="64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28262</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14A62DA1-2532-4462-9507-C15BD9778D1C}"/>
            </a:ext>
          </a:extLst>
        </xdr:cNvPr>
        <xdr:cNvSpPr txBox="1"/>
      </xdr:nvSpPr>
      <xdr:spPr>
        <a:xfrm>
          <a:off x="21011095" y="688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47046</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1A064F23-716F-49D2-ABD9-F7EBA7121573}"/>
            </a:ext>
          </a:extLst>
        </xdr:cNvPr>
        <xdr:cNvSpPr txBox="1"/>
      </xdr:nvSpPr>
      <xdr:spPr>
        <a:xfrm>
          <a:off x="20134795" y="690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155935</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C4A5D5EE-F00A-4374-9B1A-F87621A65F16}"/>
            </a:ext>
          </a:extLst>
        </xdr:cNvPr>
        <xdr:cNvSpPr txBox="1"/>
      </xdr:nvSpPr>
      <xdr:spPr>
        <a:xfrm>
          <a:off x="19245795" y="684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23847</xdr:rowOff>
    </xdr:from>
    <xdr:ext cx="599010" cy="259045"/>
    <xdr:sp macro="" textlink="">
      <xdr:nvSpPr>
        <xdr:cNvPr id="403" name="n_4mainValue【一般廃棄物処理施設】&#10;一人当たり有形固定資産（償却資産）額">
          <a:extLst>
            <a:ext uri="{FF2B5EF4-FFF2-40B4-BE49-F238E27FC236}">
              <a16:creationId xmlns:a16="http://schemas.microsoft.com/office/drawing/2014/main" id="{9A1799E3-6E23-4065-96E1-FD7CE6C79242}"/>
            </a:ext>
          </a:extLst>
        </xdr:cNvPr>
        <xdr:cNvSpPr txBox="1"/>
      </xdr:nvSpPr>
      <xdr:spPr>
        <a:xfrm>
          <a:off x="18356795" y="688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9BA8776D-B7D1-4BCE-A77D-0D4C2DACC7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722C6942-2E8E-4FE3-B18C-4D9C61C9B7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833131FE-EFA0-401B-93BC-E7F394C29B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ECB9CE07-2850-4950-A7AB-7EB756E242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191C502D-71CA-4288-93AE-21138C9777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AE78ABBA-419C-4C64-AD27-2C4BCCFC98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2A4F86EF-A1F0-4FEC-B2BA-CB60EB077F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B97EB824-660D-4AC1-B2D4-A8F67CD5D0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A5637158-20AB-42EC-9695-3F13BACA20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2E725824-3B53-4912-98A4-6AA893E383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89E2E09B-E832-4027-AFD7-655A5CAD6D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DB08A138-2671-43DD-A9CC-653EF99FFB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7B451E62-98BF-4ACE-94AC-104DB218257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20237A0D-184A-4A4A-A8BF-31C755E763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28F64277-63F6-4C75-8B82-4A8B1848CF8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1CD8DA51-ECD5-4AB4-8426-FB6D424A78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99CA9624-6D03-45A3-AE58-A1A26A72C7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C982C53B-1C27-481F-80F6-3D7A88F750F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090682FE-7DC6-42B3-88B9-044795B86C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415E603B-918B-4FB2-AB2B-637A658EDD3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4" name="テキスト ボックス 423">
          <a:extLst>
            <a:ext uri="{FF2B5EF4-FFF2-40B4-BE49-F238E27FC236}">
              <a16:creationId xmlns:a16="http://schemas.microsoft.com/office/drawing/2014/main" id="{9625096D-D155-43E5-8414-773D5F4DB9B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46D42774-32A6-45AD-96A2-BD601497B1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a:extLst>
            <a:ext uri="{FF2B5EF4-FFF2-40B4-BE49-F238E27FC236}">
              <a16:creationId xmlns:a16="http://schemas.microsoft.com/office/drawing/2014/main" id="{9B04C767-E21E-428D-880A-4E33B790B0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7" name="直線コネクタ 426">
          <a:extLst>
            <a:ext uri="{FF2B5EF4-FFF2-40B4-BE49-F238E27FC236}">
              <a16:creationId xmlns:a16="http://schemas.microsoft.com/office/drawing/2014/main" id="{A79FFF0E-7E3A-414F-B1C8-B4F21D249F48}"/>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28" name="【保健センター・保健所】&#10;有形固定資産減価償却率最小値テキスト">
          <a:extLst>
            <a:ext uri="{FF2B5EF4-FFF2-40B4-BE49-F238E27FC236}">
              <a16:creationId xmlns:a16="http://schemas.microsoft.com/office/drawing/2014/main" id="{F3F7BCCD-15FC-4C7F-8C60-E37588F5B8A1}"/>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29" name="直線コネクタ 428">
          <a:extLst>
            <a:ext uri="{FF2B5EF4-FFF2-40B4-BE49-F238E27FC236}">
              <a16:creationId xmlns:a16="http://schemas.microsoft.com/office/drawing/2014/main" id="{46FC3DB8-3177-406F-8D39-4754757CC074}"/>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0" name="【保健センター・保健所】&#10;有形固定資産減価償却率最大値テキスト">
          <a:extLst>
            <a:ext uri="{FF2B5EF4-FFF2-40B4-BE49-F238E27FC236}">
              <a16:creationId xmlns:a16="http://schemas.microsoft.com/office/drawing/2014/main" id="{B6F043F2-E8E7-47B9-932C-F1925F495832}"/>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1" name="直線コネクタ 430">
          <a:extLst>
            <a:ext uri="{FF2B5EF4-FFF2-40B4-BE49-F238E27FC236}">
              <a16:creationId xmlns:a16="http://schemas.microsoft.com/office/drawing/2014/main" id="{509B988D-6E7D-4D64-A263-DDAF2F77942C}"/>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2" name="【保健センター・保健所】&#10;有形固定資産減価償却率平均値テキスト">
          <a:extLst>
            <a:ext uri="{FF2B5EF4-FFF2-40B4-BE49-F238E27FC236}">
              <a16:creationId xmlns:a16="http://schemas.microsoft.com/office/drawing/2014/main" id="{D340A37A-B60A-41B0-B46C-F1D7B567AC18}"/>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3" name="フローチャート: 判断 432">
          <a:extLst>
            <a:ext uri="{FF2B5EF4-FFF2-40B4-BE49-F238E27FC236}">
              <a16:creationId xmlns:a16="http://schemas.microsoft.com/office/drawing/2014/main" id="{3B36B77D-F6F6-4594-A9C3-0F06F8B14089}"/>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34" name="フローチャート: 判断 433">
          <a:extLst>
            <a:ext uri="{FF2B5EF4-FFF2-40B4-BE49-F238E27FC236}">
              <a16:creationId xmlns:a16="http://schemas.microsoft.com/office/drawing/2014/main" id="{8BB8E555-E25B-4F46-A44F-CDB104F4E098}"/>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35" name="フローチャート: 判断 434">
          <a:extLst>
            <a:ext uri="{FF2B5EF4-FFF2-40B4-BE49-F238E27FC236}">
              <a16:creationId xmlns:a16="http://schemas.microsoft.com/office/drawing/2014/main" id="{F6D0EBE3-F3E0-423F-BC34-43EF2B2DF194}"/>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36" name="フローチャート: 判断 435">
          <a:extLst>
            <a:ext uri="{FF2B5EF4-FFF2-40B4-BE49-F238E27FC236}">
              <a16:creationId xmlns:a16="http://schemas.microsoft.com/office/drawing/2014/main" id="{3520E4DB-6379-4068-A399-102482E6CBBF}"/>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71120</xdr:rowOff>
    </xdr:from>
    <xdr:to>
      <xdr:col>67</xdr:col>
      <xdr:colOff>101600</xdr:colOff>
      <xdr:row>61</xdr:row>
      <xdr:rowOff>1270</xdr:rowOff>
    </xdr:to>
    <xdr:sp macro="" textlink="">
      <xdr:nvSpPr>
        <xdr:cNvPr id="437" name="フローチャート: 判断 436">
          <a:extLst>
            <a:ext uri="{FF2B5EF4-FFF2-40B4-BE49-F238E27FC236}">
              <a16:creationId xmlns:a16="http://schemas.microsoft.com/office/drawing/2014/main" id="{FE9A5AE6-49D9-4D33-8BB2-9296A7AF9568}"/>
            </a:ext>
          </a:extLst>
        </xdr:cNvPr>
        <xdr:cNvSpPr/>
      </xdr:nvSpPr>
      <xdr:spPr>
        <a:xfrm>
          <a:off x="12763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E241897-A041-4842-ADA2-9D4F9D0D98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F7BCD75F-C47B-4312-B95E-9BD6124FB3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1258B216-76C4-48F6-BDB7-F50ABDE734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826F3699-BA58-449B-A3A0-34031D4DBB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AF535A3B-2418-4F04-A782-F5ABBA20AE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43" name="楕円 442">
          <a:extLst>
            <a:ext uri="{FF2B5EF4-FFF2-40B4-BE49-F238E27FC236}">
              <a16:creationId xmlns:a16="http://schemas.microsoft.com/office/drawing/2014/main" id="{FEEE18A0-E645-4E93-BF16-CC0850559406}"/>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44" name="【保健センター・保健所】&#10;有形固定資産減価償却率該当値テキスト">
          <a:extLst>
            <a:ext uri="{FF2B5EF4-FFF2-40B4-BE49-F238E27FC236}">
              <a16:creationId xmlns:a16="http://schemas.microsoft.com/office/drawing/2014/main" id="{B5667759-6205-4043-9F65-DD8794052E44}"/>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445" name="楕円 444">
          <a:extLst>
            <a:ext uri="{FF2B5EF4-FFF2-40B4-BE49-F238E27FC236}">
              <a16:creationId xmlns:a16="http://schemas.microsoft.com/office/drawing/2014/main" id="{6871B56C-62E6-4D11-94C8-50110AF2E664}"/>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57150</xdr:rowOff>
    </xdr:to>
    <xdr:cxnSp macro="">
      <xdr:nvCxnSpPr>
        <xdr:cNvPr id="446" name="直線コネクタ 445">
          <a:extLst>
            <a:ext uri="{FF2B5EF4-FFF2-40B4-BE49-F238E27FC236}">
              <a16:creationId xmlns:a16="http://schemas.microsoft.com/office/drawing/2014/main" id="{F7E28FA7-76B4-4097-9F22-DB6670D6049E}"/>
            </a:ext>
          </a:extLst>
        </xdr:cNvPr>
        <xdr:cNvCxnSpPr/>
      </xdr:nvCxnSpPr>
      <xdr:spPr>
        <a:xfrm>
          <a:off x="15481300" y="104946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447" name="楕円 446">
          <a:extLst>
            <a:ext uri="{FF2B5EF4-FFF2-40B4-BE49-F238E27FC236}">
              <a16:creationId xmlns:a16="http://schemas.microsoft.com/office/drawing/2014/main" id="{DF743FD6-44DF-4F21-BD67-351177DED6BE}"/>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36195</xdr:rowOff>
    </xdr:to>
    <xdr:cxnSp macro="">
      <xdr:nvCxnSpPr>
        <xdr:cNvPr id="448" name="直線コネクタ 447">
          <a:extLst>
            <a:ext uri="{FF2B5EF4-FFF2-40B4-BE49-F238E27FC236}">
              <a16:creationId xmlns:a16="http://schemas.microsoft.com/office/drawing/2014/main" id="{E6E99EC5-1DA7-4833-9420-6E6332E9F5B2}"/>
            </a:ext>
          </a:extLst>
        </xdr:cNvPr>
        <xdr:cNvCxnSpPr/>
      </xdr:nvCxnSpPr>
      <xdr:spPr>
        <a:xfrm>
          <a:off x="14592300" y="104355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73025</xdr:rowOff>
    </xdr:from>
    <xdr:to>
      <xdr:col>72</xdr:col>
      <xdr:colOff>38100</xdr:colOff>
      <xdr:row>61</xdr:row>
      <xdr:rowOff>3175</xdr:rowOff>
    </xdr:to>
    <xdr:sp macro="" textlink="">
      <xdr:nvSpPr>
        <xdr:cNvPr id="449" name="楕円 448">
          <a:extLst>
            <a:ext uri="{FF2B5EF4-FFF2-40B4-BE49-F238E27FC236}">
              <a16:creationId xmlns:a16="http://schemas.microsoft.com/office/drawing/2014/main" id="{BF23E171-58C1-4AE4-ABD7-4205049F94AF}"/>
            </a:ext>
          </a:extLst>
        </xdr:cNvPr>
        <xdr:cNvSpPr/>
      </xdr:nvSpPr>
      <xdr:spPr>
        <a:xfrm>
          <a:off x="1365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123825</xdr:rowOff>
    </xdr:from>
    <xdr:to>
      <xdr:col>76</xdr:col>
      <xdr:colOff>114300</xdr:colOff>
      <xdr:row>60</xdr:row>
      <xdr:rowOff>148590</xdr:rowOff>
    </xdr:to>
    <xdr:cxnSp macro="">
      <xdr:nvCxnSpPr>
        <xdr:cNvPr id="450" name="直線コネクタ 449">
          <a:extLst>
            <a:ext uri="{FF2B5EF4-FFF2-40B4-BE49-F238E27FC236}">
              <a16:creationId xmlns:a16="http://schemas.microsoft.com/office/drawing/2014/main" id="{B63D3C0D-75B4-4AC9-893F-E283B44B9F16}"/>
            </a:ext>
          </a:extLst>
        </xdr:cNvPr>
        <xdr:cNvCxnSpPr/>
      </xdr:nvCxnSpPr>
      <xdr:spPr>
        <a:xfrm>
          <a:off x="13703300" y="104108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451" name="楕円 450">
          <a:extLst>
            <a:ext uri="{FF2B5EF4-FFF2-40B4-BE49-F238E27FC236}">
              <a16:creationId xmlns:a16="http://schemas.microsoft.com/office/drawing/2014/main" id="{24E7D7C5-94C7-43F1-A0D7-5107732526E9}"/>
            </a:ext>
          </a:extLst>
        </xdr:cNvPr>
        <xdr:cNvSpPr/>
      </xdr:nvSpPr>
      <xdr:spPr>
        <a:xfrm>
          <a:off x="1276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123825</xdr:rowOff>
    </xdr:to>
    <xdr:cxnSp macro="">
      <xdr:nvCxnSpPr>
        <xdr:cNvPr id="452" name="直線コネクタ 451">
          <a:extLst>
            <a:ext uri="{FF2B5EF4-FFF2-40B4-BE49-F238E27FC236}">
              <a16:creationId xmlns:a16="http://schemas.microsoft.com/office/drawing/2014/main" id="{995840DF-CA68-47C4-B25B-147A6E28C79B}"/>
            </a:ext>
          </a:extLst>
        </xdr:cNvPr>
        <xdr:cNvCxnSpPr/>
      </xdr:nvCxnSpPr>
      <xdr:spPr>
        <a:xfrm>
          <a:off x="12814300" y="1037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453" name="n_1aveValue【保健センター・保健所】&#10;有形固定資産減価償却率">
          <a:extLst>
            <a:ext uri="{FF2B5EF4-FFF2-40B4-BE49-F238E27FC236}">
              <a16:creationId xmlns:a16="http://schemas.microsoft.com/office/drawing/2014/main" id="{0FD47438-A6AE-4438-9F37-E31D8576A19C}"/>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454" name="n_2aveValue【保健センター・保健所】&#10;有形固定資産減価償却率">
          <a:extLst>
            <a:ext uri="{FF2B5EF4-FFF2-40B4-BE49-F238E27FC236}">
              <a16:creationId xmlns:a16="http://schemas.microsoft.com/office/drawing/2014/main" id="{257CD511-1AF6-4F4C-8103-64DF6BBB9BE8}"/>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455" name="n_3aveValue【保健センター・保健所】&#10;有形固定資産減価償却率">
          <a:extLst>
            <a:ext uri="{FF2B5EF4-FFF2-40B4-BE49-F238E27FC236}">
              <a16:creationId xmlns:a16="http://schemas.microsoft.com/office/drawing/2014/main" id="{4067EC81-F525-4F07-8861-88555016B0E1}"/>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163847</xdr:rowOff>
    </xdr:from>
    <xdr:ext cx="405111" cy="259045"/>
    <xdr:sp macro="" textlink="">
      <xdr:nvSpPr>
        <xdr:cNvPr id="456" name="n_4aveValue【保健センター・保健所】&#10;有形固定資産減価償却率">
          <a:extLst>
            <a:ext uri="{FF2B5EF4-FFF2-40B4-BE49-F238E27FC236}">
              <a16:creationId xmlns:a16="http://schemas.microsoft.com/office/drawing/2014/main" id="{155C84C4-B215-4AB5-AA9C-8BD40EBCFDEA}"/>
            </a:ext>
          </a:extLst>
        </xdr:cNvPr>
        <xdr:cNvSpPr txBox="1"/>
      </xdr:nvSpPr>
      <xdr:spPr>
        <a:xfrm>
          <a:off x="12611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457" name="n_1mainValue【保健センター・保健所】&#10;有形固定資産減価償却率">
          <a:extLst>
            <a:ext uri="{FF2B5EF4-FFF2-40B4-BE49-F238E27FC236}">
              <a16:creationId xmlns:a16="http://schemas.microsoft.com/office/drawing/2014/main" id="{B72E978A-72A7-4FBF-9DC8-5971C8BE1E60}"/>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458" name="n_2mainValue【保健センター・保健所】&#10;有形固定資産減価償却率">
          <a:extLst>
            <a:ext uri="{FF2B5EF4-FFF2-40B4-BE49-F238E27FC236}">
              <a16:creationId xmlns:a16="http://schemas.microsoft.com/office/drawing/2014/main" id="{9E4649CC-645F-49D6-9D35-247C36A260DD}"/>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19702</xdr:rowOff>
    </xdr:from>
    <xdr:ext cx="405111" cy="259045"/>
    <xdr:sp macro="" textlink="">
      <xdr:nvSpPr>
        <xdr:cNvPr id="459" name="n_3mainValue【保健センター・保健所】&#10;有形固定資産減価償却率">
          <a:extLst>
            <a:ext uri="{FF2B5EF4-FFF2-40B4-BE49-F238E27FC236}">
              <a16:creationId xmlns:a16="http://schemas.microsoft.com/office/drawing/2014/main" id="{DB6CDFC9-DD78-48C6-B6B3-51C63F319D51}"/>
            </a:ext>
          </a:extLst>
        </xdr:cNvPr>
        <xdr:cNvSpPr txBox="1"/>
      </xdr:nvSpPr>
      <xdr:spPr>
        <a:xfrm>
          <a:off x="13500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460" name="n_4mainValue【保健センター・保健所】&#10;有形固定資産減価償却率">
          <a:extLst>
            <a:ext uri="{FF2B5EF4-FFF2-40B4-BE49-F238E27FC236}">
              <a16:creationId xmlns:a16="http://schemas.microsoft.com/office/drawing/2014/main" id="{686572A0-AFB8-4597-B434-48CA18F69EA7}"/>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6EA15F94-D2C1-45E7-9044-94A4E4135A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ABC864D5-13A2-4790-ACCD-0BCFE713D3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BC348704-97E0-41CD-801A-86A7F6BEDC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0199811B-3A37-4F33-B65A-75AD125AD8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0F9A1F4A-5A68-4BB3-BF2F-3F2434F8A6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2804361A-6075-4C10-8B03-1D21526045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637C1124-861F-4089-B313-3FFD2064DA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B2794CBE-F282-43BF-9D68-8C9F630B0F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F6CE18C1-48B0-4DFC-AEEE-81FE17DA83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E425BDBB-8047-4ED8-8FBB-B84ACE44E3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a:extLst>
            <a:ext uri="{FF2B5EF4-FFF2-40B4-BE49-F238E27FC236}">
              <a16:creationId xmlns:a16="http://schemas.microsoft.com/office/drawing/2014/main" id="{10CFD97D-D315-405E-B881-A83386BE477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a:extLst>
            <a:ext uri="{FF2B5EF4-FFF2-40B4-BE49-F238E27FC236}">
              <a16:creationId xmlns:a16="http://schemas.microsoft.com/office/drawing/2014/main" id="{D65F6911-0EE5-4FFA-B154-8471F0FA7DB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a:extLst>
            <a:ext uri="{FF2B5EF4-FFF2-40B4-BE49-F238E27FC236}">
              <a16:creationId xmlns:a16="http://schemas.microsoft.com/office/drawing/2014/main" id="{C057D548-7F67-4732-8203-E2FA0534575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a:extLst>
            <a:ext uri="{FF2B5EF4-FFF2-40B4-BE49-F238E27FC236}">
              <a16:creationId xmlns:a16="http://schemas.microsoft.com/office/drawing/2014/main" id="{A4791ABA-0494-4574-B10A-D5C9A7A5D7D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a:extLst>
            <a:ext uri="{FF2B5EF4-FFF2-40B4-BE49-F238E27FC236}">
              <a16:creationId xmlns:a16="http://schemas.microsoft.com/office/drawing/2014/main" id="{28C11737-15C7-45B5-AE61-7E3395EA066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a:extLst>
            <a:ext uri="{FF2B5EF4-FFF2-40B4-BE49-F238E27FC236}">
              <a16:creationId xmlns:a16="http://schemas.microsoft.com/office/drawing/2014/main" id="{B7F17F52-F017-4A5A-848A-77B9C3297F9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a:extLst>
            <a:ext uri="{FF2B5EF4-FFF2-40B4-BE49-F238E27FC236}">
              <a16:creationId xmlns:a16="http://schemas.microsoft.com/office/drawing/2014/main" id="{56B746CC-ECAC-4C02-BAC7-7F31C52B446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a:extLst>
            <a:ext uri="{FF2B5EF4-FFF2-40B4-BE49-F238E27FC236}">
              <a16:creationId xmlns:a16="http://schemas.microsoft.com/office/drawing/2014/main" id="{E1D6D5C7-8A82-4876-A179-B41F42B4496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a:extLst>
            <a:ext uri="{FF2B5EF4-FFF2-40B4-BE49-F238E27FC236}">
              <a16:creationId xmlns:a16="http://schemas.microsoft.com/office/drawing/2014/main" id="{E5092EE5-B7A0-4F0F-9714-F4B0FB4EF4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a:extLst>
            <a:ext uri="{FF2B5EF4-FFF2-40B4-BE49-F238E27FC236}">
              <a16:creationId xmlns:a16="http://schemas.microsoft.com/office/drawing/2014/main" id="{8A0B2362-0A67-47DF-AF2C-E460562A89D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a:extLst>
            <a:ext uri="{FF2B5EF4-FFF2-40B4-BE49-F238E27FC236}">
              <a16:creationId xmlns:a16="http://schemas.microsoft.com/office/drawing/2014/main" id="{C84A6527-6633-4812-BD76-61861B9C40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2" name="直線コネクタ 481">
          <a:extLst>
            <a:ext uri="{FF2B5EF4-FFF2-40B4-BE49-F238E27FC236}">
              <a16:creationId xmlns:a16="http://schemas.microsoft.com/office/drawing/2014/main" id="{53B18A2F-75B3-4FFF-B491-687576C30A47}"/>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3" name="【保健センター・保健所】&#10;一人当たり面積最小値テキスト">
          <a:extLst>
            <a:ext uri="{FF2B5EF4-FFF2-40B4-BE49-F238E27FC236}">
              <a16:creationId xmlns:a16="http://schemas.microsoft.com/office/drawing/2014/main" id="{CD605136-C4A3-4559-9CE9-5FD3980B0DB6}"/>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4" name="直線コネクタ 483">
          <a:extLst>
            <a:ext uri="{FF2B5EF4-FFF2-40B4-BE49-F238E27FC236}">
              <a16:creationId xmlns:a16="http://schemas.microsoft.com/office/drawing/2014/main" id="{3AEAED57-54E9-4542-AA0E-53BE355F4097}"/>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5" name="【保健センター・保健所】&#10;一人当たり面積最大値テキスト">
          <a:extLst>
            <a:ext uri="{FF2B5EF4-FFF2-40B4-BE49-F238E27FC236}">
              <a16:creationId xmlns:a16="http://schemas.microsoft.com/office/drawing/2014/main" id="{DBC9497D-076A-4ABD-8AA7-E45E410DBE7A}"/>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6" name="直線コネクタ 485">
          <a:extLst>
            <a:ext uri="{FF2B5EF4-FFF2-40B4-BE49-F238E27FC236}">
              <a16:creationId xmlns:a16="http://schemas.microsoft.com/office/drawing/2014/main" id="{44A457D3-D62E-4305-9A31-88EB105F2491}"/>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7" name="【保健センター・保健所】&#10;一人当たり面積平均値テキスト">
          <a:extLst>
            <a:ext uri="{FF2B5EF4-FFF2-40B4-BE49-F238E27FC236}">
              <a16:creationId xmlns:a16="http://schemas.microsoft.com/office/drawing/2014/main" id="{5A8F070A-F4D0-40C9-8680-CDF67F756937}"/>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88" name="フローチャート: 判断 487">
          <a:extLst>
            <a:ext uri="{FF2B5EF4-FFF2-40B4-BE49-F238E27FC236}">
              <a16:creationId xmlns:a16="http://schemas.microsoft.com/office/drawing/2014/main" id="{8BAFD88C-10A1-46DB-845B-95707FCA385F}"/>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118364</xdr:rowOff>
    </xdr:from>
    <xdr:to>
      <xdr:col>112</xdr:col>
      <xdr:colOff>38100</xdr:colOff>
      <xdr:row>63</xdr:row>
      <xdr:rowOff>48514</xdr:rowOff>
    </xdr:to>
    <xdr:sp macro="" textlink="">
      <xdr:nvSpPr>
        <xdr:cNvPr id="489" name="フローチャート: 判断 488">
          <a:extLst>
            <a:ext uri="{FF2B5EF4-FFF2-40B4-BE49-F238E27FC236}">
              <a16:creationId xmlns:a16="http://schemas.microsoft.com/office/drawing/2014/main" id="{39FE6937-C5C8-46AA-BFF4-E9F079BDB0BD}"/>
            </a:ext>
          </a:extLst>
        </xdr:cNvPr>
        <xdr:cNvSpPr/>
      </xdr:nvSpPr>
      <xdr:spPr>
        <a:xfrm>
          <a:off x="21272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124764</xdr:rowOff>
    </xdr:from>
    <xdr:to>
      <xdr:col>107</xdr:col>
      <xdr:colOff>101600</xdr:colOff>
      <xdr:row>63</xdr:row>
      <xdr:rowOff>54914</xdr:rowOff>
    </xdr:to>
    <xdr:sp macro="" textlink="">
      <xdr:nvSpPr>
        <xdr:cNvPr id="490" name="フローチャート: 判断 489">
          <a:extLst>
            <a:ext uri="{FF2B5EF4-FFF2-40B4-BE49-F238E27FC236}">
              <a16:creationId xmlns:a16="http://schemas.microsoft.com/office/drawing/2014/main" id="{898393C0-EC55-4890-8482-06B21730307C}"/>
            </a:ext>
          </a:extLst>
        </xdr:cNvPr>
        <xdr:cNvSpPr/>
      </xdr:nvSpPr>
      <xdr:spPr>
        <a:xfrm>
          <a:off x="20383500" y="1075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131623</xdr:rowOff>
    </xdr:from>
    <xdr:to>
      <xdr:col>102</xdr:col>
      <xdr:colOff>165100</xdr:colOff>
      <xdr:row>63</xdr:row>
      <xdr:rowOff>61773</xdr:rowOff>
    </xdr:to>
    <xdr:sp macro="" textlink="">
      <xdr:nvSpPr>
        <xdr:cNvPr id="491" name="フローチャート: 判断 490">
          <a:extLst>
            <a:ext uri="{FF2B5EF4-FFF2-40B4-BE49-F238E27FC236}">
              <a16:creationId xmlns:a16="http://schemas.microsoft.com/office/drawing/2014/main" id="{58C5C270-7AD2-4BB6-977F-207F87152B20}"/>
            </a:ext>
          </a:extLst>
        </xdr:cNvPr>
        <xdr:cNvSpPr/>
      </xdr:nvSpPr>
      <xdr:spPr>
        <a:xfrm>
          <a:off x="19494500" y="1076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115164</xdr:rowOff>
    </xdr:from>
    <xdr:to>
      <xdr:col>98</xdr:col>
      <xdr:colOff>38100</xdr:colOff>
      <xdr:row>63</xdr:row>
      <xdr:rowOff>45314</xdr:rowOff>
    </xdr:to>
    <xdr:sp macro="" textlink="">
      <xdr:nvSpPr>
        <xdr:cNvPr id="492" name="フローチャート: 判断 491">
          <a:extLst>
            <a:ext uri="{FF2B5EF4-FFF2-40B4-BE49-F238E27FC236}">
              <a16:creationId xmlns:a16="http://schemas.microsoft.com/office/drawing/2014/main" id="{DA6610AE-94A5-4192-9DAC-84685A9BF2E1}"/>
            </a:ext>
          </a:extLst>
        </xdr:cNvPr>
        <xdr:cNvSpPr/>
      </xdr:nvSpPr>
      <xdr:spPr>
        <a:xfrm>
          <a:off x="18605500" y="1074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C28794B0-1416-4EC9-B561-B3F22DDEB7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2B62279-FBA5-46AD-B93D-0160C14E1F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6D2CFDF5-1952-4F55-BD54-7BA6EC4AE6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12DB0CD5-DAAC-44CB-894F-6E708D579F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AC84E0-A0B9-49C1-B1EA-17BFF9ECF7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39268</xdr:rowOff>
    </xdr:from>
    <xdr:to>
      <xdr:col>116</xdr:col>
      <xdr:colOff>114300</xdr:colOff>
      <xdr:row>63</xdr:row>
      <xdr:rowOff>140868</xdr:rowOff>
    </xdr:to>
    <xdr:sp macro="" textlink="">
      <xdr:nvSpPr>
        <xdr:cNvPr id="498" name="楕円 497">
          <a:extLst>
            <a:ext uri="{FF2B5EF4-FFF2-40B4-BE49-F238E27FC236}">
              <a16:creationId xmlns:a16="http://schemas.microsoft.com/office/drawing/2014/main" id="{29A630DF-D513-46F9-8671-9A1591829B28}"/>
            </a:ext>
          </a:extLst>
        </xdr:cNvPr>
        <xdr:cNvSpPr/>
      </xdr:nvSpPr>
      <xdr:spPr>
        <a:xfrm>
          <a:off x="22110700" y="10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499" name="【保健センター・保健所】&#10;一人当たり面積該当値テキスト">
          <a:extLst>
            <a:ext uri="{FF2B5EF4-FFF2-40B4-BE49-F238E27FC236}">
              <a16:creationId xmlns:a16="http://schemas.microsoft.com/office/drawing/2014/main" id="{39E86B7E-F588-47D2-8BD5-E284DA7AA4E0}"/>
            </a:ext>
          </a:extLst>
        </xdr:cNvPr>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41097</xdr:rowOff>
    </xdr:from>
    <xdr:to>
      <xdr:col>112</xdr:col>
      <xdr:colOff>38100</xdr:colOff>
      <xdr:row>63</xdr:row>
      <xdr:rowOff>142697</xdr:rowOff>
    </xdr:to>
    <xdr:sp macro="" textlink="">
      <xdr:nvSpPr>
        <xdr:cNvPr id="500" name="楕円 499">
          <a:extLst>
            <a:ext uri="{FF2B5EF4-FFF2-40B4-BE49-F238E27FC236}">
              <a16:creationId xmlns:a16="http://schemas.microsoft.com/office/drawing/2014/main" id="{B483247A-B338-4BCA-9B21-3D45859671C8}"/>
            </a:ext>
          </a:extLst>
        </xdr:cNvPr>
        <xdr:cNvSpPr/>
      </xdr:nvSpPr>
      <xdr:spPr>
        <a:xfrm>
          <a:off x="2127250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90068</xdr:rowOff>
    </xdr:from>
    <xdr:to>
      <xdr:col>116</xdr:col>
      <xdr:colOff>63500</xdr:colOff>
      <xdr:row>63</xdr:row>
      <xdr:rowOff>91897</xdr:rowOff>
    </xdr:to>
    <xdr:cxnSp macro="">
      <xdr:nvCxnSpPr>
        <xdr:cNvPr id="501" name="直線コネクタ 500">
          <a:extLst>
            <a:ext uri="{FF2B5EF4-FFF2-40B4-BE49-F238E27FC236}">
              <a16:creationId xmlns:a16="http://schemas.microsoft.com/office/drawing/2014/main" id="{505FC9D0-4BBC-4569-9AF2-5E4145D203E6}"/>
            </a:ext>
          </a:extLst>
        </xdr:cNvPr>
        <xdr:cNvCxnSpPr/>
      </xdr:nvCxnSpPr>
      <xdr:spPr>
        <a:xfrm flipV="1">
          <a:off x="21323300" y="1089141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502" name="楕円 501">
          <a:extLst>
            <a:ext uri="{FF2B5EF4-FFF2-40B4-BE49-F238E27FC236}">
              <a16:creationId xmlns:a16="http://schemas.microsoft.com/office/drawing/2014/main" id="{A082EED5-6AD1-4DE7-A50F-8B350ED42F08}"/>
            </a:ext>
          </a:extLst>
        </xdr:cNvPr>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91897</xdr:rowOff>
    </xdr:to>
    <xdr:cxnSp macro="">
      <xdr:nvCxnSpPr>
        <xdr:cNvPr id="503" name="直線コネクタ 502">
          <a:extLst>
            <a:ext uri="{FF2B5EF4-FFF2-40B4-BE49-F238E27FC236}">
              <a16:creationId xmlns:a16="http://schemas.microsoft.com/office/drawing/2014/main" id="{5BDFB72D-59EE-46AD-80E2-A203919E27B3}"/>
            </a:ext>
          </a:extLst>
        </xdr:cNvPr>
        <xdr:cNvCxnSpPr/>
      </xdr:nvCxnSpPr>
      <xdr:spPr>
        <a:xfrm>
          <a:off x="20434300" y="108927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504" name="楕円 503">
          <a:extLst>
            <a:ext uri="{FF2B5EF4-FFF2-40B4-BE49-F238E27FC236}">
              <a16:creationId xmlns:a16="http://schemas.microsoft.com/office/drawing/2014/main" id="{699A270A-9869-4857-86BA-059CDE1BF926}"/>
            </a:ext>
          </a:extLst>
        </xdr:cNvPr>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93726</xdr:rowOff>
    </xdr:to>
    <xdr:cxnSp macro="">
      <xdr:nvCxnSpPr>
        <xdr:cNvPr id="505" name="直線コネクタ 504">
          <a:extLst>
            <a:ext uri="{FF2B5EF4-FFF2-40B4-BE49-F238E27FC236}">
              <a16:creationId xmlns:a16="http://schemas.microsoft.com/office/drawing/2014/main" id="{BD02B54F-B997-4332-843D-F03064F52FA3}"/>
            </a:ext>
          </a:extLst>
        </xdr:cNvPr>
        <xdr:cNvCxnSpPr/>
      </xdr:nvCxnSpPr>
      <xdr:spPr>
        <a:xfrm flipV="1">
          <a:off x="19545300" y="108927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44755</xdr:rowOff>
    </xdr:from>
    <xdr:to>
      <xdr:col>98</xdr:col>
      <xdr:colOff>38100</xdr:colOff>
      <xdr:row>63</xdr:row>
      <xdr:rowOff>146355</xdr:rowOff>
    </xdr:to>
    <xdr:sp macro="" textlink="">
      <xdr:nvSpPr>
        <xdr:cNvPr id="506" name="楕円 505">
          <a:extLst>
            <a:ext uri="{FF2B5EF4-FFF2-40B4-BE49-F238E27FC236}">
              <a16:creationId xmlns:a16="http://schemas.microsoft.com/office/drawing/2014/main" id="{CA164E09-1CA3-4B14-8442-3E4ED198510F}"/>
            </a:ext>
          </a:extLst>
        </xdr:cNvPr>
        <xdr:cNvSpPr/>
      </xdr:nvSpPr>
      <xdr:spPr>
        <a:xfrm>
          <a:off x="18605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95555</xdr:rowOff>
    </xdr:to>
    <xdr:cxnSp macro="">
      <xdr:nvCxnSpPr>
        <xdr:cNvPr id="507" name="直線コネクタ 506">
          <a:extLst>
            <a:ext uri="{FF2B5EF4-FFF2-40B4-BE49-F238E27FC236}">
              <a16:creationId xmlns:a16="http://schemas.microsoft.com/office/drawing/2014/main" id="{7F5DAF40-A5E6-439A-8DC0-FC11FBDD73BC}"/>
            </a:ext>
          </a:extLst>
        </xdr:cNvPr>
        <xdr:cNvCxnSpPr/>
      </xdr:nvCxnSpPr>
      <xdr:spPr>
        <a:xfrm flipV="1">
          <a:off x="18656300" y="108950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65041</xdr:rowOff>
    </xdr:from>
    <xdr:ext cx="469744" cy="259045"/>
    <xdr:sp macro="" textlink="">
      <xdr:nvSpPr>
        <xdr:cNvPr id="508" name="n_1aveValue【保健センター・保健所】&#10;一人当たり面積">
          <a:extLst>
            <a:ext uri="{FF2B5EF4-FFF2-40B4-BE49-F238E27FC236}">
              <a16:creationId xmlns:a16="http://schemas.microsoft.com/office/drawing/2014/main" id="{88CC3A40-D9DA-4D6E-AF71-37D78273C4A8}"/>
            </a:ext>
          </a:extLst>
        </xdr:cNvPr>
        <xdr:cNvSpPr txBox="1"/>
      </xdr:nvSpPr>
      <xdr:spPr>
        <a:xfrm>
          <a:off x="210757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71441</xdr:rowOff>
    </xdr:from>
    <xdr:ext cx="469744" cy="259045"/>
    <xdr:sp macro="" textlink="">
      <xdr:nvSpPr>
        <xdr:cNvPr id="509" name="n_2aveValue【保健センター・保健所】&#10;一人当たり面積">
          <a:extLst>
            <a:ext uri="{FF2B5EF4-FFF2-40B4-BE49-F238E27FC236}">
              <a16:creationId xmlns:a16="http://schemas.microsoft.com/office/drawing/2014/main" id="{2751977F-CBEE-4BE8-962E-906C25695163}"/>
            </a:ext>
          </a:extLst>
        </xdr:cNvPr>
        <xdr:cNvSpPr txBox="1"/>
      </xdr:nvSpPr>
      <xdr:spPr>
        <a:xfrm>
          <a:off x="20199427" y="105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78300</xdr:rowOff>
    </xdr:from>
    <xdr:ext cx="469744" cy="259045"/>
    <xdr:sp macro="" textlink="">
      <xdr:nvSpPr>
        <xdr:cNvPr id="510" name="n_3aveValue【保健センター・保健所】&#10;一人当たり面積">
          <a:extLst>
            <a:ext uri="{FF2B5EF4-FFF2-40B4-BE49-F238E27FC236}">
              <a16:creationId xmlns:a16="http://schemas.microsoft.com/office/drawing/2014/main" id="{F111709C-38EE-4A37-B033-49B0153E56E2}"/>
            </a:ext>
          </a:extLst>
        </xdr:cNvPr>
        <xdr:cNvSpPr txBox="1"/>
      </xdr:nvSpPr>
      <xdr:spPr>
        <a:xfrm>
          <a:off x="193104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61841</xdr:rowOff>
    </xdr:from>
    <xdr:ext cx="469744" cy="259045"/>
    <xdr:sp macro="" textlink="">
      <xdr:nvSpPr>
        <xdr:cNvPr id="511" name="n_4aveValue【保健センター・保健所】&#10;一人当たり面積">
          <a:extLst>
            <a:ext uri="{FF2B5EF4-FFF2-40B4-BE49-F238E27FC236}">
              <a16:creationId xmlns:a16="http://schemas.microsoft.com/office/drawing/2014/main" id="{84A4C552-7EED-4136-B752-4B143E583121}"/>
            </a:ext>
          </a:extLst>
        </xdr:cNvPr>
        <xdr:cNvSpPr txBox="1"/>
      </xdr:nvSpPr>
      <xdr:spPr>
        <a:xfrm>
          <a:off x="18421427" y="105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133824</xdr:rowOff>
    </xdr:from>
    <xdr:ext cx="469744" cy="259045"/>
    <xdr:sp macro="" textlink="">
      <xdr:nvSpPr>
        <xdr:cNvPr id="512" name="n_1mainValue【保健センター・保健所】&#10;一人当たり面積">
          <a:extLst>
            <a:ext uri="{FF2B5EF4-FFF2-40B4-BE49-F238E27FC236}">
              <a16:creationId xmlns:a16="http://schemas.microsoft.com/office/drawing/2014/main" id="{B102D18D-4091-4452-8116-0DE5436968C9}"/>
            </a:ext>
          </a:extLst>
        </xdr:cNvPr>
        <xdr:cNvSpPr txBox="1"/>
      </xdr:nvSpPr>
      <xdr:spPr>
        <a:xfrm>
          <a:off x="21075727"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513" name="n_2mainValue【保健センター・保健所】&#10;一人当たり面積">
          <a:extLst>
            <a:ext uri="{FF2B5EF4-FFF2-40B4-BE49-F238E27FC236}">
              <a16:creationId xmlns:a16="http://schemas.microsoft.com/office/drawing/2014/main" id="{BD1E604D-6D10-4B2D-BDA2-7FF0ADBE63FF}"/>
            </a:ext>
          </a:extLst>
        </xdr:cNvPr>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514" name="n_3mainValue【保健センター・保健所】&#10;一人当たり面積">
          <a:extLst>
            <a:ext uri="{FF2B5EF4-FFF2-40B4-BE49-F238E27FC236}">
              <a16:creationId xmlns:a16="http://schemas.microsoft.com/office/drawing/2014/main" id="{69BAF507-F61C-44BA-BC08-9898DF4516FE}"/>
            </a:ext>
          </a:extLst>
        </xdr:cNvPr>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137482</xdr:rowOff>
    </xdr:from>
    <xdr:ext cx="469744" cy="259045"/>
    <xdr:sp macro="" textlink="">
      <xdr:nvSpPr>
        <xdr:cNvPr id="515" name="n_4mainValue【保健センター・保健所】&#10;一人当たり面積">
          <a:extLst>
            <a:ext uri="{FF2B5EF4-FFF2-40B4-BE49-F238E27FC236}">
              <a16:creationId xmlns:a16="http://schemas.microsoft.com/office/drawing/2014/main" id="{F7801B16-A4B2-46E9-AFBC-37A449901846}"/>
            </a:ext>
          </a:extLst>
        </xdr:cNvPr>
        <xdr:cNvSpPr txBox="1"/>
      </xdr:nvSpPr>
      <xdr:spPr>
        <a:xfrm>
          <a:off x="18421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a16="http://schemas.microsoft.com/office/drawing/2014/main" id="{2D2D72CD-6D4F-4510-9F3B-7FF5C8489F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a16="http://schemas.microsoft.com/office/drawing/2014/main" id="{52384C58-7096-4321-9EE4-A5EC228C9C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a16="http://schemas.microsoft.com/office/drawing/2014/main" id="{DA996B6C-2064-4D81-BFD4-D40E76BFEB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a16="http://schemas.microsoft.com/office/drawing/2014/main" id="{54C2C7BB-647C-4B33-A3C3-A3D14C9D04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a16="http://schemas.microsoft.com/office/drawing/2014/main" id="{403F66B4-E65A-44EB-AA22-A0868666FA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a16="http://schemas.microsoft.com/office/drawing/2014/main" id="{DCB0D9B0-376B-4CB8-85D4-264C71520C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a16="http://schemas.microsoft.com/office/drawing/2014/main" id="{C5C85C86-50B6-4080-8151-3236E69B81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a16="http://schemas.microsoft.com/office/drawing/2014/main" id="{225A0479-A95F-41FA-A267-2AE822F25E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a:extLst>
            <a:ext uri="{FF2B5EF4-FFF2-40B4-BE49-F238E27FC236}">
              <a16:creationId xmlns:a16="http://schemas.microsoft.com/office/drawing/2014/main" id="{A9CA4A48-1798-47E2-892A-F93E7AD521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a:extLst>
            <a:ext uri="{FF2B5EF4-FFF2-40B4-BE49-F238E27FC236}">
              <a16:creationId xmlns:a16="http://schemas.microsoft.com/office/drawing/2014/main" id="{52507CE3-031C-4DBF-8353-C2D69FBE6A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a:extLst>
            <a:ext uri="{FF2B5EF4-FFF2-40B4-BE49-F238E27FC236}">
              <a16:creationId xmlns:a16="http://schemas.microsoft.com/office/drawing/2014/main" id="{278758C8-A46D-4A40-B053-780A696CFD6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a:extLst>
            <a:ext uri="{FF2B5EF4-FFF2-40B4-BE49-F238E27FC236}">
              <a16:creationId xmlns:a16="http://schemas.microsoft.com/office/drawing/2014/main" id="{D1772CE0-9662-4B39-B314-CBC83B97874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a:extLst>
            <a:ext uri="{FF2B5EF4-FFF2-40B4-BE49-F238E27FC236}">
              <a16:creationId xmlns:a16="http://schemas.microsoft.com/office/drawing/2014/main" id="{DB40FCF3-614A-476A-AED6-79579851A27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a:extLst>
            <a:ext uri="{FF2B5EF4-FFF2-40B4-BE49-F238E27FC236}">
              <a16:creationId xmlns:a16="http://schemas.microsoft.com/office/drawing/2014/main" id="{7D164F53-42B1-45ED-959C-A58D4A493AD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a:extLst>
            <a:ext uri="{FF2B5EF4-FFF2-40B4-BE49-F238E27FC236}">
              <a16:creationId xmlns:a16="http://schemas.microsoft.com/office/drawing/2014/main" id="{722AF53E-ADA5-40CC-AC37-412962CA500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a:extLst>
            <a:ext uri="{FF2B5EF4-FFF2-40B4-BE49-F238E27FC236}">
              <a16:creationId xmlns:a16="http://schemas.microsoft.com/office/drawing/2014/main" id="{4EA6860A-3FA6-4339-87DB-C38A57D01FC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a:extLst>
            <a:ext uri="{FF2B5EF4-FFF2-40B4-BE49-F238E27FC236}">
              <a16:creationId xmlns:a16="http://schemas.microsoft.com/office/drawing/2014/main" id="{60B7137C-8810-4813-92D4-0F00D72FC1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a:extLst>
            <a:ext uri="{FF2B5EF4-FFF2-40B4-BE49-F238E27FC236}">
              <a16:creationId xmlns:a16="http://schemas.microsoft.com/office/drawing/2014/main" id="{3C3EAA1E-3A52-4AE1-926B-8B28AB113F3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a:extLst>
            <a:ext uri="{FF2B5EF4-FFF2-40B4-BE49-F238E27FC236}">
              <a16:creationId xmlns:a16="http://schemas.microsoft.com/office/drawing/2014/main" id="{09AFBF6D-B85C-4A0F-902F-6C2CB70C2A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a:extLst>
            <a:ext uri="{FF2B5EF4-FFF2-40B4-BE49-F238E27FC236}">
              <a16:creationId xmlns:a16="http://schemas.microsoft.com/office/drawing/2014/main" id="{9551869F-D396-4616-8749-F395ECA6C71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a:extLst>
            <a:ext uri="{FF2B5EF4-FFF2-40B4-BE49-F238E27FC236}">
              <a16:creationId xmlns:a16="http://schemas.microsoft.com/office/drawing/2014/main" id="{36BA6872-84CA-41C7-9908-8A1BCF5746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a:extLst>
            <a:ext uri="{FF2B5EF4-FFF2-40B4-BE49-F238E27FC236}">
              <a16:creationId xmlns:a16="http://schemas.microsoft.com/office/drawing/2014/main" id="{D6FC02D1-DB51-47A4-A343-6A1B9D00A6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a:extLst>
            <a:ext uri="{FF2B5EF4-FFF2-40B4-BE49-F238E27FC236}">
              <a16:creationId xmlns:a16="http://schemas.microsoft.com/office/drawing/2014/main" id="{920040B7-4B58-42A8-9CB0-9429B2FA019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F083705F-6A28-42FC-8879-9F375B656D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75DAF6F2-71A9-4A7D-BE6F-574E086B0A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1" name="直線コネクタ 540">
          <a:extLst>
            <a:ext uri="{FF2B5EF4-FFF2-40B4-BE49-F238E27FC236}">
              <a16:creationId xmlns:a16="http://schemas.microsoft.com/office/drawing/2014/main" id="{3556E634-56A8-4F63-9DAE-3D8CA1EFD4B5}"/>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a:extLst>
            <a:ext uri="{FF2B5EF4-FFF2-40B4-BE49-F238E27FC236}">
              <a16:creationId xmlns:a16="http://schemas.microsoft.com/office/drawing/2014/main" id="{B03AB2C7-66AF-4E90-84B2-8A1DA472970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a:extLst>
            <a:ext uri="{FF2B5EF4-FFF2-40B4-BE49-F238E27FC236}">
              <a16:creationId xmlns:a16="http://schemas.microsoft.com/office/drawing/2014/main" id="{C459FE98-66CC-4E6F-A891-E32114A1760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4" name="【消防施設】&#10;有形固定資産減価償却率最大値テキスト">
          <a:extLst>
            <a:ext uri="{FF2B5EF4-FFF2-40B4-BE49-F238E27FC236}">
              <a16:creationId xmlns:a16="http://schemas.microsoft.com/office/drawing/2014/main" id="{162F1727-C3CF-4711-8814-110623F5B708}"/>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5" name="直線コネクタ 544">
          <a:extLst>
            <a:ext uri="{FF2B5EF4-FFF2-40B4-BE49-F238E27FC236}">
              <a16:creationId xmlns:a16="http://schemas.microsoft.com/office/drawing/2014/main" id="{9D5513C5-B14F-4699-85BD-366BD982E85F}"/>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856566DA-60A6-4165-AC24-AEA122D93BE6}"/>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7" name="フローチャート: 判断 546">
          <a:extLst>
            <a:ext uri="{FF2B5EF4-FFF2-40B4-BE49-F238E27FC236}">
              <a16:creationId xmlns:a16="http://schemas.microsoft.com/office/drawing/2014/main" id="{800F0550-6695-49F3-BD90-4E062D613AD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153851</xdr:rowOff>
    </xdr:from>
    <xdr:to>
      <xdr:col>81</xdr:col>
      <xdr:colOff>101600</xdr:colOff>
      <xdr:row>83</xdr:row>
      <xdr:rowOff>84001</xdr:rowOff>
    </xdr:to>
    <xdr:sp macro="" textlink="">
      <xdr:nvSpPr>
        <xdr:cNvPr id="548" name="フローチャート: 判断 547">
          <a:extLst>
            <a:ext uri="{FF2B5EF4-FFF2-40B4-BE49-F238E27FC236}">
              <a16:creationId xmlns:a16="http://schemas.microsoft.com/office/drawing/2014/main" id="{3A219E1C-3BE8-47F0-B164-3D207E522394}"/>
            </a:ext>
          </a:extLst>
        </xdr:cNvPr>
        <xdr:cNvSpPr/>
      </xdr:nvSpPr>
      <xdr:spPr>
        <a:xfrm>
          <a:off x="15430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49" name="フローチャート: 判断 548">
          <a:extLst>
            <a:ext uri="{FF2B5EF4-FFF2-40B4-BE49-F238E27FC236}">
              <a16:creationId xmlns:a16="http://schemas.microsoft.com/office/drawing/2014/main" id="{8CAD2AE8-F81F-41F6-9EDA-2953048DCB29}"/>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550" name="フローチャート: 判断 549">
          <a:extLst>
            <a:ext uri="{FF2B5EF4-FFF2-40B4-BE49-F238E27FC236}">
              <a16:creationId xmlns:a16="http://schemas.microsoft.com/office/drawing/2014/main" id="{04F580BA-0BB3-4F2A-B5CE-C7625CB45B30}"/>
            </a:ext>
          </a:extLst>
        </xdr:cNvPr>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73842</xdr:rowOff>
    </xdr:from>
    <xdr:to>
      <xdr:col>67</xdr:col>
      <xdr:colOff>101600</xdr:colOff>
      <xdr:row>83</xdr:row>
      <xdr:rowOff>3992</xdr:rowOff>
    </xdr:to>
    <xdr:sp macro="" textlink="">
      <xdr:nvSpPr>
        <xdr:cNvPr id="551" name="フローチャート: 判断 550">
          <a:extLst>
            <a:ext uri="{FF2B5EF4-FFF2-40B4-BE49-F238E27FC236}">
              <a16:creationId xmlns:a16="http://schemas.microsoft.com/office/drawing/2014/main" id="{267219E5-B781-43BE-9F71-265026A87AA2}"/>
            </a:ext>
          </a:extLst>
        </xdr:cNvPr>
        <xdr:cNvSpPr/>
      </xdr:nvSpPr>
      <xdr:spPr>
        <a:xfrm>
          <a:off x="12763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4616CB7-AB03-4C9C-AE85-8660CC9FAA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E7A02029-2C1A-4BCB-B787-1FDB1FDCE6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AB41F2B-868F-49A2-8589-70BFB92D09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12599430-A6D7-490E-8120-1F5661D003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2E37CC9F-2922-41BE-A919-64F4269BE6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57" name="楕円 556">
          <a:extLst>
            <a:ext uri="{FF2B5EF4-FFF2-40B4-BE49-F238E27FC236}">
              <a16:creationId xmlns:a16="http://schemas.microsoft.com/office/drawing/2014/main" id="{C930B484-BB1D-46A2-AE68-C5F7271499DA}"/>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E39EE595-C55A-46FD-96DD-5B764279D85A}"/>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559" name="楕円 558">
          <a:extLst>
            <a:ext uri="{FF2B5EF4-FFF2-40B4-BE49-F238E27FC236}">
              <a16:creationId xmlns:a16="http://schemas.microsoft.com/office/drawing/2014/main" id="{B5FA56AD-9D21-45DD-8912-AD575C632A11}"/>
            </a:ext>
          </a:extLst>
        </xdr:cNvPr>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147501</xdr:rowOff>
    </xdr:to>
    <xdr:cxnSp macro="">
      <xdr:nvCxnSpPr>
        <xdr:cNvPr id="560" name="直線コネクタ 559">
          <a:extLst>
            <a:ext uri="{FF2B5EF4-FFF2-40B4-BE49-F238E27FC236}">
              <a16:creationId xmlns:a16="http://schemas.microsoft.com/office/drawing/2014/main" id="{254D6CE5-B7DF-4F35-8C2C-CE8EA5AE9336}"/>
            </a:ext>
          </a:extLst>
        </xdr:cNvPr>
        <xdr:cNvCxnSpPr/>
      </xdr:nvCxnSpPr>
      <xdr:spPr>
        <a:xfrm>
          <a:off x="15481300" y="139565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561" name="楕円 560">
          <a:extLst>
            <a:ext uri="{FF2B5EF4-FFF2-40B4-BE49-F238E27FC236}">
              <a16:creationId xmlns:a16="http://schemas.microsoft.com/office/drawing/2014/main" id="{7277166F-93DC-40D2-843A-292D0CEC910D}"/>
            </a:ext>
          </a:extLst>
        </xdr:cNvPr>
        <xdr:cNvSpPr/>
      </xdr:nvSpPr>
      <xdr:spPr>
        <a:xfrm>
          <a:off x="14541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74023</xdr:rowOff>
    </xdr:from>
    <xdr:to>
      <xdr:col>81</xdr:col>
      <xdr:colOff>50800</xdr:colOff>
      <xdr:row>81</xdr:row>
      <xdr:rowOff>69124</xdr:rowOff>
    </xdr:to>
    <xdr:cxnSp macro="">
      <xdr:nvCxnSpPr>
        <xdr:cNvPr id="562" name="直線コネクタ 561">
          <a:extLst>
            <a:ext uri="{FF2B5EF4-FFF2-40B4-BE49-F238E27FC236}">
              <a16:creationId xmlns:a16="http://schemas.microsoft.com/office/drawing/2014/main" id="{37361924-939E-43FA-9DF8-460D2FEB8199}"/>
            </a:ext>
          </a:extLst>
        </xdr:cNvPr>
        <xdr:cNvCxnSpPr/>
      </xdr:nvCxnSpPr>
      <xdr:spPr>
        <a:xfrm>
          <a:off x="14592300" y="1379002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142421</xdr:rowOff>
    </xdr:from>
    <xdr:to>
      <xdr:col>72</xdr:col>
      <xdr:colOff>38100</xdr:colOff>
      <xdr:row>82</xdr:row>
      <xdr:rowOff>72571</xdr:rowOff>
    </xdr:to>
    <xdr:sp macro="" textlink="">
      <xdr:nvSpPr>
        <xdr:cNvPr id="563" name="楕円 562">
          <a:extLst>
            <a:ext uri="{FF2B5EF4-FFF2-40B4-BE49-F238E27FC236}">
              <a16:creationId xmlns:a16="http://schemas.microsoft.com/office/drawing/2014/main" id="{8E591E7F-854D-4500-980D-A9F052EC2D78}"/>
            </a:ext>
          </a:extLst>
        </xdr:cNvPr>
        <xdr:cNvSpPr/>
      </xdr:nvSpPr>
      <xdr:spPr>
        <a:xfrm>
          <a:off x="1365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74023</xdr:rowOff>
    </xdr:from>
    <xdr:to>
      <xdr:col>76</xdr:col>
      <xdr:colOff>114300</xdr:colOff>
      <xdr:row>82</xdr:row>
      <xdr:rowOff>21771</xdr:rowOff>
    </xdr:to>
    <xdr:cxnSp macro="">
      <xdr:nvCxnSpPr>
        <xdr:cNvPr id="564" name="直線コネクタ 563">
          <a:extLst>
            <a:ext uri="{FF2B5EF4-FFF2-40B4-BE49-F238E27FC236}">
              <a16:creationId xmlns:a16="http://schemas.microsoft.com/office/drawing/2014/main" id="{195317C8-02F2-4889-909C-B25D7D57ABA8}"/>
            </a:ext>
          </a:extLst>
        </xdr:cNvPr>
        <xdr:cNvCxnSpPr/>
      </xdr:nvCxnSpPr>
      <xdr:spPr>
        <a:xfrm flipV="1">
          <a:off x="13703300" y="13790023"/>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148952</xdr:rowOff>
    </xdr:from>
    <xdr:to>
      <xdr:col>67</xdr:col>
      <xdr:colOff>101600</xdr:colOff>
      <xdr:row>82</xdr:row>
      <xdr:rowOff>79102</xdr:rowOff>
    </xdr:to>
    <xdr:sp macro="" textlink="">
      <xdr:nvSpPr>
        <xdr:cNvPr id="565" name="楕円 564">
          <a:extLst>
            <a:ext uri="{FF2B5EF4-FFF2-40B4-BE49-F238E27FC236}">
              <a16:creationId xmlns:a16="http://schemas.microsoft.com/office/drawing/2014/main" id="{4BDB4027-DEC6-4D28-B178-313C3F3DF63E}"/>
            </a:ext>
          </a:extLst>
        </xdr:cNvPr>
        <xdr:cNvSpPr/>
      </xdr:nvSpPr>
      <xdr:spPr>
        <a:xfrm>
          <a:off x="12763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21771</xdr:rowOff>
    </xdr:from>
    <xdr:to>
      <xdr:col>71</xdr:col>
      <xdr:colOff>177800</xdr:colOff>
      <xdr:row>82</xdr:row>
      <xdr:rowOff>28302</xdr:rowOff>
    </xdr:to>
    <xdr:cxnSp macro="">
      <xdr:nvCxnSpPr>
        <xdr:cNvPr id="566" name="直線コネクタ 565">
          <a:extLst>
            <a:ext uri="{FF2B5EF4-FFF2-40B4-BE49-F238E27FC236}">
              <a16:creationId xmlns:a16="http://schemas.microsoft.com/office/drawing/2014/main" id="{4893B493-D2AB-4CD7-8864-76979853B4FC}"/>
            </a:ext>
          </a:extLst>
        </xdr:cNvPr>
        <xdr:cNvCxnSpPr/>
      </xdr:nvCxnSpPr>
      <xdr:spPr>
        <a:xfrm flipV="1">
          <a:off x="12814300" y="140806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75128</xdr:rowOff>
    </xdr:from>
    <xdr:ext cx="405111" cy="259045"/>
    <xdr:sp macro="" textlink="">
      <xdr:nvSpPr>
        <xdr:cNvPr id="567" name="n_1aveValue【消防施設】&#10;有形固定資産減価償却率">
          <a:extLst>
            <a:ext uri="{FF2B5EF4-FFF2-40B4-BE49-F238E27FC236}">
              <a16:creationId xmlns:a16="http://schemas.microsoft.com/office/drawing/2014/main" id="{D25317BB-4B6D-4580-9A40-C8EF9B399352}"/>
            </a:ext>
          </a:extLst>
        </xdr:cNvPr>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568" name="n_2aveValue【消防施設】&#10;有形固定資産減価償却率">
          <a:extLst>
            <a:ext uri="{FF2B5EF4-FFF2-40B4-BE49-F238E27FC236}">
              <a16:creationId xmlns:a16="http://schemas.microsoft.com/office/drawing/2014/main" id="{81121D7A-B982-4692-97AB-4FC510AE99DD}"/>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569" name="n_3aveValue【消防施設】&#10;有形固定資産減価償却率">
          <a:extLst>
            <a:ext uri="{FF2B5EF4-FFF2-40B4-BE49-F238E27FC236}">
              <a16:creationId xmlns:a16="http://schemas.microsoft.com/office/drawing/2014/main" id="{E9B6D9CF-98CD-445B-BB77-3416802869A0}"/>
            </a:ext>
          </a:extLst>
        </xdr:cNvPr>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570" name="n_4aveValue【消防施設】&#10;有形固定資産減価償却率">
          <a:extLst>
            <a:ext uri="{FF2B5EF4-FFF2-40B4-BE49-F238E27FC236}">
              <a16:creationId xmlns:a16="http://schemas.microsoft.com/office/drawing/2014/main" id="{7E2F4773-9F25-45D8-B46C-97B34892C163}"/>
            </a:ext>
          </a:extLst>
        </xdr:cNvPr>
        <xdr:cNvSpPr txBox="1"/>
      </xdr:nvSpPr>
      <xdr:spPr>
        <a:xfrm>
          <a:off x="12611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571" name="n_1mainValue【消防施設】&#10;有形固定資産減価償却率">
          <a:extLst>
            <a:ext uri="{FF2B5EF4-FFF2-40B4-BE49-F238E27FC236}">
              <a16:creationId xmlns:a16="http://schemas.microsoft.com/office/drawing/2014/main" id="{C63D1A0B-66DE-43B6-A1E4-075C9AB10390}"/>
            </a:ext>
          </a:extLst>
        </xdr:cNvPr>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572" name="n_2mainValue【消防施設】&#10;有形固定資産減価償却率">
          <a:extLst>
            <a:ext uri="{FF2B5EF4-FFF2-40B4-BE49-F238E27FC236}">
              <a16:creationId xmlns:a16="http://schemas.microsoft.com/office/drawing/2014/main" id="{859090F2-A46F-4FF9-A2AF-386A890DACCA}"/>
            </a:ext>
          </a:extLst>
        </xdr:cNvPr>
        <xdr:cNvSpPr txBox="1"/>
      </xdr:nvSpPr>
      <xdr:spPr>
        <a:xfrm>
          <a:off x="14389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89098</xdr:rowOff>
    </xdr:from>
    <xdr:ext cx="405111" cy="259045"/>
    <xdr:sp macro="" textlink="">
      <xdr:nvSpPr>
        <xdr:cNvPr id="573" name="n_3mainValue【消防施設】&#10;有形固定資産減価償却率">
          <a:extLst>
            <a:ext uri="{FF2B5EF4-FFF2-40B4-BE49-F238E27FC236}">
              <a16:creationId xmlns:a16="http://schemas.microsoft.com/office/drawing/2014/main" id="{5E3AA00A-E0EC-4A03-9E7E-4DD2D56339C8}"/>
            </a:ext>
          </a:extLst>
        </xdr:cNvPr>
        <xdr:cNvSpPr txBox="1"/>
      </xdr:nvSpPr>
      <xdr:spPr>
        <a:xfrm>
          <a:off x="13500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95629</xdr:rowOff>
    </xdr:from>
    <xdr:ext cx="405111" cy="259045"/>
    <xdr:sp macro="" textlink="">
      <xdr:nvSpPr>
        <xdr:cNvPr id="574" name="n_4mainValue【消防施設】&#10;有形固定資産減価償却率">
          <a:extLst>
            <a:ext uri="{FF2B5EF4-FFF2-40B4-BE49-F238E27FC236}">
              <a16:creationId xmlns:a16="http://schemas.microsoft.com/office/drawing/2014/main" id="{0A48DA43-C44A-4DB3-930C-A91E664B6F43}"/>
            </a:ext>
          </a:extLst>
        </xdr:cNvPr>
        <xdr:cNvSpPr txBox="1"/>
      </xdr:nvSpPr>
      <xdr:spPr>
        <a:xfrm>
          <a:off x="12611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6F25C742-015F-4A6A-B7CF-37DF14B551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CF41055A-06C9-48D1-810F-C883A2AC26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FFB4B7D4-0562-41C7-AD23-23716017CF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F227994C-83C4-4B50-ACF1-2B103ECC8B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6CEAAB9A-F942-4432-A5EE-496663304B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71D559DF-C8A1-4CC2-A8D1-25334ADC37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BE026191-860B-4FA5-8E06-F075C0105F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1A8ED02D-F141-4202-A7C4-93B2F2BA98B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B07B2A1C-E6DF-4E84-937C-F357F05F4D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09D762B8-899D-4819-815F-CDD1DAC6B9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a:extLst>
            <a:ext uri="{FF2B5EF4-FFF2-40B4-BE49-F238E27FC236}">
              <a16:creationId xmlns:a16="http://schemas.microsoft.com/office/drawing/2014/main" id="{82CFBD63-88BC-4617-916C-18D88B1C698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FED27C33-92FC-45A5-89D0-DD6C066B5AD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a:extLst>
            <a:ext uri="{FF2B5EF4-FFF2-40B4-BE49-F238E27FC236}">
              <a16:creationId xmlns:a16="http://schemas.microsoft.com/office/drawing/2014/main" id="{AF7D2B4D-3C8A-4DF6-B69D-74360908DAB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a:extLst>
            <a:ext uri="{FF2B5EF4-FFF2-40B4-BE49-F238E27FC236}">
              <a16:creationId xmlns:a16="http://schemas.microsoft.com/office/drawing/2014/main" id="{686C7332-1ABA-4563-86F3-572BD306297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a:extLst>
            <a:ext uri="{FF2B5EF4-FFF2-40B4-BE49-F238E27FC236}">
              <a16:creationId xmlns:a16="http://schemas.microsoft.com/office/drawing/2014/main" id="{743A4FE5-542F-4735-BC86-5DDF6DAF84F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a:extLst>
            <a:ext uri="{FF2B5EF4-FFF2-40B4-BE49-F238E27FC236}">
              <a16:creationId xmlns:a16="http://schemas.microsoft.com/office/drawing/2014/main" id="{10F33180-AF9C-4A8E-A601-60A857E88E6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a:extLst>
            <a:ext uri="{FF2B5EF4-FFF2-40B4-BE49-F238E27FC236}">
              <a16:creationId xmlns:a16="http://schemas.microsoft.com/office/drawing/2014/main" id="{762C5477-412C-45E6-87AE-72C671AC245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a:extLst>
            <a:ext uri="{FF2B5EF4-FFF2-40B4-BE49-F238E27FC236}">
              <a16:creationId xmlns:a16="http://schemas.microsoft.com/office/drawing/2014/main" id="{8987DDAD-B598-42ED-B2EF-10140907442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a:extLst>
            <a:ext uri="{FF2B5EF4-FFF2-40B4-BE49-F238E27FC236}">
              <a16:creationId xmlns:a16="http://schemas.microsoft.com/office/drawing/2014/main" id="{575BAA30-43BD-4A75-B5CA-0BE28E74190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a:extLst>
            <a:ext uri="{FF2B5EF4-FFF2-40B4-BE49-F238E27FC236}">
              <a16:creationId xmlns:a16="http://schemas.microsoft.com/office/drawing/2014/main" id="{1E84501A-A5FE-4A5D-A7D3-D9E8946E4BD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a:extLst>
            <a:ext uri="{FF2B5EF4-FFF2-40B4-BE49-F238E27FC236}">
              <a16:creationId xmlns:a16="http://schemas.microsoft.com/office/drawing/2014/main" id="{337D3449-D540-425E-A71F-ABF171183A7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C799E831-771C-486B-A772-76DE4C467EA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833F6577-C51C-4EA2-8542-0A69D93352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BD2123E0-AFA5-4D23-BCFC-9EFABCF2AA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BD3E06FA-82B8-4386-912B-76E7D55CEA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0" name="直線コネクタ 599">
          <a:extLst>
            <a:ext uri="{FF2B5EF4-FFF2-40B4-BE49-F238E27FC236}">
              <a16:creationId xmlns:a16="http://schemas.microsoft.com/office/drawing/2014/main" id="{6C028349-552B-437B-A796-4A04EAC9F523}"/>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1" name="【消防施設】&#10;一人当たり面積最小値テキスト">
          <a:extLst>
            <a:ext uri="{FF2B5EF4-FFF2-40B4-BE49-F238E27FC236}">
              <a16:creationId xmlns:a16="http://schemas.microsoft.com/office/drawing/2014/main" id="{2E91DAC4-318A-404F-9917-35222A0AC9D8}"/>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2" name="直線コネクタ 601">
          <a:extLst>
            <a:ext uri="{FF2B5EF4-FFF2-40B4-BE49-F238E27FC236}">
              <a16:creationId xmlns:a16="http://schemas.microsoft.com/office/drawing/2014/main" id="{DCEE3DEE-F366-42C5-97C7-4045A9784CD9}"/>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3" name="【消防施設】&#10;一人当たり面積最大値テキスト">
          <a:extLst>
            <a:ext uri="{FF2B5EF4-FFF2-40B4-BE49-F238E27FC236}">
              <a16:creationId xmlns:a16="http://schemas.microsoft.com/office/drawing/2014/main" id="{60668628-3732-4BB9-8F1B-2A775B858998}"/>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4" name="直線コネクタ 603">
          <a:extLst>
            <a:ext uri="{FF2B5EF4-FFF2-40B4-BE49-F238E27FC236}">
              <a16:creationId xmlns:a16="http://schemas.microsoft.com/office/drawing/2014/main" id="{328BE0DE-BB3C-4205-A733-35C12F1B5C6C}"/>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05" name="【消防施設】&#10;一人当たり面積平均値テキスト">
          <a:extLst>
            <a:ext uri="{FF2B5EF4-FFF2-40B4-BE49-F238E27FC236}">
              <a16:creationId xmlns:a16="http://schemas.microsoft.com/office/drawing/2014/main" id="{DDA2759D-9100-465F-8E2A-2AD5E1882EF8}"/>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6" name="フローチャート: 判断 605">
          <a:extLst>
            <a:ext uri="{FF2B5EF4-FFF2-40B4-BE49-F238E27FC236}">
              <a16:creationId xmlns:a16="http://schemas.microsoft.com/office/drawing/2014/main" id="{38F70938-9589-4463-98FB-3943F070740E}"/>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125549</xdr:rowOff>
    </xdr:from>
    <xdr:to>
      <xdr:col>112</xdr:col>
      <xdr:colOff>38100</xdr:colOff>
      <xdr:row>85</xdr:row>
      <xdr:rowOff>55699</xdr:rowOff>
    </xdr:to>
    <xdr:sp macro="" textlink="">
      <xdr:nvSpPr>
        <xdr:cNvPr id="607" name="フローチャート: 判断 606">
          <a:extLst>
            <a:ext uri="{FF2B5EF4-FFF2-40B4-BE49-F238E27FC236}">
              <a16:creationId xmlns:a16="http://schemas.microsoft.com/office/drawing/2014/main" id="{34F8A8BF-6DA5-480B-BEB3-A492122D696E}"/>
            </a:ext>
          </a:extLst>
        </xdr:cNvPr>
        <xdr:cNvSpPr/>
      </xdr:nvSpPr>
      <xdr:spPr>
        <a:xfrm>
          <a:off x="21272500" y="1452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103777</xdr:rowOff>
    </xdr:from>
    <xdr:to>
      <xdr:col>107</xdr:col>
      <xdr:colOff>101600</xdr:colOff>
      <xdr:row>85</xdr:row>
      <xdr:rowOff>33927</xdr:rowOff>
    </xdr:to>
    <xdr:sp macro="" textlink="">
      <xdr:nvSpPr>
        <xdr:cNvPr id="608" name="フローチャート: 判断 607">
          <a:extLst>
            <a:ext uri="{FF2B5EF4-FFF2-40B4-BE49-F238E27FC236}">
              <a16:creationId xmlns:a16="http://schemas.microsoft.com/office/drawing/2014/main" id="{D2E15DAF-D270-48ED-B00E-B980043F5CA7}"/>
            </a:ext>
          </a:extLst>
        </xdr:cNvPr>
        <xdr:cNvSpPr/>
      </xdr:nvSpPr>
      <xdr:spPr>
        <a:xfrm>
          <a:off x="20383500" y="1450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84182</xdr:rowOff>
    </xdr:from>
    <xdr:to>
      <xdr:col>102</xdr:col>
      <xdr:colOff>165100</xdr:colOff>
      <xdr:row>85</xdr:row>
      <xdr:rowOff>14332</xdr:rowOff>
    </xdr:to>
    <xdr:sp macro="" textlink="">
      <xdr:nvSpPr>
        <xdr:cNvPr id="609" name="フローチャート: 判断 608">
          <a:extLst>
            <a:ext uri="{FF2B5EF4-FFF2-40B4-BE49-F238E27FC236}">
              <a16:creationId xmlns:a16="http://schemas.microsoft.com/office/drawing/2014/main" id="{3D377AFE-6768-4CD2-9DC1-79D3DD6F9421}"/>
            </a:ext>
          </a:extLst>
        </xdr:cNvPr>
        <xdr:cNvSpPr/>
      </xdr:nvSpPr>
      <xdr:spPr>
        <a:xfrm>
          <a:off x="19494500" y="1448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0" name="フローチャート: 判断 609">
          <a:extLst>
            <a:ext uri="{FF2B5EF4-FFF2-40B4-BE49-F238E27FC236}">
              <a16:creationId xmlns:a16="http://schemas.microsoft.com/office/drawing/2014/main" id="{C0CD2D00-E39E-46DC-A9BC-BF8AC8C3FC11}"/>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1396374-E9D7-4E9E-AE39-4BFF138E7D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3D8F2201-1ABB-48F3-9BDC-8651E43C6B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F4B5711-E5B3-47CB-B27F-3909FD756C1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DE0CBFF-2F67-4FEA-9950-4E0135CF327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E3783E4-8CC2-419C-B052-AF211D07E0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16" name="楕円 615">
          <a:extLst>
            <a:ext uri="{FF2B5EF4-FFF2-40B4-BE49-F238E27FC236}">
              <a16:creationId xmlns:a16="http://schemas.microsoft.com/office/drawing/2014/main" id="{94CEAF02-2B5F-4F5F-8313-A6BEF91E29E8}"/>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617" name="【消防施設】&#10;一人当たり面積該当値テキスト">
          <a:extLst>
            <a:ext uri="{FF2B5EF4-FFF2-40B4-BE49-F238E27FC236}">
              <a16:creationId xmlns:a16="http://schemas.microsoft.com/office/drawing/2014/main" id="{43A4E839-70A5-401F-A371-FC265319AC65}"/>
            </a:ext>
          </a:extLst>
        </xdr:cNvPr>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146231</xdr:rowOff>
    </xdr:from>
    <xdr:to>
      <xdr:col>112</xdr:col>
      <xdr:colOff>38100</xdr:colOff>
      <xdr:row>85</xdr:row>
      <xdr:rowOff>76381</xdr:rowOff>
    </xdr:to>
    <xdr:sp macro="" textlink="">
      <xdr:nvSpPr>
        <xdr:cNvPr id="618" name="楕円 617">
          <a:extLst>
            <a:ext uri="{FF2B5EF4-FFF2-40B4-BE49-F238E27FC236}">
              <a16:creationId xmlns:a16="http://schemas.microsoft.com/office/drawing/2014/main" id="{8E66B55E-0FA2-476B-9EAC-6F0FB9420A22}"/>
            </a:ext>
          </a:extLst>
        </xdr:cNvPr>
        <xdr:cNvSpPr/>
      </xdr:nvSpPr>
      <xdr:spPr>
        <a:xfrm>
          <a:off x="21272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25581</xdr:rowOff>
    </xdr:to>
    <xdr:cxnSp macro="">
      <xdr:nvCxnSpPr>
        <xdr:cNvPr id="619" name="直線コネクタ 618">
          <a:extLst>
            <a:ext uri="{FF2B5EF4-FFF2-40B4-BE49-F238E27FC236}">
              <a16:creationId xmlns:a16="http://schemas.microsoft.com/office/drawing/2014/main" id="{C12CA3A9-508B-44EC-9E5C-A3020D3DA61A}"/>
            </a:ext>
          </a:extLst>
        </xdr:cNvPr>
        <xdr:cNvCxnSpPr/>
      </xdr:nvCxnSpPr>
      <xdr:spPr>
        <a:xfrm flipV="1">
          <a:off x="21323300" y="145923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157118</xdr:rowOff>
    </xdr:from>
    <xdr:to>
      <xdr:col>107</xdr:col>
      <xdr:colOff>101600</xdr:colOff>
      <xdr:row>85</xdr:row>
      <xdr:rowOff>87268</xdr:rowOff>
    </xdr:to>
    <xdr:sp macro="" textlink="">
      <xdr:nvSpPr>
        <xdr:cNvPr id="620" name="楕円 619">
          <a:extLst>
            <a:ext uri="{FF2B5EF4-FFF2-40B4-BE49-F238E27FC236}">
              <a16:creationId xmlns:a16="http://schemas.microsoft.com/office/drawing/2014/main" id="{3C84DC29-6A58-43CD-86A7-DF05F0A3AA55}"/>
            </a:ext>
          </a:extLst>
        </xdr:cNvPr>
        <xdr:cNvSpPr/>
      </xdr:nvSpPr>
      <xdr:spPr>
        <a:xfrm>
          <a:off x="2038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25581</xdr:rowOff>
    </xdr:from>
    <xdr:to>
      <xdr:col>111</xdr:col>
      <xdr:colOff>177800</xdr:colOff>
      <xdr:row>85</xdr:row>
      <xdr:rowOff>36468</xdr:rowOff>
    </xdr:to>
    <xdr:cxnSp macro="">
      <xdr:nvCxnSpPr>
        <xdr:cNvPr id="621" name="直線コネクタ 620">
          <a:extLst>
            <a:ext uri="{FF2B5EF4-FFF2-40B4-BE49-F238E27FC236}">
              <a16:creationId xmlns:a16="http://schemas.microsoft.com/office/drawing/2014/main" id="{09B0677F-DABC-451E-8FC5-2364102C24F5}"/>
            </a:ext>
          </a:extLst>
        </xdr:cNvPr>
        <xdr:cNvCxnSpPr/>
      </xdr:nvCxnSpPr>
      <xdr:spPr>
        <a:xfrm flipV="1">
          <a:off x="20434300" y="145988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107043</xdr:rowOff>
    </xdr:from>
    <xdr:to>
      <xdr:col>102</xdr:col>
      <xdr:colOff>165100</xdr:colOff>
      <xdr:row>79</xdr:row>
      <xdr:rowOff>37193</xdr:rowOff>
    </xdr:to>
    <xdr:sp macro="" textlink="">
      <xdr:nvSpPr>
        <xdr:cNvPr id="622" name="楕円 621">
          <a:extLst>
            <a:ext uri="{FF2B5EF4-FFF2-40B4-BE49-F238E27FC236}">
              <a16:creationId xmlns:a16="http://schemas.microsoft.com/office/drawing/2014/main" id="{3C3FBE17-33E8-46CA-8BB3-0306F8BDADEB}"/>
            </a:ext>
          </a:extLst>
        </xdr:cNvPr>
        <xdr:cNvSpPr/>
      </xdr:nvSpPr>
      <xdr:spPr>
        <a:xfrm>
          <a:off x="19494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157843</xdr:rowOff>
    </xdr:from>
    <xdr:to>
      <xdr:col>107</xdr:col>
      <xdr:colOff>50800</xdr:colOff>
      <xdr:row>85</xdr:row>
      <xdr:rowOff>36468</xdr:rowOff>
    </xdr:to>
    <xdr:cxnSp macro="">
      <xdr:nvCxnSpPr>
        <xdr:cNvPr id="623" name="直線コネクタ 622">
          <a:extLst>
            <a:ext uri="{FF2B5EF4-FFF2-40B4-BE49-F238E27FC236}">
              <a16:creationId xmlns:a16="http://schemas.microsoft.com/office/drawing/2014/main" id="{EA3989A3-D80B-4C95-B6C2-9F6D57C8533B}"/>
            </a:ext>
          </a:extLst>
        </xdr:cNvPr>
        <xdr:cNvCxnSpPr/>
      </xdr:nvCxnSpPr>
      <xdr:spPr>
        <a:xfrm>
          <a:off x="19545300" y="13530943"/>
          <a:ext cx="889000" cy="10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25944</xdr:rowOff>
    </xdr:from>
    <xdr:to>
      <xdr:col>98</xdr:col>
      <xdr:colOff>38100</xdr:colOff>
      <xdr:row>79</xdr:row>
      <xdr:rowOff>127544</xdr:rowOff>
    </xdr:to>
    <xdr:sp macro="" textlink="">
      <xdr:nvSpPr>
        <xdr:cNvPr id="624" name="楕円 623">
          <a:extLst>
            <a:ext uri="{FF2B5EF4-FFF2-40B4-BE49-F238E27FC236}">
              <a16:creationId xmlns:a16="http://schemas.microsoft.com/office/drawing/2014/main" id="{C799432F-BB94-48B4-9C4A-9300C2A6148D}"/>
            </a:ext>
          </a:extLst>
        </xdr:cNvPr>
        <xdr:cNvSpPr/>
      </xdr:nvSpPr>
      <xdr:spPr>
        <a:xfrm>
          <a:off x="18605500" y="135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157843</xdr:rowOff>
    </xdr:from>
    <xdr:to>
      <xdr:col>102</xdr:col>
      <xdr:colOff>114300</xdr:colOff>
      <xdr:row>79</xdr:row>
      <xdr:rowOff>76744</xdr:rowOff>
    </xdr:to>
    <xdr:cxnSp macro="">
      <xdr:nvCxnSpPr>
        <xdr:cNvPr id="625" name="直線コネクタ 624">
          <a:extLst>
            <a:ext uri="{FF2B5EF4-FFF2-40B4-BE49-F238E27FC236}">
              <a16:creationId xmlns:a16="http://schemas.microsoft.com/office/drawing/2014/main" id="{0C3AAE25-BB44-49BF-9FB7-A1DBA88DFA14}"/>
            </a:ext>
          </a:extLst>
        </xdr:cNvPr>
        <xdr:cNvCxnSpPr/>
      </xdr:nvCxnSpPr>
      <xdr:spPr>
        <a:xfrm flipV="1">
          <a:off x="18656300" y="13530943"/>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72226</xdr:rowOff>
    </xdr:from>
    <xdr:ext cx="469744" cy="259045"/>
    <xdr:sp macro="" textlink="">
      <xdr:nvSpPr>
        <xdr:cNvPr id="626" name="n_1aveValue【消防施設】&#10;一人当たり面積">
          <a:extLst>
            <a:ext uri="{FF2B5EF4-FFF2-40B4-BE49-F238E27FC236}">
              <a16:creationId xmlns:a16="http://schemas.microsoft.com/office/drawing/2014/main" id="{9F74A311-98BD-460D-92FB-8359CF44AB98}"/>
            </a:ext>
          </a:extLst>
        </xdr:cNvPr>
        <xdr:cNvSpPr txBox="1"/>
      </xdr:nvSpPr>
      <xdr:spPr>
        <a:xfrm>
          <a:off x="21075727" y="143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50454</xdr:rowOff>
    </xdr:from>
    <xdr:ext cx="469744" cy="259045"/>
    <xdr:sp macro="" textlink="">
      <xdr:nvSpPr>
        <xdr:cNvPr id="627" name="n_2aveValue【消防施設】&#10;一人当たり面積">
          <a:extLst>
            <a:ext uri="{FF2B5EF4-FFF2-40B4-BE49-F238E27FC236}">
              <a16:creationId xmlns:a16="http://schemas.microsoft.com/office/drawing/2014/main" id="{1EB804A7-520A-4FEF-BD55-8CDECECCA5F7}"/>
            </a:ext>
          </a:extLst>
        </xdr:cNvPr>
        <xdr:cNvSpPr txBox="1"/>
      </xdr:nvSpPr>
      <xdr:spPr>
        <a:xfrm>
          <a:off x="20199427" y="142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5459</xdr:rowOff>
    </xdr:from>
    <xdr:ext cx="469744" cy="259045"/>
    <xdr:sp macro="" textlink="">
      <xdr:nvSpPr>
        <xdr:cNvPr id="628" name="n_3aveValue【消防施設】&#10;一人当たり面積">
          <a:extLst>
            <a:ext uri="{FF2B5EF4-FFF2-40B4-BE49-F238E27FC236}">
              <a16:creationId xmlns:a16="http://schemas.microsoft.com/office/drawing/2014/main" id="{36293533-D205-4EFC-BD51-2D92B5C3209A}"/>
            </a:ext>
          </a:extLst>
        </xdr:cNvPr>
        <xdr:cNvSpPr txBox="1"/>
      </xdr:nvSpPr>
      <xdr:spPr>
        <a:xfrm>
          <a:off x="19310427" y="1457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29" name="n_4aveValue【消防施設】&#10;一人当たり面積">
          <a:extLst>
            <a:ext uri="{FF2B5EF4-FFF2-40B4-BE49-F238E27FC236}">
              <a16:creationId xmlns:a16="http://schemas.microsoft.com/office/drawing/2014/main" id="{DF2F7950-D8C0-41B2-9A37-536F36E18007}"/>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67508</xdr:rowOff>
    </xdr:from>
    <xdr:ext cx="469744" cy="259045"/>
    <xdr:sp macro="" textlink="">
      <xdr:nvSpPr>
        <xdr:cNvPr id="630" name="n_1mainValue【消防施設】&#10;一人当たり面積">
          <a:extLst>
            <a:ext uri="{FF2B5EF4-FFF2-40B4-BE49-F238E27FC236}">
              <a16:creationId xmlns:a16="http://schemas.microsoft.com/office/drawing/2014/main" id="{B44DADA0-9621-49D4-AD16-D62B6E6E9F54}"/>
            </a:ext>
          </a:extLst>
        </xdr:cNvPr>
        <xdr:cNvSpPr txBox="1"/>
      </xdr:nvSpPr>
      <xdr:spPr>
        <a:xfrm>
          <a:off x="21075727" y="146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78395</xdr:rowOff>
    </xdr:from>
    <xdr:ext cx="469744" cy="259045"/>
    <xdr:sp macro="" textlink="">
      <xdr:nvSpPr>
        <xdr:cNvPr id="631" name="n_2mainValue【消防施設】&#10;一人当たり面積">
          <a:extLst>
            <a:ext uri="{FF2B5EF4-FFF2-40B4-BE49-F238E27FC236}">
              <a16:creationId xmlns:a16="http://schemas.microsoft.com/office/drawing/2014/main" id="{D3EB0E9C-BA1A-4B7A-B9FE-E0B6909C4E7E}"/>
            </a:ext>
          </a:extLst>
        </xdr:cNvPr>
        <xdr:cNvSpPr txBox="1"/>
      </xdr:nvSpPr>
      <xdr:spPr>
        <a:xfrm>
          <a:off x="20199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53720</xdr:rowOff>
    </xdr:from>
    <xdr:ext cx="469744" cy="259045"/>
    <xdr:sp macro="" textlink="">
      <xdr:nvSpPr>
        <xdr:cNvPr id="632" name="n_3mainValue【消防施設】&#10;一人当たり面積">
          <a:extLst>
            <a:ext uri="{FF2B5EF4-FFF2-40B4-BE49-F238E27FC236}">
              <a16:creationId xmlns:a16="http://schemas.microsoft.com/office/drawing/2014/main" id="{4DB6C955-0531-4972-86D1-8FE7CA2708BA}"/>
            </a:ext>
          </a:extLst>
        </xdr:cNvPr>
        <xdr:cNvSpPr txBox="1"/>
      </xdr:nvSpPr>
      <xdr:spPr>
        <a:xfrm>
          <a:off x="19310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144071</xdr:rowOff>
    </xdr:from>
    <xdr:ext cx="469744" cy="259045"/>
    <xdr:sp macro="" textlink="">
      <xdr:nvSpPr>
        <xdr:cNvPr id="633" name="n_4mainValue【消防施設】&#10;一人当たり面積">
          <a:extLst>
            <a:ext uri="{FF2B5EF4-FFF2-40B4-BE49-F238E27FC236}">
              <a16:creationId xmlns:a16="http://schemas.microsoft.com/office/drawing/2014/main" id="{04AF7ADA-8D6E-4740-ABCC-994DE12C4DAF}"/>
            </a:ext>
          </a:extLst>
        </xdr:cNvPr>
        <xdr:cNvSpPr txBox="1"/>
      </xdr:nvSpPr>
      <xdr:spPr>
        <a:xfrm>
          <a:off x="18421427" y="1334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9B316333-8DCF-49B5-9274-FA9F8F3D62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F0815F09-88F5-493F-9D8D-D8833CE09E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A1B8D1F6-DC1A-4955-A497-7866EB768F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B4F26ADC-92DC-4223-9C84-4FF9ED236D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398B8BED-5711-41E3-B7B3-162BD6F619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D5D8D5E0-1061-4FFA-9BB6-1CEDDAA38B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A94F83EC-639A-493E-B9BC-E9E8A9A705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F40DFA23-1AA4-4524-94B0-B8F4D94B99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AACF4E5-281E-41BC-8CDB-6785C728BC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A1BDE366-49AF-4BD6-8DD3-CB6D4AC434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197B1A65-F036-446E-A0BE-9D628B947C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6CBE8D3E-CC9B-48CC-862B-9B55E85F67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22E336F-C26D-483B-8F27-F9B1BABAB08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36AFE77E-F3A7-4DAB-9B2F-9E412BC9F8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710B48F0-26A0-4F63-BD38-33F4FCF42A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3A587D16-43C4-458A-BCB4-684442CAA1E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666DFAA1-AF6C-4ACF-8B7E-914CB226C79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2E34F0F4-65C4-4E4F-AD99-57D964C1189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E8F18947-3256-4029-B60B-F5187895234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C3DE8014-9BC9-4544-8C7C-D755946AA2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2F7F9880-F131-45D2-B155-0E51702C38F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BF629F1B-B6E6-4193-93F8-E18697FF03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691186C5-D281-42BA-9D4F-64723944160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4C6A85D9-2467-40D5-9149-949AF68425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66411DE-6732-48F3-84B7-FC6A868821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6A372F8C-284A-49BC-A672-F2A8357411DF}"/>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6F33A097-9CA8-40E1-A248-81B8B7BC844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D92D5F2E-46A9-472A-BF94-E61253041CE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2" name="【庁舎】&#10;有形固定資産減価償却率最大値テキスト">
          <a:extLst>
            <a:ext uri="{FF2B5EF4-FFF2-40B4-BE49-F238E27FC236}">
              <a16:creationId xmlns:a16="http://schemas.microsoft.com/office/drawing/2014/main" id="{5FD8B97A-3E96-41E3-8242-7102F91C7F21}"/>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3" name="直線コネクタ 662">
          <a:extLst>
            <a:ext uri="{FF2B5EF4-FFF2-40B4-BE49-F238E27FC236}">
              <a16:creationId xmlns:a16="http://schemas.microsoft.com/office/drawing/2014/main" id="{18C10F59-A5A9-4848-A067-54DB8C2B364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4" name="【庁舎】&#10;有形固定資産減価償却率平均値テキスト">
          <a:extLst>
            <a:ext uri="{FF2B5EF4-FFF2-40B4-BE49-F238E27FC236}">
              <a16:creationId xmlns:a16="http://schemas.microsoft.com/office/drawing/2014/main" id="{0D6F73FE-6E03-4033-9B64-EA067FC1678C}"/>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5" name="フローチャート: 判断 664">
          <a:extLst>
            <a:ext uri="{FF2B5EF4-FFF2-40B4-BE49-F238E27FC236}">
              <a16:creationId xmlns:a16="http://schemas.microsoft.com/office/drawing/2014/main" id="{17F301F9-33DE-4F0F-99A8-940E55464126}"/>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66" name="フローチャート: 判断 665">
          <a:extLst>
            <a:ext uri="{FF2B5EF4-FFF2-40B4-BE49-F238E27FC236}">
              <a16:creationId xmlns:a16="http://schemas.microsoft.com/office/drawing/2014/main" id="{A2F464AB-1D22-4B19-A312-5470B1A17018}"/>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67" name="フローチャート: 判断 666">
          <a:extLst>
            <a:ext uri="{FF2B5EF4-FFF2-40B4-BE49-F238E27FC236}">
              <a16:creationId xmlns:a16="http://schemas.microsoft.com/office/drawing/2014/main" id="{73D64961-0784-4FF3-BBBA-870B56912BA7}"/>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68" name="フローチャート: 判断 667">
          <a:extLst>
            <a:ext uri="{FF2B5EF4-FFF2-40B4-BE49-F238E27FC236}">
              <a16:creationId xmlns:a16="http://schemas.microsoft.com/office/drawing/2014/main" id="{0AA03DD3-08D2-43AF-BB2A-5B1B327890FC}"/>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69" name="フローチャート: 判断 668">
          <a:extLst>
            <a:ext uri="{FF2B5EF4-FFF2-40B4-BE49-F238E27FC236}">
              <a16:creationId xmlns:a16="http://schemas.microsoft.com/office/drawing/2014/main" id="{27EA6E0D-7831-444A-83CE-2FE84A196036}"/>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FEF4D231-A64A-48C8-97C4-3AE0269395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283CD24-6C2D-40A6-BD83-85D9CD62AB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D9D4DE1-5789-4FDF-BB35-817BC1E01F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6D7A49E-0971-4CC4-A3C4-B92E5D3D96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470FB59-8615-4117-A590-E9884C8908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675" name="楕円 674">
          <a:extLst>
            <a:ext uri="{FF2B5EF4-FFF2-40B4-BE49-F238E27FC236}">
              <a16:creationId xmlns:a16="http://schemas.microsoft.com/office/drawing/2014/main" id="{5A1B14C0-2E42-4988-82F0-59E9A51DE184}"/>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676" name="【庁舎】&#10;有形固定資産減価償却率該当値テキスト">
          <a:extLst>
            <a:ext uri="{FF2B5EF4-FFF2-40B4-BE49-F238E27FC236}">
              <a16:creationId xmlns:a16="http://schemas.microsoft.com/office/drawing/2014/main" id="{9130079E-C859-4552-A098-D9B9AA1641E4}"/>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677" name="楕円 676">
          <a:extLst>
            <a:ext uri="{FF2B5EF4-FFF2-40B4-BE49-F238E27FC236}">
              <a16:creationId xmlns:a16="http://schemas.microsoft.com/office/drawing/2014/main" id="{5D575E10-ECC4-4473-8486-E0926CD408D6}"/>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51707</xdr:rowOff>
    </xdr:to>
    <xdr:cxnSp macro="">
      <xdr:nvCxnSpPr>
        <xdr:cNvPr id="678" name="直線コネクタ 677">
          <a:extLst>
            <a:ext uri="{FF2B5EF4-FFF2-40B4-BE49-F238E27FC236}">
              <a16:creationId xmlns:a16="http://schemas.microsoft.com/office/drawing/2014/main" id="{21988D26-14F6-486B-946C-C5C6B2C3AD8D}"/>
            </a:ext>
          </a:extLst>
        </xdr:cNvPr>
        <xdr:cNvCxnSpPr/>
      </xdr:nvCxnSpPr>
      <xdr:spPr>
        <a:xfrm flipV="1">
          <a:off x="15481300" y="182009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79" name="楕円 678">
          <a:extLst>
            <a:ext uri="{FF2B5EF4-FFF2-40B4-BE49-F238E27FC236}">
              <a16:creationId xmlns:a16="http://schemas.microsoft.com/office/drawing/2014/main" id="{1C074E86-C357-4707-A959-D25C77032EA7}"/>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51707</xdr:rowOff>
    </xdr:to>
    <xdr:cxnSp macro="">
      <xdr:nvCxnSpPr>
        <xdr:cNvPr id="680" name="直線コネクタ 679">
          <a:extLst>
            <a:ext uri="{FF2B5EF4-FFF2-40B4-BE49-F238E27FC236}">
              <a16:creationId xmlns:a16="http://schemas.microsoft.com/office/drawing/2014/main" id="{FBE39CA4-9667-405C-A851-E94F1213217F}"/>
            </a:ext>
          </a:extLst>
        </xdr:cNvPr>
        <xdr:cNvCxnSpPr/>
      </xdr:nvCxnSpPr>
      <xdr:spPr>
        <a:xfrm>
          <a:off x="14592300" y="181568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681" name="楕円 680">
          <a:extLst>
            <a:ext uri="{FF2B5EF4-FFF2-40B4-BE49-F238E27FC236}">
              <a16:creationId xmlns:a16="http://schemas.microsoft.com/office/drawing/2014/main" id="{D24A43A2-2182-4244-B7BF-3728BFF48B47}"/>
            </a:ext>
          </a:extLst>
        </xdr:cNvPr>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32113</xdr:rowOff>
    </xdr:to>
    <xdr:cxnSp macro="">
      <xdr:nvCxnSpPr>
        <xdr:cNvPr id="682" name="直線コネクタ 681">
          <a:extLst>
            <a:ext uri="{FF2B5EF4-FFF2-40B4-BE49-F238E27FC236}">
              <a16:creationId xmlns:a16="http://schemas.microsoft.com/office/drawing/2014/main" id="{16AB3842-8474-4C3D-8F9D-B94F0615EDD7}"/>
            </a:ext>
          </a:extLst>
        </xdr:cNvPr>
        <xdr:cNvCxnSpPr/>
      </xdr:nvCxnSpPr>
      <xdr:spPr>
        <a:xfrm flipV="1">
          <a:off x="13703300" y="181568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120106</xdr:rowOff>
    </xdr:from>
    <xdr:to>
      <xdr:col>67</xdr:col>
      <xdr:colOff>101600</xdr:colOff>
      <xdr:row>106</xdr:row>
      <xdr:rowOff>50256</xdr:rowOff>
    </xdr:to>
    <xdr:sp macro="" textlink="">
      <xdr:nvSpPr>
        <xdr:cNvPr id="683" name="楕円 682">
          <a:extLst>
            <a:ext uri="{FF2B5EF4-FFF2-40B4-BE49-F238E27FC236}">
              <a16:creationId xmlns:a16="http://schemas.microsoft.com/office/drawing/2014/main" id="{7DC5F828-4C98-4B02-B403-8AFCA4A136B1}"/>
            </a:ext>
          </a:extLst>
        </xdr:cNvPr>
        <xdr:cNvSpPr/>
      </xdr:nvSpPr>
      <xdr:spPr>
        <a:xfrm>
          <a:off x="12763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170906</xdr:rowOff>
    </xdr:from>
    <xdr:to>
      <xdr:col>71</xdr:col>
      <xdr:colOff>177800</xdr:colOff>
      <xdr:row>106</xdr:row>
      <xdr:rowOff>32113</xdr:rowOff>
    </xdr:to>
    <xdr:cxnSp macro="">
      <xdr:nvCxnSpPr>
        <xdr:cNvPr id="684" name="直線コネクタ 683">
          <a:extLst>
            <a:ext uri="{FF2B5EF4-FFF2-40B4-BE49-F238E27FC236}">
              <a16:creationId xmlns:a16="http://schemas.microsoft.com/office/drawing/2014/main" id="{363EF18B-A85C-4AEF-9461-88FBF55FAA1A}"/>
            </a:ext>
          </a:extLst>
        </xdr:cNvPr>
        <xdr:cNvCxnSpPr/>
      </xdr:nvCxnSpPr>
      <xdr:spPr>
        <a:xfrm>
          <a:off x="12814300" y="1817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85" name="n_1aveValue【庁舎】&#10;有形固定資産減価償却率">
          <a:extLst>
            <a:ext uri="{FF2B5EF4-FFF2-40B4-BE49-F238E27FC236}">
              <a16:creationId xmlns:a16="http://schemas.microsoft.com/office/drawing/2014/main" id="{31293AEE-953E-4540-9FF8-F367EC9CDCE4}"/>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86" name="n_2aveValue【庁舎】&#10;有形固定資産減価償却率">
          <a:extLst>
            <a:ext uri="{FF2B5EF4-FFF2-40B4-BE49-F238E27FC236}">
              <a16:creationId xmlns:a16="http://schemas.microsoft.com/office/drawing/2014/main" id="{F45C4091-2A2E-4494-99E9-E4DB4046271D}"/>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87" name="n_3aveValue【庁舎】&#10;有形固定資産減価償却率">
          <a:extLst>
            <a:ext uri="{FF2B5EF4-FFF2-40B4-BE49-F238E27FC236}">
              <a16:creationId xmlns:a16="http://schemas.microsoft.com/office/drawing/2014/main" id="{6F303573-533B-4D57-90CC-1B671C529DEF}"/>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88" name="n_4aveValue【庁舎】&#10;有形固定資産減価償却率">
          <a:extLst>
            <a:ext uri="{FF2B5EF4-FFF2-40B4-BE49-F238E27FC236}">
              <a16:creationId xmlns:a16="http://schemas.microsoft.com/office/drawing/2014/main" id="{627ED2A4-7428-4E38-A425-87634CE3AFBD}"/>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689" name="n_1mainValue【庁舎】&#10;有形固定資産減価償却率">
          <a:extLst>
            <a:ext uri="{FF2B5EF4-FFF2-40B4-BE49-F238E27FC236}">
              <a16:creationId xmlns:a16="http://schemas.microsoft.com/office/drawing/2014/main" id="{A178332E-3A9B-4418-9218-2C6EA247C300}"/>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90" name="n_2mainValue【庁舎】&#10;有形固定資産減価償却率">
          <a:extLst>
            <a:ext uri="{FF2B5EF4-FFF2-40B4-BE49-F238E27FC236}">
              <a16:creationId xmlns:a16="http://schemas.microsoft.com/office/drawing/2014/main" id="{F09D2D1B-A1C1-47AE-B78F-DFA1A73A14F1}"/>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691" name="n_3mainValue【庁舎】&#10;有形固定資産減価償却率">
          <a:extLst>
            <a:ext uri="{FF2B5EF4-FFF2-40B4-BE49-F238E27FC236}">
              <a16:creationId xmlns:a16="http://schemas.microsoft.com/office/drawing/2014/main" id="{62F2199D-C677-466A-9CD1-8E743EDAB66E}"/>
            </a:ext>
          </a:extLst>
        </xdr:cNvPr>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41383</xdr:rowOff>
    </xdr:from>
    <xdr:ext cx="405111" cy="259045"/>
    <xdr:sp macro="" textlink="">
      <xdr:nvSpPr>
        <xdr:cNvPr id="692" name="n_4mainValue【庁舎】&#10;有形固定資産減価償却率">
          <a:extLst>
            <a:ext uri="{FF2B5EF4-FFF2-40B4-BE49-F238E27FC236}">
              <a16:creationId xmlns:a16="http://schemas.microsoft.com/office/drawing/2014/main" id="{3D583D64-C497-45AD-A51E-14BC8F7A3F41}"/>
            </a:ext>
          </a:extLst>
        </xdr:cNvPr>
        <xdr:cNvSpPr txBox="1"/>
      </xdr:nvSpPr>
      <xdr:spPr>
        <a:xfrm>
          <a:off x="12611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8AA1AF90-C8BF-4DDE-B896-5E7BC9DC89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7FCBE8DA-1C2E-49A9-9AEE-32119EECBF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D492D178-6530-415C-93F0-C666C19D56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759AD88B-FAFC-4CB0-8F75-D4BD008D27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D33B9EAB-3895-4844-88A4-7BFF414F99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E9445CD0-1A10-4F79-B886-7E841D2D5B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FC262C09-A838-40C1-AF92-497E2C4664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92C8868C-FD29-4822-8D9C-BFED885084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CDA619A8-6C12-4008-96F4-A7059FE9B8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D5D0C4AB-0B50-4EB9-873B-B6BCB9D5CE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6AFC6B2-A2A1-4575-B2F1-8B7D354B7E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F3C8900A-7043-42B8-867F-9DD8D89052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137ADB9-0314-43D3-997D-B005F105EC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3F7BE028-29B3-457D-8BC4-88E95FBA18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22D838E5-E053-4555-B5B1-61C9611FB76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A33A4F3D-E9C2-4B9F-B7DA-CB59C65328D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EEE1C7F6-B66B-4BA2-AFF8-7F885587362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D81DA03A-6490-49C3-8E2F-373473D07F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E3860B2E-1490-4F46-A779-A3679905D9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E361A6D5-64A5-4E9F-810D-7CAC9286E88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7CA2AA69-03DE-4200-B7D0-FD4F125201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CCEC736E-398E-4F3F-9791-E1419FE335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4EBBB112-79E6-4855-B0EE-9C286E3415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6" name="直線コネクタ 715">
          <a:extLst>
            <a:ext uri="{FF2B5EF4-FFF2-40B4-BE49-F238E27FC236}">
              <a16:creationId xmlns:a16="http://schemas.microsoft.com/office/drawing/2014/main" id="{B7A62F2D-78F8-4283-B02B-58315B0FD81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7" name="【庁舎】&#10;一人当たり面積最小値テキスト">
          <a:extLst>
            <a:ext uri="{FF2B5EF4-FFF2-40B4-BE49-F238E27FC236}">
              <a16:creationId xmlns:a16="http://schemas.microsoft.com/office/drawing/2014/main" id="{C1E7D0BD-F698-4CB1-BE4D-DA9DE776F2D3}"/>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8" name="直線コネクタ 717">
          <a:extLst>
            <a:ext uri="{FF2B5EF4-FFF2-40B4-BE49-F238E27FC236}">
              <a16:creationId xmlns:a16="http://schemas.microsoft.com/office/drawing/2014/main" id="{DB8418AD-DF52-43E6-9A34-45D80E31516A}"/>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9" name="【庁舎】&#10;一人当たり面積最大値テキスト">
          <a:extLst>
            <a:ext uri="{FF2B5EF4-FFF2-40B4-BE49-F238E27FC236}">
              <a16:creationId xmlns:a16="http://schemas.microsoft.com/office/drawing/2014/main" id="{D2DD52F6-7682-475C-89A7-CFED2BCC846A}"/>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0" name="直線コネクタ 719">
          <a:extLst>
            <a:ext uri="{FF2B5EF4-FFF2-40B4-BE49-F238E27FC236}">
              <a16:creationId xmlns:a16="http://schemas.microsoft.com/office/drawing/2014/main" id="{45EA094D-3436-45F8-827B-5184965DBD15}"/>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1" name="【庁舎】&#10;一人当たり面積平均値テキスト">
          <a:extLst>
            <a:ext uri="{FF2B5EF4-FFF2-40B4-BE49-F238E27FC236}">
              <a16:creationId xmlns:a16="http://schemas.microsoft.com/office/drawing/2014/main" id="{06892769-5EAC-4B52-94FB-01F1CC439D72}"/>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2" name="フローチャート: 判断 721">
          <a:extLst>
            <a:ext uri="{FF2B5EF4-FFF2-40B4-BE49-F238E27FC236}">
              <a16:creationId xmlns:a16="http://schemas.microsoft.com/office/drawing/2014/main" id="{4AEC0505-FA8A-418D-8D47-D483745E0AD6}"/>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129539</xdr:rowOff>
    </xdr:from>
    <xdr:to>
      <xdr:col>112</xdr:col>
      <xdr:colOff>38100</xdr:colOff>
      <xdr:row>102</xdr:row>
      <xdr:rowOff>59689</xdr:rowOff>
    </xdr:to>
    <xdr:sp macro="" textlink="">
      <xdr:nvSpPr>
        <xdr:cNvPr id="723" name="フローチャート: 判断 722">
          <a:extLst>
            <a:ext uri="{FF2B5EF4-FFF2-40B4-BE49-F238E27FC236}">
              <a16:creationId xmlns:a16="http://schemas.microsoft.com/office/drawing/2014/main" id="{836E5DE7-79A2-432A-934C-9ECB414F9706}"/>
            </a:ext>
          </a:extLst>
        </xdr:cNvPr>
        <xdr:cNvSpPr/>
      </xdr:nvSpPr>
      <xdr:spPr>
        <a:xfrm>
          <a:off x="21272500" y="1744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149861</xdr:rowOff>
    </xdr:from>
    <xdr:to>
      <xdr:col>107</xdr:col>
      <xdr:colOff>101600</xdr:colOff>
      <xdr:row>102</xdr:row>
      <xdr:rowOff>80011</xdr:rowOff>
    </xdr:to>
    <xdr:sp macro="" textlink="">
      <xdr:nvSpPr>
        <xdr:cNvPr id="724" name="フローチャート: 判断 723">
          <a:extLst>
            <a:ext uri="{FF2B5EF4-FFF2-40B4-BE49-F238E27FC236}">
              <a16:creationId xmlns:a16="http://schemas.microsoft.com/office/drawing/2014/main" id="{38F0689E-2563-42E3-844D-6D602DC42F08}"/>
            </a:ext>
          </a:extLst>
        </xdr:cNvPr>
        <xdr:cNvSpPr/>
      </xdr:nvSpPr>
      <xdr:spPr>
        <a:xfrm>
          <a:off x="20383500" y="174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725" name="フローチャート: 判断 724">
          <a:extLst>
            <a:ext uri="{FF2B5EF4-FFF2-40B4-BE49-F238E27FC236}">
              <a16:creationId xmlns:a16="http://schemas.microsoft.com/office/drawing/2014/main" id="{1E07CFCD-4B05-4042-9F53-C9FCB98772C0}"/>
            </a:ext>
          </a:extLst>
        </xdr:cNvPr>
        <xdr:cNvSpPr/>
      </xdr:nvSpPr>
      <xdr:spPr>
        <a:xfrm>
          <a:off x="19494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7620</xdr:rowOff>
    </xdr:from>
    <xdr:to>
      <xdr:col>98</xdr:col>
      <xdr:colOff>38100</xdr:colOff>
      <xdr:row>102</xdr:row>
      <xdr:rowOff>109220</xdr:rowOff>
    </xdr:to>
    <xdr:sp macro="" textlink="">
      <xdr:nvSpPr>
        <xdr:cNvPr id="726" name="フローチャート: 判断 725">
          <a:extLst>
            <a:ext uri="{FF2B5EF4-FFF2-40B4-BE49-F238E27FC236}">
              <a16:creationId xmlns:a16="http://schemas.microsoft.com/office/drawing/2014/main" id="{95BF330D-894F-453A-B6A1-A1169D0C3F87}"/>
            </a:ext>
          </a:extLst>
        </xdr:cNvPr>
        <xdr:cNvSpPr/>
      </xdr:nvSpPr>
      <xdr:spPr>
        <a:xfrm>
          <a:off x="18605500" y="174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BA0D23A-A395-4290-AAAD-81E8B61AAC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4E6AD84-215C-42DD-A47C-FC9B03C1F8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A8A37F6A-09E9-479D-80EC-D7DFAB685E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633D447-A8C5-44F2-96E7-B846006A7D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BC47E3F-44CC-4422-9BE8-E64D1D818B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151130</xdr:rowOff>
    </xdr:from>
    <xdr:to>
      <xdr:col>116</xdr:col>
      <xdr:colOff>114300</xdr:colOff>
      <xdr:row>101</xdr:row>
      <xdr:rowOff>81280</xdr:rowOff>
    </xdr:to>
    <xdr:sp macro="" textlink="">
      <xdr:nvSpPr>
        <xdr:cNvPr id="732" name="楕円 731">
          <a:extLst>
            <a:ext uri="{FF2B5EF4-FFF2-40B4-BE49-F238E27FC236}">
              <a16:creationId xmlns:a16="http://schemas.microsoft.com/office/drawing/2014/main" id="{9483D7D8-8BE3-4780-9F20-45B69EDEEFF6}"/>
            </a:ext>
          </a:extLst>
        </xdr:cNvPr>
        <xdr:cNvSpPr/>
      </xdr:nvSpPr>
      <xdr:spPr>
        <a:xfrm>
          <a:off x="22110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2557</xdr:rowOff>
    </xdr:from>
    <xdr:ext cx="469744" cy="259045"/>
    <xdr:sp macro="" textlink="">
      <xdr:nvSpPr>
        <xdr:cNvPr id="733" name="【庁舎】&#10;一人当たり面積該当値テキスト">
          <a:extLst>
            <a:ext uri="{FF2B5EF4-FFF2-40B4-BE49-F238E27FC236}">
              <a16:creationId xmlns:a16="http://schemas.microsoft.com/office/drawing/2014/main" id="{BF8C6293-2A4A-47D4-BAC1-4D637D4EBF30}"/>
            </a:ext>
          </a:extLst>
        </xdr:cNvPr>
        <xdr:cNvSpPr txBox="1"/>
      </xdr:nvSpPr>
      <xdr:spPr>
        <a:xfrm>
          <a:off x="22199600"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5080</xdr:rowOff>
    </xdr:from>
    <xdr:to>
      <xdr:col>112</xdr:col>
      <xdr:colOff>38100</xdr:colOff>
      <xdr:row>101</xdr:row>
      <xdr:rowOff>106680</xdr:rowOff>
    </xdr:to>
    <xdr:sp macro="" textlink="">
      <xdr:nvSpPr>
        <xdr:cNvPr id="734" name="楕円 733">
          <a:extLst>
            <a:ext uri="{FF2B5EF4-FFF2-40B4-BE49-F238E27FC236}">
              <a16:creationId xmlns:a16="http://schemas.microsoft.com/office/drawing/2014/main" id="{DEF72FCE-8876-4729-B93F-2A620931822E}"/>
            </a:ext>
          </a:extLst>
        </xdr:cNvPr>
        <xdr:cNvSpPr/>
      </xdr:nvSpPr>
      <xdr:spPr>
        <a:xfrm>
          <a:off x="21272500" y="173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30480</xdr:rowOff>
    </xdr:from>
    <xdr:to>
      <xdr:col>116</xdr:col>
      <xdr:colOff>63500</xdr:colOff>
      <xdr:row>101</xdr:row>
      <xdr:rowOff>55880</xdr:rowOff>
    </xdr:to>
    <xdr:cxnSp macro="">
      <xdr:nvCxnSpPr>
        <xdr:cNvPr id="735" name="直線コネクタ 734">
          <a:extLst>
            <a:ext uri="{FF2B5EF4-FFF2-40B4-BE49-F238E27FC236}">
              <a16:creationId xmlns:a16="http://schemas.microsoft.com/office/drawing/2014/main" id="{9DB2C5F6-74AE-41E9-B363-A824612EFA44}"/>
            </a:ext>
          </a:extLst>
        </xdr:cNvPr>
        <xdr:cNvCxnSpPr/>
      </xdr:nvCxnSpPr>
      <xdr:spPr>
        <a:xfrm flipV="1">
          <a:off x="21323300" y="17346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0</xdr:rowOff>
    </xdr:from>
    <xdr:to>
      <xdr:col>107</xdr:col>
      <xdr:colOff>101600</xdr:colOff>
      <xdr:row>101</xdr:row>
      <xdr:rowOff>101600</xdr:rowOff>
    </xdr:to>
    <xdr:sp macro="" textlink="">
      <xdr:nvSpPr>
        <xdr:cNvPr id="736" name="楕円 735">
          <a:extLst>
            <a:ext uri="{FF2B5EF4-FFF2-40B4-BE49-F238E27FC236}">
              <a16:creationId xmlns:a16="http://schemas.microsoft.com/office/drawing/2014/main" id="{3166AC5D-82EA-488E-8123-A8297CFC501C}"/>
            </a:ext>
          </a:extLst>
        </xdr:cNvPr>
        <xdr:cNvSpPr/>
      </xdr:nvSpPr>
      <xdr:spPr>
        <a:xfrm>
          <a:off x="20383500" y="173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50800</xdr:rowOff>
    </xdr:from>
    <xdr:to>
      <xdr:col>111</xdr:col>
      <xdr:colOff>177800</xdr:colOff>
      <xdr:row>101</xdr:row>
      <xdr:rowOff>55880</xdr:rowOff>
    </xdr:to>
    <xdr:cxnSp macro="">
      <xdr:nvCxnSpPr>
        <xdr:cNvPr id="737" name="直線コネクタ 736">
          <a:extLst>
            <a:ext uri="{FF2B5EF4-FFF2-40B4-BE49-F238E27FC236}">
              <a16:creationId xmlns:a16="http://schemas.microsoft.com/office/drawing/2014/main" id="{9566B58C-FD04-4C08-B751-EE001C0EB108}"/>
            </a:ext>
          </a:extLst>
        </xdr:cNvPr>
        <xdr:cNvCxnSpPr/>
      </xdr:nvCxnSpPr>
      <xdr:spPr>
        <a:xfrm>
          <a:off x="20434300" y="173672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33020</xdr:rowOff>
    </xdr:from>
    <xdr:to>
      <xdr:col>102</xdr:col>
      <xdr:colOff>165100</xdr:colOff>
      <xdr:row>101</xdr:row>
      <xdr:rowOff>134620</xdr:rowOff>
    </xdr:to>
    <xdr:sp macro="" textlink="">
      <xdr:nvSpPr>
        <xdr:cNvPr id="738" name="楕円 737">
          <a:extLst>
            <a:ext uri="{FF2B5EF4-FFF2-40B4-BE49-F238E27FC236}">
              <a16:creationId xmlns:a16="http://schemas.microsoft.com/office/drawing/2014/main" id="{0DE5C21A-815D-4440-BD9F-549507E10CDC}"/>
            </a:ext>
          </a:extLst>
        </xdr:cNvPr>
        <xdr:cNvSpPr/>
      </xdr:nvSpPr>
      <xdr:spPr>
        <a:xfrm>
          <a:off x="19494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50800</xdr:rowOff>
    </xdr:from>
    <xdr:to>
      <xdr:col>107</xdr:col>
      <xdr:colOff>50800</xdr:colOff>
      <xdr:row>101</xdr:row>
      <xdr:rowOff>83820</xdr:rowOff>
    </xdr:to>
    <xdr:cxnSp macro="">
      <xdr:nvCxnSpPr>
        <xdr:cNvPr id="739" name="直線コネクタ 738">
          <a:extLst>
            <a:ext uri="{FF2B5EF4-FFF2-40B4-BE49-F238E27FC236}">
              <a16:creationId xmlns:a16="http://schemas.microsoft.com/office/drawing/2014/main" id="{D421B7BE-249D-43FE-B482-01F672AB97E0}"/>
            </a:ext>
          </a:extLst>
        </xdr:cNvPr>
        <xdr:cNvCxnSpPr/>
      </xdr:nvCxnSpPr>
      <xdr:spPr>
        <a:xfrm flipV="1">
          <a:off x="19545300" y="173672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66039</xdr:rowOff>
    </xdr:from>
    <xdr:to>
      <xdr:col>98</xdr:col>
      <xdr:colOff>38100</xdr:colOff>
      <xdr:row>101</xdr:row>
      <xdr:rowOff>167639</xdr:rowOff>
    </xdr:to>
    <xdr:sp macro="" textlink="">
      <xdr:nvSpPr>
        <xdr:cNvPr id="740" name="楕円 739">
          <a:extLst>
            <a:ext uri="{FF2B5EF4-FFF2-40B4-BE49-F238E27FC236}">
              <a16:creationId xmlns:a16="http://schemas.microsoft.com/office/drawing/2014/main" id="{89E1BD92-FE9A-46A1-876C-584D301279E7}"/>
            </a:ext>
          </a:extLst>
        </xdr:cNvPr>
        <xdr:cNvSpPr/>
      </xdr:nvSpPr>
      <xdr:spPr>
        <a:xfrm>
          <a:off x="18605500" y="173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83820</xdr:rowOff>
    </xdr:from>
    <xdr:to>
      <xdr:col>102</xdr:col>
      <xdr:colOff>114300</xdr:colOff>
      <xdr:row>101</xdr:row>
      <xdr:rowOff>116839</xdr:rowOff>
    </xdr:to>
    <xdr:cxnSp macro="">
      <xdr:nvCxnSpPr>
        <xdr:cNvPr id="741" name="直線コネクタ 740">
          <a:extLst>
            <a:ext uri="{FF2B5EF4-FFF2-40B4-BE49-F238E27FC236}">
              <a16:creationId xmlns:a16="http://schemas.microsoft.com/office/drawing/2014/main" id="{E0036926-8526-447C-9B4D-622FB42D0841}"/>
            </a:ext>
          </a:extLst>
        </xdr:cNvPr>
        <xdr:cNvCxnSpPr/>
      </xdr:nvCxnSpPr>
      <xdr:spPr>
        <a:xfrm flipV="1">
          <a:off x="18656300" y="174002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50816</xdr:rowOff>
    </xdr:from>
    <xdr:ext cx="469744" cy="259045"/>
    <xdr:sp macro="" textlink="">
      <xdr:nvSpPr>
        <xdr:cNvPr id="742" name="n_1aveValue【庁舎】&#10;一人当たり面積">
          <a:extLst>
            <a:ext uri="{FF2B5EF4-FFF2-40B4-BE49-F238E27FC236}">
              <a16:creationId xmlns:a16="http://schemas.microsoft.com/office/drawing/2014/main" id="{5068BC18-0033-4265-9CB1-A16F491CF77A}"/>
            </a:ext>
          </a:extLst>
        </xdr:cNvPr>
        <xdr:cNvSpPr txBox="1"/>
      </xdr:nvSpPr>
      <xdr:spPr>
        <a:xfrm>
          <a:off x="21075727"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71138</xdr:rowOff>
    </xdr:from>
    <xdr:ext cx="469744" cy="259045"/>
    <xdr:sp macro="" textlink="">
      <xdr:nvSpPr>
        <xdr:cNvPr id="743" name="n_2aveValue【庁舎】&#10;一人当たり面積">
          <a:extLst>
            <a:ext uri="{FF2B5EF4-FFF2-40B4-BE49-F238E27FC236}">
              <a16:creationId xmlns:a16="http://schemas.microsoft.com/office/drawing/2014/main" id="{85F910AC-D820-472B-B5F0-0711911CBA56}"/>
            </a:ext>
          </a:extLst>
        </xdr:cNvPr>
        <xdr:cNvSpPr txBox="1"/>
      </xdr:nvSpPr>
      <xdr:spPr>
        <a:xfrm>
          <a:off x="201994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41927</xdr:rowOff>
    </xdr:from>
    <xdr:ext cx="469744" cy="259045"/>
    <xdr:sp macro="" textlink="">
      <xdr:nvSpPr>
        <xdr:cNvPr id="744" name="n_3aveValue【庁舎】&#10;一人当たり面積">
          <a:extLst>
            <a:ext uri="{FF2B5EF4-FFF2-40B4-BE49-F238E27FC236}">
              <a16:creationId xmlns:a16="http://schemas.microsoft.com/office/drawing/2014/main" id="{BF3AED0F-5D2A-40AF-8ACE-19649B292D75}"/>
            </a:ext>
          </a:extLst>
        </xdr:cNvPr>
        <xdr:cNvSpPr txBox="1"/>
      </xdr:nvSpPr>
      <xdr:spPr>
        <a:xfrm>
          <a:off x="19310427"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100347</xdr:rowOff>
    </xdr:from>
    <xdr:ext cx="469744" cy="259045"/>
    <xdr:sp macro="" textlink="">
      <xdr:nvSpPr>
        <xdr:cNvPr id="745" name="n_4aveValue【庁舎】&#10;一人当たり面積">
          <a:extLst>
            <a:ext uri="{FF2B5EF4-FFF2-40B4-BE49-F238E27FC236}">
              <a16:creationId xmlns:a16="http://schemas.microsoft.com/office/drawing/2014/main" id="{AB781890-E479-4AF2-B120-F975ADE0CC12}"/>
            </a:ext>
          </a:extLst>
        </xdr:cNvPr>
        <xdr:cNvSpPr txBox="1"/>
      </xdr:nvSpPr>
      <xdr:spPr>
        <a:xfrm>
          <a:off x="18421427" y="1758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123207</xdr:rowOff>
    </xdr:from>
    <xdr:ext cx="469744" cy="259045"/>
    <xdr:sp macro="" textlink="">
      <xdr:nvSpPr>
        <xdr:cNvPr id="746" name="n_1mainValue【庁舎】&#10;一人当たり面積">
          <a:extLst>
            <a:ext uri="{FF2B5EF4-FFF2-40B4-BE49-F238E27FC236}">
              <a16:creationId xmlns:a16="http://schemas.microsoft.com/office/drawing/2014/main" id="{95E05B0A-8E05-416F-B341-83EECF5816C5}"/>
            </a:ext>
          </a:extLst>
        </xdr:cNvPr>
        <xdr:cNvSpPr txBox="1"/>
      </xdr:nvSpPr>
      <xdr:spPr>
        <a:xfrm>
          <a:off x="21075727" y="170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118127</xdr:rowOff>
    </xdr:from>
    <xdr:ext cx="469744" cy="259045"/>
    <xdr:sp macro="" textlink="">
      <xdr:nvSpPr>
        <xdr:cNvPr id="747" name="n_2mainValue【庁舎】&#10;一人当たり面積">
          <a:extLst>
            <a:ext uri="{FF2B5EF4-FFF2-40B4-BE49-F238E27FC236}">
              <a16:creationId xmlns:a16="http://schemas.microsoft.com/office/drawing/2014/main" id="{3BAD5167-E66A-46CC-B174-82011048DC4C}"/>
            </a:ext>
          </a:extLst>
        </xdr:cNvPr>
        <xdr:cNvSpPr txBox="1"/>
      </xdr:nvSpPr>
      <xdr:spPr>
        <a:xfrm>
          <a:off x="20199427"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151147</xdr:rowOff>
    </xdr:from>
    <xdr:ext cx="469744" cy="259045"/>
    <xdr:sp macro="" textlink="">
      <xdr:nvSpPr>
        <xdr:cNvPr id="748" name="n_3mainValue【庁舎】&#10;一人当たり面積">
          <a:extLst>
            <a:ext uri="{FF2B5EF4-FFF2-40B4-BE49-F238E27FC236}">
              <a16:creationId xmlns:a16="http://schemas.microsoft.com/office/drawing/2014/main" id="{23CAB269-06A3-4472-9A1D-31BD98158B8A}"/>
            </a:ext>
          </a:extLst>
        </xdr:cNvPr>
        <xdr:cNvSpPr txBox="1"/>
      </xdr:nvSpPr>
      <xdr:spPr>
        <a:xfrm>
          <a:off x="19310427"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12716</xdr:rowOff>
    </xdr:from>
    <xdr:ext cx="469744" cy="259045"/>
    <xdr:sp macro="" textlink="">
      <xdr:nvSpPr>
        <xdr:cNvPr id="749" name="n_4mainValue【庁舎】&#10;一人当たり面積">
          <a:extLst>
            <a:ext uri="{FF2B5EF4-FFF2-40B4-BE49-F238E27FC236}">
              <a16:creationId xmlns:a16="http://schemas.microsoft.com/office/drawing/2014/main" id="{6AA915D6-E746-4888-9693-B56AE78AD86D}"/>
            </a:ext>
          </a:extLst>
        </xdr:cNvPr>
        <xdr:cNvSpPr txBox="1"/>
      </xdr:nvSpPr>
      <xdr:spPr>
        <a:xfrm>
          <a:off x="18421427" y="171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86B32500-E8F0-4D92-AE08-F8647B7291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8C810C8-58AB-49BD-AAFD-B74FEBF856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140E2398-E463-4506-B362-4CF009D241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入力類似団体と比較して、有形固定資産減価償却率（福祉施設）（庁舎）が平均よりも高い傾向にある。これは、福祉施設と庁舎が築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老人福祉センターは、改修工事等を行いながら継続使用している。また、特別養護老宇人ホーム「花ぶさ苑」を取得したことにより一人当たり面積が増加している。庁舎は日常の重要性だけでなく災害時の災害対策本部設置など重要機能を果たすことから適切な維持管理に努める。</a:t>
          </a:r>
        </a:p>
        <a:p>
          <a:r>
            <a:rPr kumimoji="1" lang="ja-JP" altLang="en-US" sz="1300">
              <a:latin typeface="ＭＳ Ｐゴシック" panose="020B0600070205080204" pitchFamily="50" charset="-128"/>
              <a:ea typeface="ＭＳ Ｐゴシック" panose="020B0600070205080204" pitchFamily="50" charset="-128"/>
            </a:rPr>
            <a:t>また、上記以外の公共施設に関しては、平成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月に策定した「広野町公共施設等総合管理計画」に基づき、長期的な視点をもって、更新・統廃合・長寿命化などを計画的に行っていく。加えて、令和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基準財政需要額が新規算定項目の追加等により前年比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％増加したことに加え、基準財政収入額が大規模償却資産に係る固定資産税の減収等により前年比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％減少したため、財政力指数は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大規模償却資産については、令和４年度は増収が見込まれるが、それ以降は逓減が予想されるため、東日本大震災及び原子力災害からの復興・創生期間において、多額の資金が必要となってくることから、町勢振興計画の後期基本計画に沿った施策を重点的に執行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78317</xdr:rowOff>
    </xdr:from>
    <xdr:to>
      <xdr:col>23</xdr:col>
      <xdr:colOff>133350</xdr:colOff>
      <xdr:row>37</xdr:row>
      <xdr:rowOff>147260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2196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78317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364514"/>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20864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10885</xdr:rowOff>
    </xdr:from>
    <xdr:to>
      <xdr:col>15</xdr:col>
      <xdr:colOff>133350</xdr:colOff>
      <xdr:row>44</xdr:row>
      <xdr:rowOff>112485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157843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6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96460</xdr:rowOff>
    </xdr:from>
    <xdr:to>
      <xdr:col>23</xdr:col>
      <xdr:colOff>184150</xdr:colOff>
      <xdr:row>38</xdr:row>
      <xdr:rowOff>26609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112987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27517</xdr:rowOff>
    </xdr:from>
    <xdr:to>
      <xdr:col>19</xdr:col>
      <xdr:colOff>184150</xdr:colOff>
      <xdr:row>37</xdr:row>
      <xdr:rowOff>129117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139294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法人町民税、地方消費税交付金等の増加及び法人事業税交付金の創設等により経常一般財源が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％増加したことに加え、経常一般財源充当経費が補助費等の減少等により前年度比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％減少したことにより、指数は前年度比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令和４年度は固定資産税の一時的な増収見込みはあるものの、それ以降は減収が見込まれるため、すべての事業の優先度を厳しく点検し、優先度の低い事業については、計画的に廃止・縮小を進め、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119380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5778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34307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3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119380</xdr:rowOff>
    </xdr:from>
    <xdr:to>
      <xdr:col>24</xdr:col>
      <xdr:colOff>12700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577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3119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106256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50762"/>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44873</xdr:rowOff>
    </xdr:from>
    <xdr:to>
      <xdr:col>19</xdr:col>
      <xdr:colOff>184150</xdr:colOff>
      <xdr:row>64</xdr:row>
      <xdr:rowOff>146473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62</xdr:row>
      <xdr:rowOff>120862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8881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101812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4001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人口１人当たりの人件費・物件費等決算額は、震災後、類似団体に比べ高い水準で推移してきたが、決算額が</a:t>
          </a:r>
          <a:r>
            <a:rPr kumimoji="1" lang="en-US" altLang="ja-JP" sz="1300">
              <a:latin typeface="ＭＳ Ｐゴシック" panose="020B0600070205080204" pitchFamily="50" charset="-128"/>
              <a:ea typeface="ＭＳ Ｐゴシック" panose="020B0600070205080204" pitchFamily="50" charset="-128"/>
            </a:rPr>
            <a:t>45,026</a:t>
          </a:r>
          <a:r>
            <a:rPr kumimoji="1" lang="ja-JP" altLang="en-US" sz="1300">
              <a:latin typeface="ＭＳ Ｐゴシック" panose="020B0600070205080204" pitchFamily="50" charset="-128"/>
              <a:ea typeface="ＭＳ Ｐゴシック" panose="020B0600070205080204" pitchFamily="50" charset="-128"/>
            </a:rPr>
            <a:t>千円増加したことに加え、人口が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人減少したため前年度比</a:t>
          </a:r>
          <a:r>
            <a:rPr kumimoji="1" lang="en-US" altLang="ja-JP" sz="1300">
              <a:latin typeface="ＭＳ Ｐゴシック" panose="020B0600070205080204" pitchFamily="50" charset="-128"/>
              <a:ea typeface="ＭＳ Ｐゴシック" panose="020B0600070205080204" pitchFamily="50" charset="-128"/>
            </a:rPr>
            <a:t>17,187</a:t>
          </a:r>
          <a:r>
            <a:rPr kumimoji="1" lang="ja-JP" altLang="en-US" sz="1300">
              <a:latin typeface="ＭＳ Ｐゴシック" panose="020B0600070205080204" pitchFamily="50" charset="-128"/>
              <a:ea typeface="ＭＳ Ｐゴシック" panose="020B0600070205080204" pitchFamily="50" charset="-128"/>
            </a:rPr>
            <a:t>円増加した。また、令和２年国勢調査により類型が異動したが、類似団体の中では、人口が少ないため類似団体の平均金額を大きく上回る結果となった。これは原発事故に伴う環境放射線モニタリング事業等が継続していることが要因となっている。今後は、新たな復興・創生期間における事業の選別化・行政コストの削減を図り、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118769</xdr:rowOff>
    </xdr:from>
    <xdr:to>
      <xdr:col>23</xdr:col>
      <xdr:colOff>133350</xdr:colOff>
      <xdr:row>86</xdr:row>
      <xdr:rowOff>11771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6219"/>
          <a:ext cx="0" cy="750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155298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72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11771</xdr:rowOff>
    </xdr:from>
    <xdr:to>
      <xdr:col>24</xdr:col>
      <xdr:colOff>12700</xdr:colOff>
      <xdr:row>86</xdr:row>
      <xdr:rowOff>11771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7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33696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4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118769</xdr:rowOff>
    </xdr:from>
    <xdr:to>
      <xdr:col>24</xdr:col>
      <xdr:colOff>12700</xdr:colOff>
      <xdr:row>81</xdr:row>
      <xdr:rowOff>118769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103879</xdr:rowOff>
    </xdr:from>
    <xdr:to>
      <xdr:col>23</xdr:col>
      <xdr:colOff>133350</xdr:colOff>
      <xdr:row>83</xdr:row>
      <xdr:rowOff>126919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4229"/>
          <a:ext cx="8382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61735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4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45208</xdr:rowOff>
    </xdr:from>
    <xdr:to>
      <xdr:col>23</xdr:col>
      <xdr:colOff>184150</xdr:colOff>
      <xdr:row>82</xdr:row>
      <xdr:rowOff>146808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103879</xdr:rowOff>
    </xdr:from>
    <xdr:to>
      <xdr:col>19</xdr:col>
      <xdr:colOff>133350</xdr:colOff>
      <xdr:row>83</xdr:row>
      <xdr:rowOff>146083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34229"/>
          <a:ext cx="8890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18258</xdr:rowOff>
    </xdr:from>
    <xdr:to>
      <xdr:col>19</xdr:col>
      <xdr:colOff>184150</xdr:colOff>
      <xdr:row>84</xdr:row>
      <xdr:rowOff>119858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104635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146083</xdr:rowOff>
    </xdr:from>
    <xdr:to>
      <xdr:col>15</xdr:col>
      <xdr:colOff>82550</xdr:colOff>
      <xdr:row>85</xdr:row>
      <xdr:rowOff>130073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6433"/>
          <a:ext cx="889000" cy="32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17160</xdr:rowOff>
    </xdr:from>
    <xdr:to>
      <xdr:col>15</xdr:col>
      <xdr:colOff>133350</xdr:colOff>
      <xdr:row>84</xdr:row>
      <xdr:rowOff>118760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103537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5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130073</xdr:rowOff>
    </xdr:from>
    <xdr:to>
      <xdr:col>11</xdr:col>
      <xdr:colOff>31750</xdr:colOff>
      <xdr:row>90</xdr:row>
      <xdr:rowOff>38240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03323"/>
          <a:ext cx="889000" cy="7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23947</xdr:rowOff>
    </xdr:from>
    <xdr:to>
      <xdr:col>11</xdr:col>
      <xdr:colOff>82550</xdr:colOff>
      <xdr:row>84</xdr:row>
      <xdr:rowOff>125547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135724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8958</xdr:rowOff>
    </xdr:from>
    <xdr:to>
      <xdr:col>7</xdr:col>
      <xdr:colOff>31750</xdr:colOff>
      <xdr:row>84</xdr:row>
      <xdr:rowOff>110558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120735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76119</xdr:rowOff>
    </xdr:from>
    <xdr:to>
      <xdr:col>23</xdr:col>
      <xdr:colOff>184150</xdr:colOff>
      <xdr:row>84</xdr:row>
      <xdr:rowOff>6269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48196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53079</xdr:rowOff>
    </xdr:from>
    <xdr:to>
      <xdr:col>19</xdr:col>
      <xdr:colOff>184150</xdr:colOff>
      <xdr:row>83</xdr:row>
      <xdr:rowOff>154679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164856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5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95283</xdr:rowOff>
    </xdr:from>
    <xdr:to>
      <xdr:col>15</xdr:col>
      <xdr:colOff>133350</xdr:colOff>
      <xdr:row>84</xdr:row>
      <xdr:rowOff>25433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35610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9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79273</xdr:rowOff>
    </xdr:from>
    <xdr:to>
      <xdr:col>11</xdr:col>
      <xdr:colOff>82550</xdr:colOff>
      <xdr:row>86</xdr:row>
      <xdr:rowOff>9423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165650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158890</xdr:rowOff>
    </xdr:from>
    <xdr:to>
      <xdr:col>7</xdr:col>
      <xdr:colOff>31750</xdr:colOff>
      <xdr:row>90</xdr:row>
      <xdr:rowOff>89040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4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73817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5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福島県人事委員会勧告に基づき給与改正を実施しているが、経験年数階層の変動等により本年度のラスパイレス指数は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が類似団体の平均を上回る要因の一つには、東日本大震災及び原子力災害からの復興・創生期間における事業等の対応が、人員不足の状況下で必要となるため、昇給停止等を実施していない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86516"/>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529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8651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92604</xdr:rowOff>
    </xdr:from>
    <xdr:to>
      <xdr:col>77</xdr:col>
      <xdr:colOff>95250</xdr:colOff>
      <xdr:row>84</xdr:row>
      <xdr:rowOff>22754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2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32931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09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529</xdr:rowOff>
    </xdr:from>
    <xdr:to>
      <xdr:col>72</xdr:col>
      <xdr:colOff>203200</xdr:colOff>
      <xdr:row>87</xdr:row>
      <xdr:rowOff>60854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66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92604</xdr:rowOff>
    </xdr:from>
    <xdr:to>
      <xdr:col>73</xdr:col>
      <xdr:colOff>44450</xdr:colOff>
      <xdr:row>84</xdr:row>
      <xdr:rowOff>22754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32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32931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40746</xdr:rowOff>
    </xdr:from>
    <xdr:to>
      <xdr:col>68</xdr:col>
      <xdr:colOff>152400</xdr:colOff>
      <xdr:row>87</xdr:row>
      <xdr:rowOff>60854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5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121179</xdr:rowOff>
    </xdr:from>
    <xdr:to>
      <xdr:col>73</xdr:col>
      <xdr:colOff>44450</xdr:colOff>
      <xdr:row>87</xdr:row>
      <xdr:rowOff>51329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36106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xdr:rowOff>
    </xdr:from>
    <xdr:to>
      <xdr:col>68</xdr:col>
      <xdr:colOff>203200</xdr:colOff>
      <xdr:row>87</xdr:row>
      <xdr:rowOff>111654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96431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161396</xdr:rowOff>
    </xdr:from>
    <xdr:to>
      <xdr:col>64</xdr:col>
      <xdr:colOff>152400</xdr:colOff>
      <xdr:row>87</xdr:row>
      <xdr:rowOff>91546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76323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本年度は前年度と比較して</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人増加している。要因としては職員数は同数であるが、人口が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ためである。また、前年度までは、類似団体の平均を下回っていたが、令和２年国勢調査により類型が異動し、類似団体の中では人口が少ないため、類似団体の平均を大きく上回る結果となった。東日本大震災及び原子力災害からの復興・創生期間における事業等に対応するため、現在も他自治体から人的支援を受けている状況にあり、定員管理としての職員採用抑制は難しい状況にあるが、任期付職員の採用や再任用制度を活用して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35763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5742"/>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xdr:rowOff>
    </xdr:from>
    <xdr:to>
      <xdr:col>77</xdr:col>
      <xdr:colOff>44450</xdr:colOff>
      <xdr:row>62</xdr:row>
      <xdr:rowOff>92710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357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67</xdr:row>
      <xdr:rowOff>25349</xdr:rowOff>
    </xdr:from>
    <xdr:to>
      <xdr:col>77</xdr:col>
      <xdr:colOff>95250</xdr:colOff>
      <xdr:row>67</xdr:row>
      <xdr:rowOff>126949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151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111726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159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32868</xdr:rowOff>
    </xdr:from>
    <xdr:to>
      <xdr:col>72</xdr:col>
      <xdr:colOff>203200</xdr:colOff>
      <xdr:row>62</xdr:row>
      <xdr:rowOff>92710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2768"/>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158191</xdr:rowOff>
    </xdr:from>
    <xdr:to>
      <xdr:col>73</xdr:col>
      <xdr:colOff>44450</xdr:colOff>
      <xdr:row>67</xdr:row>
      <xdr:rowOff>88341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1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73118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56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32868</xdr:rowOff>
    </xdr:from>
    <xdr:to>
      <xdr:col>68</xdr:col>
      <xdr:colOff>152400</xdr:colOff>
      <xdr:row>62</xdr:row>
      <xdr:rowOff>48311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62768"/>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67</xdr:row>
      <xdr:rowOff>29210</xdr:rowOff>
    </xdr:from>
    <xdr:to>
      <xdr:col>68</xdr:col>
      <xdr:colOff>203200</xdr:colOff>
      <xdr:row>67</xdr:row>
      <xdr:rowOff>130810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15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115587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125375</xdr:rowOff>
    </xdr:from>
    <xdr:to>
      <xdr:col>64</xdr:col>
      <xdr:colOff>152400</xdr:colOff>
      <xdr:row>67</xdr:row>
      <xdr:rowOff>55525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144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40302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15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156413</xdr:rowOff>
    </xdr:from>
    <xdr:to>
      <xdr:col>81</xdr:col>
      <xdr:colOff>95250</xdr:colOff>
      <xdr:row>62</xdr:row>
      <xdr:rowOff>86563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128490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66819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153687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153518</xdr:rowOff>
    </xdr:from>
    <xdr:to>
      <xdr:col>68</xdr:col>
      <xdr:colOff>203200</xdr:colOff>
      <xdr:row>62</xdr:row>
      <xdr:rowOff>83668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93845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168961</xdr:rowOff>
    </xdr:from>
    <xdr:to>
      <xdr:col>64</xdr:col>
      <xdr:colOff>152400</xdr:colOff>
      <xdr:row>62</xdr:row>
      <xdr:rowOff>99111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109288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9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標準税収入額等が法人町民税等の増収はあったが、固定資産税の減収により減少したことに加え、公営企業に係る準元利償還金が増加したことにより単年度実質公債費比率は前年度と比べ</a:t>
          </a:r>
          <a:r>
            <a:rPr kumimoji="1" lang="en-US" altLang="ja-JP" sz="1300">
              <a:latin typeface="ＭＳ Ｐゴシック" panose="020B0600070205080204" pitchFamily="50" charset="-128"/>
              <a:ea typeface="ＭＳ Ｐゴシック" panose="020B0600070205080204" pitchFamily="50" charset="-128"/>
            </a:rPr>
            <a:t>0.64537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6.89600</a:t>
          </a:r>
          <a:r>
            <a:rPr kumimoji="1" lang="ja-JP" altLang="en-US" sz="1300">
              <a:latin typeface="ＭＳ Ｐゴシック" panose="020B0600070205080204" pitchFamily="50" charset="-128"/>
              <a:ea typeface="ＭＳ Ｐゴシック" panose="020B0600070205080204" pitchFamily="50" charset="-128"/>
            </a:rPr>
            <a:t>％となった。３ヶ月平均では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今後は、固定資産税の減収に伴い、復興関連のための地方債の負担が上昇することが予想される。事業の緊急性・必要性を的確に見極め、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156210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069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91863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5587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38523</xdr:rowOff>
    </xdr:from>
    <xdr:to>
      <xdr:col>77</xdr:col>
      <xdr:colOff>95250</xdr:colOff>
      <xdr:row>39</xdr:row>
      <xdr:rowOff>140123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124900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1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43604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55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38523</xdr:rowOff>
    </xdr:from>
    <xdr:to>
      <xdr:col>73</xdr:col>
      <xdr:colOff>44450</xdr:colOff>
      <xdr:row>39</xdr:row>
      <xdr:rowOff>140123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124900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124037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587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14394</xdr:rowOff>
    </xdr:from>
    <xdr:to>
      <xdr:col>68</xdr:col>
      <xdr:colOff>203200</xdr:colOff>
      <xdr:row>39</xdr:row>
      <xdr:rowOff>115994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100771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84683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が減収したことにより、標準財政規模が縮小したが、一般会計及び公営企業に係る地方債残高が減少したことに等により、前年度と同様に将来負担額よりも充当可能財源が上回る結果となった。今後は復興・創生期間における事業に伴う基金の取崩しによる比率の上昇が見込まれるため、新規事業の実施については、地方債借入の抑制など総点検を図り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人件費に係る経常収支比率は、指数の分母となる経常的一般財源が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％増加したことに加え、分子となる経常一般財源充当経費が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％減少したため、前年度比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ポイントの減となっている。                                                    今後は、東日本大震災及び原子力災害からの復興・創生期間に係る他自治体からの人的支援を受けている状況において、職員数を削減することは困難な状況にあり、かつ税収が毎年減少することが見込まれるため給与・手当水準の見直し等により比率の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144961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9346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144961</xdr:rowOff>
    </xdr:from>
    <xdr:to>
      <xdr:col>19</xdr:col>
      <xdr:colOff>187325</xdr:colOff>
      <xdr:row>36</xdr:row>
      <xdr:rowOff>25763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457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79466</xdr:rowOff>
    </xdr:from>
    <xdr:to>
      <xdr:col>20</xdr:col>
      <xdr:colOff>38100</xdr:colOff>
      <xdr:row>37</xdr:row>
      <xdr:rowOff>9616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165843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60053</xdr:rowOff>
    </xdr:from>
    <xdr:to>
      <xdr:col>15</xdr:col>
      <xdr:colOff>98425</xdr:colOff>
      <xdr:row>36</xdr:row>
      <xdr:rowOff>25763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608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92528</xdr:rowOff>
    </xdr:from>
    <xdr:to>
      <xdr:col>15</xdr:col>
      <xdr:colOff>149225</xdr:colOff>
      <xdr:row>37</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166189</xdr:rowOff>
    </xdr:from>
    <xdr:to>
      <xdr:col>11</xdr:col>
      <xdr:colOff>9525</xdr:colOff>
      <xdr:row>35</xdr:row>
      <xdr:rowOff>60053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9548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85997</xdr:rowOff>
    </xdr:from>
    <xdr:to>
      <xdr:col>11</xdr:col>
      <xdr:colOff>60325</xdr:colOff>
      <xdr:row>37</xdr:row>
      <xdr:rowOff>16147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66403</xdr:rowOff>
    </xdr:from>
    <xdr:to>
      <xdr:col>6</xdr:col>
      <xdr:colOff>171450</xdr:colOff>
      <xdr:row>36</xdr:row>
      <xdr:rowOff>168003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152780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94161</xdr:rowOff>
    </xdr:from>
    <xdr:to>
      <xdr:col>20</xdr:col>
      <xdr:colOff>38100</xdr:colOff>
      <xdr:row>36</xdr:row>
      <xdr:rowOff>24311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34488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146413</xdr:rowOff>
    </xdr:from>
    <xdr:to>
      <xdr:col>15</xdr:col>
      <xdr:colOff>149225</xdr:colOff>
      <xdr:row>36</xdr:row>
      <xdr:rowOff>76563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86740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9253</xdr:rowOff>
    </xdr:from>
    <xdr:to>
      <xdr:col>11</xdr:col>
      <xdr:colOff>60325</xdr:colOff>
      <xdr:row>35</xdr:row>
      <xdr:rowOff>110853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121030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115389</xdr:rowOff>
    </xdr:from>
    <xdr:to>
      <xdr:col>6</xdr:col>
      <xdr:colOff>171450</xdr:colOff>
      <xdr:row>35</xdr:row>
      <xdr:rowOff>45539</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55716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物件費に係る経常的収支比率については、経常的一般財源が増加し、経常的な委託料等は増加したものの</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今後は、震災後に整備した施設の維持管理経費の増加により比率の上昇が見込まれるが、行政経費のコスト削減、事務事業の見直し、選別化により経費の削減を図る。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44704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216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30988</xdr:rowOff>
    </xdr:from>
    <xdr:to>
      <xdr:col>78</xdr:col>
      <xdr:colOff>69850</xdr:colOff>
      <xdr:row>18</xdr:row>
      <xdr:rowOff>44704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17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84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扶助費に係る経常的収支比率は、東日本大震災弔慰金等の減により前年度比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東日本大震災及び原子力災害の影響により医療費の個人負担の減免が継続しているために類似団体と比較して低い比率となっているが、今後は上昇が見込まれる。</a:t>
          </a:r>
        </a:p>
        <a:p>
          <a:r>
            <a:rPr kumimoji="1" lang="ja-JP" altLang="en-US" sz="1300">
              <a:latin typeface="ＭＳ Ｐゴシック" panose="020B0600070205080204" pitchFamily="50" charset="-128"/>
              <a:ea typeface="ＭＳ Ｐゴシック" panose="020B0600070205080204" pitchFamily="50" charset="-128"/>
            </a:rPr>
            <a:t>制度見直し等を行い、比率の上昇を抑えるように努める。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98425</xdr:rowOff>
    </xdr:from>
    <xdr:to>
      <xdr:col>24</xdr:col>
      <xdr:colOff>25400</xdr:colOff>
      <xdr:row>54</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85275"/>
          <a:ext cx="8382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141288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281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104775</xdr:rowOff>
    </xdr:from>
    <xdr:to>
      <xdr:col>20</xdr:col>
      <xdr:colOff>38100</xdr:colOff>
      <xdr:row>55</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4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119063</xdr:rowOff>
    </xdr:from>
    <xdr:to>
      <xdr:col>15</xdr:col>
      <xdr:colOff>149225</xdr:colOff>
      <xdr:row>55</xdr:row>
      <xdr:rowOff>49213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33990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6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26988</xdr:rowOff>
    </xdr:from>
    <xdr:to>
      <xdr:col>11</xdr:col>
      <xdr:colOff>9525</xdr:colOff>
      <xdr:row>54</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852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104775</xdr:rowOff>
    </xdr:from>
    <xdr:to>
      <xdr:col>11</xdr:col>
      <xdr:colOff>60325</xdr:colOff>
      <xdr:row>55</xdr:row>
      <xdr:rowOff>34925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19702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90488</xdr:rowOff>
    </xdr:from>
    <xdr:to>
      <xdr:col>6</xdr:col>
      <xdr:colOff>171450</xdr:colOff>
      <xdr:row>55</xdr:row>
      <xdr:rowOff>20638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4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5415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3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47625</xdr:rowOff>
    </xdr:from>
    <xdr:to>
      <xdr:col>24</xdr:col>
      <xdr:colOff>76200</xdr:colOff>
      <xdr:row>53</xdr:row>
      <xdr:rowOff>149225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4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90488</xdr:rowOff>
    </xdr:from>
    <xdr:to>
      <xdr:col>20</xdr:col>
      <xdr:colOff>38100</xdr:colOff>
      <xdr:row>55</xdr:row>
      <xdr:rowOff>20638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30815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147638</xdr:rowOff>
    </xdr:from>
    <xdr:to>
      <xdr:col>6</xdr:col>
      <xdr:colOff>171450</xdr:colOff>
      <xdr:row>54</xdr:row>
      <xdr:rowOff>77788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87965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その他に係る経常収支比率については、維持補修費、繰出金ともに経常一般財源充当経費が増加したため</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国民健康保険、介護保険及び後期高齢者医療保険特別会計への繰出金については、医療費等の増加に伴い比率の上昇が見込まれるため、被保険者に対する健康管理など予防措置の周知・啓蒙を図り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482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9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167640</xdr:rowOff>
    </xdr:from>
    <xdr:to>
      <xdr:col>78</xdr:col>
      <xdr:colOff>120650</xdr:colOff>
      <xdr:row>55</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57</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49530</xdr:rowOff>
    </xdr:from>
    <xdr:to>
      <xdr:col>74</xdr:col>
      <xdr:colOff>31750</xdr:colOff>
      <xdr:row>55</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補助費に係る経常収支比率については、経常一般財源充当経費が</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％減少したことにより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この要因は、双葉地方広域市町村圏組合に対する消防費負担金が減少したことによる。</a:t>
          </a:r>
        </a:p>
        <a:p>
          <a:r>
            <a:rPr kumimoji="1" lang="ja-JP" altLang="en-US" sz="1300">
              <a:latin typeface="ＭＳ Ｐゴシック" panose="020B0600070205080204" pitchFamily="50" charset="-128"/>
              <a:ea typeface="ＭＳ Ｐゴシック" panose="020B0600070205080204" pitchFamily="50" charset="-128"/>
            </a:rPr>
            <a:t>今後は、補助金交付に係る明確な基準を設けて、補助金の見直しを図り、比率上昇を抑えるよう努める。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2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9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公債費に係る経常収支比率については、経常的一般財源が増加しており、新規地方債の償還はなく、前年度比で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今後は、復興・創生に向けた様々な事業が展開される中、新規地方債の発行については、事業の重要性を十分に見極めながら慎重に検討し、比率の上昇を極力抑えるように努める。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783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74</xdr:row>
      <xdr:rowOff>104140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87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62230</xdr:rowOff>
    </xdr:from>
    <xdr:to>
      <xdr:col>15</xdr:col>
      <xdr:colOff>98425</xdr:colOff>
      <xdr:row>74</xdr:row>
      <xdr:rowOff>100330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49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62230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34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xdr:rowOff>
    </xdr:from>
    <xdr:to>
      <xdr:col>11</xdr:col>
      <xdr:colOff>60325</xdr:colOff>
      <xdr:row>74</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123207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167640</xdr:rowOff>
    </xdr:from>
    <xdr:to>
      <xdr:col>6</xdr:col>
      <xdr:colOff>171450</xdr:colOff>
      <xdr:row>74</xdr:row>
      <xdr:rowOff>97790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107967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公債費以外の経常収支比率については、経常的一般財源収入が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％増加しことに加え、補助費等に係る経常一般財源充当経費が減少したことにより前年度比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今後は、一時的な税収の増加はあるものの毎年減少することに加え、復興・創生事業が進むことによって経常収支比率は悪化することが予想される。事業の選別化・効率化による歳出の削減に努めるとともに確実な税収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124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324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77</xdr:row>
      <xdr:rowOff>130811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2766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43180</xdr:rowOff>
    </xdr:from>
    <xdr:to>
      <xdr:col>69</xdr:col>
      <xdr:colOff>92075</xdr:colOff>
      <xdr:row>75</xdr:row>
      <xdr:rowOff>168911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019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129539</xdr:rowOff>
    </xdr:from>
    <xdr:to>
      <xdr:col>69</xdr:col>
      <xdr:colOff>142875</xdr:colOff>
      <xdr:row>77</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163830</xdr:rowOff>
    </xdr:from>
    <xdr:to>
      <xdr:col>65</xdr:col>
      <xdr:colOff>53975</xdr:colOff>
      <xdr:row>75</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104157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1183</xdr:rowOff>
    </xdr:from>
    <xdr:to>
      <xdr:col>29</xdr:col>
      <xdr:colOff>127000</xdr:colOff>
      <xdr:row>19</xdr:row>
      <xdr:rowOff>100258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277658"/>
          <a:ext cx="0" cy="11277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72335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100258</xdr:rowOff>
    </xdr:from>
    <xdr:to>
      <xdr:col>30</xdr:col>
      <xdr:colOff>25400</xdr:colOff>
      <xdr:row>19</xdr:row>
      <xdr:rowOff>100258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5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87560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20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1183</xdr:rowOff>
    </xdr:from>
    <xdr:to>
      <xdr:col>30</xdr:col>
      <xdr:colOff>25400</xdr:colOff>
      <xdr:row>13</xdr:row>
      <xdr:rowOff>1183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2776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134137</xdr:rowOff>
    </xdr:from>
    <xdr:to>
      <xdr:col>29</xdr:col>
      <xdr:colOff>127000</xdr:colOff>
      <xdr:row>15</xdr:row>
      <xdr:rowOff>161889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53512"/>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90585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118508</xdr:rowOff>
    </xdr:from>
    <xdr:to>
      <xdr:col>29</xdr:col>
      <xdr:colOff>177800</xdr:colOff>
      <xdr:row>17</xdr:row>
      <xdr:rowOff>48658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9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134137</xdr:rowOff>
    </xdr:from>
    <xdr:to>
      <xdr:col>26</xdr:col>
      <xdr:colOff>50800</xdr:colOff>
      <xdr:row>15</xdr:row>
      <xdr:rowOff>150687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3512"/>
          <a:ext cx="698500" cy="1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9884</xdr:rowOff>
    </xdr:from>
    <xdr:to>
      <xdr:col>26</xdr:col>
      <xdr:colOff>101600</xdr:colOff>
      <xdr:row>12</xdr:row>
      <xdr:rowOff>111484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11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121661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188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132739</xdr:rowOff>
    </xdr:from>
    <xdr:to>
      <xdr:col>22</xdr:col>
      <xdr:colOff>114300</xdr:colOff>
      <xdr:row>15</xdr:row>
      <xdr:rowOff>150687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52114"/>
          <a:ext cx="698500" cy="1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35298</xdr:rowOff>
    </xdr:from>
    <xdr:to>
      <xdr:col>22</xdr:col>
      <xdr:colOff>165100</xdr:colOff>
      <xdr:row>12</xdr:row>
      <xdr:rowOff>136898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140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147075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190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132739</xdr:rowOff>
    </xdr:from>
    <xdr:to>
      <xdr:col>18</xdr:col>
      <xdr:colOff>177800</xdr:colOff>
      <xdr:row>16</xdr:row>
      <xdr:rowOff>13018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2114"/>
          <a:ext cx="698500" cy="5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28897</xdr:rowOff>
    </xdr:from>
    <xdr:to>
      <xdr:col>19</xdr:col>
      <xdr:colOff>38100</xdr:colOff>
      <xdr:row>12</xdr:row>
      <xdr:rowOff>130497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133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140674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190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61058</xdr:rowOff>
    </xdr:from>
    <xdr:to>
      <xdr:col>15</xdr:col>
      <xdr:colOff>101600</xdr:colOff>
      <xdr:row>12</xdr:row>
      <xdr:rowOff>162658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1660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193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111089</xdr:rowOff>
    </xdr:from>
    <xdr:to>
      <xdr:col>29</xdr:col>
      <xdr:colOff>177800</xdr:colOff>
      <xdr:row>16</xdr:row>
      <xdr:rowOff>41239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127616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83337</xdr:rowOff>
    </xdr:from>
    <xdr:to>
      <xdr:col>26</xdr:col>
      <xdr:colOff>101600</xdr:colOff>
      <xdr:row>16</xdr:row>
      <xdr:rowOff>13487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169714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9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99887</xdr:rowOff>
    </xdr:from>
    <xdr:to>
      <xdr:col>22</xdr:col>
      <xdr:colOff>165100</xdr:colOff>
      <xdr:row>16</xdr:row>
      <xdr:rowOff>30037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81939</xdr:rowOff>
    </xdr:from>
    <xdr:to>
      <xdr:col>19</xdr:col>
      <xdr:colOff>38100</xdr:colOff>
      <xdr:row>16</xdr:row>
      <xdr:rowOff>12089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133668</xdr:rowOff>
    </xdr:from>
    <xdr:to>
      <xdr:col>15</xdr:col>
      <xdr:colOff>101600</xdr:colOff>
      <xdr:row>16</xdr:row>
      <xdr:rowOff>63818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74079</xdr:rowOff>
    </xdr:from>
    <xdr:to>
      <xdr:col>29</xdr:col>
      <xdr:colOff>127000</xdr:colOff>
      <xdr:row>36</xdr:row>
      <xdr:rowOff>133401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027329"/>
          <a:ext cx="6477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133401</xdr:rowOff>
    </xdr:from>
    <xdr:to>
      <xdr:col>26</xdr:col>
      <xdr:colOff>50800</xdr:colOff>
      <xdr:row>37</xdr:row>
      <xdr:rowOff>4634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086651"/>
          <a:ext cx="698500" cy="4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194517</xdr:rowOff>
    </xdr:from>
    <xdr:to>
      <xdr:col>26</xdr:col>
      <xdr:colOff>101600</xdr:colOff>
      <xdr:row>35</xdr:row>
      <xdr:rowOff>296117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0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306294</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57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4634</xdr:rowOff>
    </xdr:from>
    <xdr:to>
      <xdr:col>22</xdr:col>
      <xdr:colOff>114300</xdr:colOff>
      <xdr:row>37</xdr:row>
      <xdr:rowOff>80676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129334"/>
          <a:ext cx="698500" cy="7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207956</xdr:rowOff>
    </xdr:from>
    <xdr:to>
      <xdr:col>22</xdr:col>
      <xdr:colOff>165100</xdr:colOff>
      <xdr:row>35</xdr:row>
      <xdr:rowOff>309556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8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319733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80676</xdr:rowOff>
    </xdr:from>
    <xdr:to>
      <xdr:col>18</xdr:col>
      <xdr:colOff>177800</xdr:colOff>
      <xdr:row>37</xdr:row>
      <xdr:rowOff>86668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205376"/>
          <a:ext cx="698500" cy="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199807</xdr:rowOff>
    </xdr:from>
    <xdr:to>
      <xdr:col>19</xdr:col>
      <xdr:colOff>38100</xdr:colOff>
      <xdr:row>35</xdr:row>
      <xdr:rowOff>301407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311584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265774</xdr:rowOff>
    </xdr:from>
    <xdr:to>
      <xdr:col>15</xdr:col>
      <xdr:colOff>101600</xdr:colOff>
      <xdr:row>36</xdr:row>
      <xdr:rowOff>24474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76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34651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64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23279</xdr:rowOff>
    </xdr:from>
    <xdr:to>
      <xdr:col>29</xdr:col>
      <xdr:colOff>177800</xdr:colOff>
      <xdr:row>36</xdr:row>
      <xdr:rowOff>124879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97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211256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8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82601</xdr:rowOff>
    </xdr:from>
    <xdr:to>
      <xdr:col>26</xdr:col>
      <xdr:colOff>101600</xdr:colOff>
      <xdr:row>37</xdr:row>
      <xdr:rowOff>12751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3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168978</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2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125284</xdr:rowOff>
    </xdr:from>
    <xdr:to>
      <xdr:col>22</xdr:col>
      <xdr:colOff>165100</xdr:colOff>
      <xdr:row>37</xdr:row>
      <xdr:rowOff>55434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07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1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29876</xdr:rowOff>
    </xdr:from>
    <xdr:to>
      <xdr:col>19</xdr:col>
      <xdr:colOff>38100</xdr:colOff>
      <xdr:row>37</xdr:row>
      <xdr:rowOff>131476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15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116253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24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35868</xdr:rowOff>
    </xdr:from>
    <xdr:to>
      <xdr:col>15</xdr:col>
      <xdr:colOff>101600</xdr:colOff>
      <xdr:row>37</xdr:row>
      <xdr:rowOff>137468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16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122245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2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156571</xdr:rowOff>
    </xdr:from>
    <xdr:to>
      <xdr:col>24</xdr:col>
      <xdr:colOff>63500</xdr:colOff>
      <xdr:row>35</xdr:row>
      <xdr:rowOff>20036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5871"/>
          <a:ext cx="8382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161729</xdr:rowOff>
    </xdr:from>
    <xdr:to>
      <xdr:col>19</xdr:col>
      <xdr:colOff>177800</xdr:colOff>
      <xdr:row>35</xdr:row>
      <xdr:rowOff>20036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91029"/>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83680</xdr:rowOff>
    </xdr:from>
    <xdr:to>
      <xdr:col>20</xdr:col>
      <xdr:colOff>38100</xdr:colOff>
      <xdr:row>32</xdr:row>
      <xdr:rowOff>13830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39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30357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17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161729</xdr:rowOff>
    </xdr:from>
    <xdr:to>
      <xdr:col>15</xdr:col>
      <xdr:colOff>50800</xdr:colOff>
      <xdr:row>34</xdr:row>
      <xdr:rowOff>163787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102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118816</xdr:rowOff>
    </xdr:from>
    <xdr:to>
      <xdr:col>15</xdr:col>
      <xdr:colOff>101600</xdr:colOff>
      <xdr:row>32</xdr:row>
      <xdr:rowOff>48966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65493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0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163787</xdr:rowOff>
    </xdr:from>
    <xdr:to>
      <xdr:col>10</xdr:col>
      <xdr:colOff>114300</xdr:colOff>
      <xdr:row>35</xdr:row>
      <xdr:rowOff>53967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3087"/>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93449</xdr:rowOff>
    </xdr:from>
    <xdr:to>
      <xdr:col>10</xdr:col>
      <xdr:colOff>165100</xdr:colOff>
      <xdr:row>32</xdr:row>
      <xdr:rowOff>23599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4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40126</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18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109261</xdr:rowOff>
    </xdr:from>
    <xdr:to>
      <xdr:col>6</xdr:col>
      <xdr:colOff>38100</xdr:colOff>
      <xdr:row>32</xdr:row>
      <xdr:rowOff>39411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42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55938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19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105771</xdr:rowOff>
    </xdr:from>
    <xdr:to>
      <xdr:col>24</xdr:col>
      <xdr:colOff>114300</xdr:colOff>
      <xdr:row>35</xdr:row>
      <xdr:rowOff>35921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128648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140686</xdr:rowOff>
    </xdr:from>
    <xdr:to>
      <xdr:col>20</xdr:col>
      <xdr:colOff>38100</xdr:colOff>
      <xdr:row>35</xdr:row>
      <xdr:rowOff>70836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61963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110929</xdr:rowOff>
    </xdr:from>
    <xdr:to>
      <xdr:col>15</xdr:col>
      <xdr:colOff>101600</xdr:colOff>
      <xdr:row>35</xdr:row>
      <xdr:rowOff>41079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32206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3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112987</xdr:rowOff>
    </xdr:from>
    <xdr:to>
      <xdr:col>10</xdr:col>
      <xdr:colOff>165100</xdr:colOff>
      <xdr:row>35</xdr:row>
      <xdr:rowOff>43137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34264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3167</xdr:rowOff>
    </xdr:from>
    <xdr:to>
      <xdr:col>6</xdr:col>
      <xdr:colOff>38100</xdr:colOff>
      <xdr:row>35</xdr:row>
      <xdr:rowOff>104767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95894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9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110387</xdr:rowOff>
    </xdr:from>
    <xdr:to>
      <xdr:col>24</xdr:col>
      <xdr:colOff>62865</xdr:colOff>
      <xdr:row>58</xdr:row>
      <xdr:rowOff>145170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540137"/>
          <a:ext cx="1270" cy="54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148997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145170</xdr:rowOff>
    </xdr:from>
    <xdr:to>
      <xdr:col>24</xdr:col>
      <xdr:colOff>152400</xdr:colOff>
      <xdr:row>58</xdr:row>
      <xdr:rowOff>145170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57064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93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110387</xdr:rowOff>
    </xdr:from>
    <xdr:to>
      <xdr:col>24</xdr:col>
      <xdr:colOff>152400</xdr:colOff>
      <xdr:row>55</xdr:row>
      <xdr:rowOff>110387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54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81329</xdr:rowOff>
    </xdr:from>
    <xdr:to>
      <xdr:col>24</xdr:col>
      <xdr:colOff>63500</xdr:colOff>
      <xdr:row>57</xdr:row>
      <xdr:rowOff>96618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3979"/>
          <a:ext cx="8382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150100</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22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xdr:rowOff>
    </xdr:from>
    <xdr:to>
      <xdr:col>24</xdr:col>
      <xdr:colOff>114300</xdr:colOff>
      <xdr:row>58</xdr:row>
      <xdr:rowOff>101823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50623</xdr:rowOff>
    </xdr:from>
    <xdr:to>
      <xdr:col>19</xdr:col>
      <xdr:colOff>177800</xdr:colOff>
      <xdr:row>57</xdr:row>
      <xdr:rowOff>96618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23273"/>
          <a:ext cx="889000" cy="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159273</xdr:rowOff>
    </xdr:from>
    <xdr:to>
      <xdr:col>20</xdr:col>
      <xdr:colOff>38100</xdr:colOff>
      <xdr:row>57</xdr:row>
      <xdr:rowOff>89423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6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105950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3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105887</xdr:rowOff>
    </xdr:from>
    <xdr:to>
      <xdr:col>15</xdr:col>
      <xdr:colOff>50800</xdr:colOff>
      <xdr:row>57</xdr:row>
      <xdr:rowOff>50623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35637"/>
          <a:ext cx="8890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157479</xdr:rowOff>
    </xdr:from>
    <xdr:to>
      <xdr:col>15</xdr:col>
      <xdr:colOff>101600</xdr:colOff>
      <xdr:row>57</xdr:row>
      <xdr:rowOff>87629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104156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7869</xdr:rowOff>
    </xdr:from>
    <xdr:to>
      <xdr:col>10</xdr:col>
      <xdr:colOff>114300</xdr:colOff>
      <xdr:row>55</xdr:row>
      <xdr:rowOff>105887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751819"/>
          <a:ext cx="889000" cy="78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153078</xdr:rowOff>
    </xdr:from>
    <xdr:to>
      <xdr:col>10</xdr:col>
      <xdr:colOff>165100</xdr:colOff>
      <xdr:row>57</xdr:row>
      <xdr:rowOff>83228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5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74355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4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161484</xdr:rowOff>
    </xdr:from>
    <xdr:to>
      <xdr:col>6</xdr:col>
      <xdr:colOff>38100</xdr:colOff>
      <xdr:row>57</xdr:row>
      <xdr:rowOff>91634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6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82761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30529</xdr:rowOff>
    </xdr:from>
    <xdr:to>
      <xdr:col>24</xdr:col>
      <xdr:colOff>114300</xdr:colOff>
      <xdr:row>57</xdr:row>
      <xdr:rowOff>132129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53406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45818</xdr:rowOff>
    </xdr:from>
    <xdr:to>
      <xdr:col>20</xdr:col>
      <xdr:colOff>38100</xdr:colOff>
      <xdr:row>57</xdr:row>
      <xdr:rowOff>147418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138545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1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171273</xdr:rowOff>
    </xdr:from>
    <xdr:to>
      <xdr:col>15</xdr:col>
      <xdr:colOff>101600</xdr:colOff>
      <xdr:row>57</xdr:row>
      <xdr:rowOff>101423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92550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55087</xdr:rowOff>
    </xdr:from>
    <xdr:to>
      <xdr:col>10</xdr:col>
      <xdr:colOff>165100</xdr:colOff>
      <xdr:row>55</xdr:row>
      <xdr:rowOff>156687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8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6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128519</xdr:rowOff>
    </xdr:from>
    <xdr:to>
      <xdr:col>6</xdr:col>
      <xdr:colOff>38100</xdr:colOff>
      <xdr:row>51</xdr:row>
      <xdr:rowOff>58669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7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75196</xdr:rowOff>
    </xdr:from>
    <xdr:ext cx="690189"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85205" y="8476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39208</xdr:rowOff>
    </xdr:from>
    <xdr:to>
      <xdr:col>24</xdr:col>
      <xdr:colOff>63500</xdr:colOff>
      <xdr:row>74</xdr:row>
      <xdr:rowOff>69566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726508"/>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69566</xdr:rowOff>
    </xdr:from>
    <xdr:to>
      <xdr:col>19</xdr:col>
      <xdr:colOff>177800</xdr:colOff>
      <xdr:row>75</xdr:row>
      <xdr:rowOff>42499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756866"/>
          <a:ext cx="889000" cy="1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132586</xdr:rowOff>
    </xdr:from>
    <xdr:to>
      <xdr:col>20</xdr:col>
      <xdr:colOff>38100</xdr:colOff>
      <xdr:row>76</xdr:row>
      <xdr:rowOff>62736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9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53863</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0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152547</xdr:rowOff>
    </xdr:from>
    <xdr:to>
      <xdr:col>15</xdr:col>
      <xdr:colOff>50800</xdr:colOff>
      <xdr:row>75</xdr:row>
      <xdr:rowOff>42499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496947"/>
          <a:ext cx="889000" cy="40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50587</xdr:rowOff>
    </xdr:from>
    <xdr:to>
      <xdr:col>15</xdr:col>
      <xdr:colOff>101600</xdr:colOff>
      <xdr:row>75</xdr:row>
      <xdr:rowOff>152186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9093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143313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0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152547</xdr:rowOff>
    </xdr:from>
    <xdr:to>
      <xdr:col>10</xdr:col>
      <xdr:colOff>114300</xdr:colOff>
      <xdr:row>77</xdr:row>
      <xdr:rowOff>164046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496947"/>
          <a:ext cx="889000" cy="86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69514</xdr:rowOff>
    </xdr:from>
    <xdr:to>
      <xdr:col>10</xdr:col>
      <xdr:colOff>165100</xdr:colOff>
      <xdr:row>75</xdr:row>
      <xdr:rowOff>171115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928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162242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0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95827</xdr:rowOff>
    </xdr:from>
    <xdr:to>
      <xdr:col>6</xdr:col>
      <xdr:colOff>38100</xdr:colOff>
      <xdr:row>76</xdr:row>
      <xdr:rowOff>25977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5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42504</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7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159858</xdr:rowOff>
    </xdr:from>
    <xdr:to>
      <xdr:col>24</xdr:col>
      <xdr:colOff>114300</xdr:colOff>
      <xdr:row>74</xdr:row>
      <xdr:rowOff>90008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6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11285</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5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18766</xdr:rowOff>
    </xdr:from>
    <xdr:to>
      <xdr:col>20</xdr:col>
      <xdr:colOff>38100</xdr:colOff>
      <xdr:row>74</xdr:row>
      <xdr:rowOff>120366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7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136893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163149</xdr:rowOff>
    </xdr:from>
    <xdr:to>
      <xdr:col>15</xdr:col>
      <xdr:colOff>101600</xdr:colOff>
      <xdr:row>75</xdr:row>
      <xdr:rowOff>93299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8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109826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101747</xdr:rowOff>
    </xdr:from>
    <xdr:to>
      <xdr:col>10</xdr:col>
      <xdr:colOff>165100</xdr:colOff>
      <xdr:row>73</xdr:row>
      <xdr:rowOff>31897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48424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2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113246</xdr:rowOff>
    </xdr:from>
    <xdr:to>
      <xdr:col>6</xdr:col>
      <xdr:colOff>38100</xdr:colOff>
      <xdr:row>78</xdr:row>
      <xdr:rowOff>43396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34523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159386</xdr:rowOff>
    </xdr:from>
    <xdr:to>
      <xdr:col>24</xdr:col>
      <xdr:colOff>63500</xdr:colOff>
      <xdr:row>98</xdr:row>
      <xdr:rowOff>18225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90036"/>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159386</xdr:rowOff>
    </xdr:from>
    <xdr:to>
      <xdr:col>19</xdr:col>
      <xdr:colOff>177800</xdr:colOff>
      <xdr:row>98</xdr:row>
      <xdr:rowOff>48654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90036"/>
          <a:ext cx="889000" cy="6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143675</xdr:rowOff>
    </xdr:from>
    <xdr:to>
      <xdr:col>20</xdr:col>
      <xdr:colOff>38100</xdr:colOff>
      <xdr:row>96</xdr:row>
      <xdr:rowOff>73825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90352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48654</xdr:rowOff>
    </xdr:from>
    <xdr:to>
      <xdr:col>15</xdr:col>
      <xdr:colOff>50800</xdr:colOff>
      <xdr:row>98</xdr:row>
      <xdr:rowOff>55245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0754"/>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164071</xdr:rowOff>
    </xdr:from>
    <xdr:to>
      <xdr:col>15</xdr:col>
      <xdr:colOff>101600</xdr:colOff>
      <xdr:row>96</xdr:row>
      <xdr:rowOff>94221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5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110748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34252</xdr:rowOff>
    </xdr:from>
    <xdr:to>
      <xdr:col>10</xdr:col>
      <xdr:colOff>114300</xdr:colOff>
      <xdr:row>98</xdr:row>
      <xdr:rowOff>55245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3635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6045</xdr:rowOff>
    </xdr:from>
    <xdr:to>
      <xdr:col>10</xdr:col>
      <xdr:colOff>165100</xdr:colOff>
      <xdr:row>96</xdr:row>
      <xdr:rowOff>107645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124172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162306</xdr:rowOff>
    </xdr:from>
    <xdr:to>
      <xdr:col>6</xdr:col>
      <xdr:colOff>38100</xdr:colOff>
      <xdr:row>96</xdr:row>
      <xdr:rowOff>92456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2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138875</xdr:rowOff>
    </xdr:from>
    <xdr:to>
      <xdr:col>24</xdr:col>
      <xdr:colOff>114300</xdr:colOff>
      <xdr:row>98</xdr:row>
      <xdr:rowOff>69025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53802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108586</xdr:rowOff>
    </xdr:from>
    <xdr:to>
      <xdr:col>20</xdr:col>
      <xdr:colOff>38100</xdr:colOff>
      <xdr:row>98</xdr:row>
      <xdr:rowOff>38736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29863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169304</xdr:rowOff>
    </xdr:from>
    <xdr:to>
      <xdr:col>15</xdr:col>
      <xdr:colOff>101600</xdr:colOff>
      <xdr:row>98</xdr:row>
      <xdr:rowOff>99454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90581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4445</xdr:rowOff>
    </xdr:from>
    <xdr:to>
      <xdr:col>10</xdr:col>
      <xdr:colOff>165100</xdr:colOff>
      <xdr:row>98</xdr:row>
      <xdr:rowOff>106045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97172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154902</xdr:rowOff>
    </xdr:from>
    <xdr:to>
      <xdr:col>6</xdr:col>
      <xdr:colOff>38100</xdr:colOff>
      <xdr:row>98</xdr:row>
      <xdr:rowOff>85052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44452</xdr:rowOff>
    </xdr:from>
    <xdr:to>
      <xdr:col>55</xdr:col>
      <xdr:colOff>0</xdr:colOff>
      <xdr:row>37</xdr:row>
      <xdr:rowOff>55626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45202"/>
          <a:ext cx="838200" cy="3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82372</xdr:rowOff>
    </xdr:from>
    <xdr:to>
      <xdr:col>50</xdr:col>
      <xdr:colOff>114300</xdr:colOff>
      <xdr:row>37</xdr:row>
      <xdr:rowOff>55626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91167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7656</xdr:rowOff>
    </xdr:from>
    <xdr:to>
      <xdr:col>50</xdr:col>
      <xdr:colOff>165100</xdr:colOff>
      <xdr:row>36</xdr:row>
      <xdr:rowOff>109256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7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125783</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95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82372</xdr:rowOff>
    </xdr:from>
    <xdr:to>
      <xdr:col>45</xdr:col>
      <xdr:colOff>177800</xdr:colOff>
      <xdr:row>35</xdr:row>
      <xdr:rowOff>118129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911672"/>
          <a:ext cx="889000" cy="20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168924</xdr:rowOff>
    </xdr:from>
    <xdr:to>
      <xdr:col>46</xdr:col>
      <xdr:colOff>38100</xdr:colOff>
      <xdr:row>36</xdr:row>
      <xdr:rowOff>99074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6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90201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17984</xdr:rowOff>
    </xdr:from>
    <xdr:to>
      <xdr:col>41</xdr:col>
      <xdr:colOff>50800</xdr:colOff>
      <xdr:row>35</xdr:row>
      <xdr:rowOff>118129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5675834"/>
          <a:ext cx="889000" cy="4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63018</xdr:rowOff>
    </xdr:from>
    <xdr:to>
      <xdr:col>41</xdr:col>
      <xdr:colOff>101600</xdr:colOff>
      <xdr:row>36</xdr:row>
      <xdr:rowOff>164618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3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155745</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2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71426</xdr:rowOff>
    </xdr:from>
    <xdr:to>
      <xdr:col>36</xdr:col>
      <xdr:colOff>165100</xdr:colOff>
      <xdr:row>37</xdr:row>
      <xdr:rowOff>1576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4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164153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3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165102</xdr:rowOff>
    </xdr:from>
    <xdr:to>
      <xdr:col>55</xdr:col>
      <xdr:colOff>50800</xdr:colOff>
      <xdr:row>35</xdr:row>
      <xdr:rowOff>95252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143529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97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4826</xdr:rowOff>
    </xdr:from>
    <xdr:to>
      <xdr:col>50</xdr:col>
      <xdr:colOff>165100</xdr:colOff>
      <xdr:row>37</xdr:row>
      <xdr:rowOff>106426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97553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44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31572</xdr:rowOff>
    </xdr:from>
    <xdr:to>
      <xdr:col>46</xdr:col>
      <xdr:colOff>38100</xdr:colOff>
      <xdr:row>34</xdr:row>
      <xdr:rowOff>133172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149699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63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67329</xdr:rowOff>
    </xdr:from>
    <xdr:to>
      <xdr:col>41</xdr:col>
      <xdr:colOff>101600</xdr:colOff>
      <xdr:row>35</xdr:row>
      <xdr:rowOff>168929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14006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4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138634</xdr:rowOff>
    </xdr:from>
    <xdr:to>
      <xdr:col>36</xdr:col>
      <xdr:colOff>165100</xdr:colOff>
      <xdr:row>33</xdr:row>
      <xdr:rowOff>68784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6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85311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4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127132</xdr:rowOff>
    </xdr:from>
    <xdr:to>
      <xdr:col>55</xdr:col>
      <xdr:colOff>0</xdr:colOff>
      <xdr:row>57</xdr:row>
      <xdr:rowOff>157163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99782"/>
          <a:ext cx="8382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1671</xdr:rowOff>
    </xdr:from>
    <xdr:to>
      <xdr:col>50</xdr:col>
      <xdr:colOff>114300</xdr:colOff>
      <xdr:row>57</xdr:row>
      <xdr:rowOff>157163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02871"/>
          <a:ext cx="889000" cy="3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44916</xdr:rowOff>
    </xdr:from>
    <xdr:to>
      <xdr:col>50</xdr:col>
      <xdr:colOff>165100</xdr:colOff>
      <xdr:row>56</xdr:row>
      <xdr:rowOff>146516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4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163043</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1671</xdr:rowOff>
    </xdr:from>
    <xdr:to>
      <xdr:col>45</xdr:col>
      <xdr:colOff>177800</xdr:colOff>
      <xdr:row>56</xdr:row>
      <xdr:rowOff>53198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02871"/>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89328</xdr:rowOff>
    </xdr:from>
    <xdr:to>
      <xdr:col>46</xdr:col>
      <xdr:colOff>38100</xdr:colOff>
      <xdr:row>57</xdr:row>
      <xdr:rowOff>19478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9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10605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3626</xdr:rowOff>
    </xdr:from>
    <xdr:to>
      <xdr:col>41</xdr:col>
      <xdr:colOff>50800</xdr:colOff>
      <xdr:row>56</xdr:row>
      <xdr:rowOff>53198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04826"/>
          <a:ext cx="889000" cy="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44292</xdr:rowOff>
    </xdr:from>
    <xdr:to>
      <xdr:col>41</xdr:col>
      <xdr:colOff>101600</xdr:colOff>
      <xdr:row>56</xdr:row>
      <xdr:rowOff>145892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137019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3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55753</xdr:rowOff>
    </xdr:from>
    <xdr:to>
      <xdr:col>36</xdr:col>
      <xdr:colOff>165100</xdr:colOff>
      <xdr:row>56</xdr:row>
      <xdr:rowOff>157353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148480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4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76332</xdr:rowOff>
    </xdr:from>
    <xdr:to>
      <xdr:col>55</xdr:col>
      <xdr:colOff>50800</xdr:colOff>
      <xdr:row>58</xdr:row>
      <xdr:rowOff>6482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99209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106363</xdr:rowOff>
    </xdr:from>
    <xdr:to>
      <xdr:col>50</xdr:col>
      <xdr:colOff>165100</xdr:colOff>
      <xdr:row>58</xdr:row>
      <xdr:rowOff>36513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27640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97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122321</xdr:rowOff>
    </xdr:from>
    <xdr:to>
      <xdr:col>46</xdr:col>
      <xdr:colOff>38100</xdr:colOff>
      <xdr:row>56</xdr:row>
      <xdr:rowOff>52471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68998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2398</xdr:rowOff>
    </xdr:from>
    <xdr:to>
      <xdr:col>41</xdr:col>
      <xdr:colOff>101600</xdr:colOff>
      <xdr:row>56</xdr:row>
      <xdr:rowOff>103998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120525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124276</xdr:rowOff>
    </xdr:from>
    <xdr:to>
      <xdr:col>36</xdr:col>
      <xdr:colOff>165100</xdr:colOff>
      <xdr:row>56</xdr:row>
      <xdr:rowOff>54426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70953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168939</xdr:rowOff>
    </xdr:from>
    <xdr:to>
      <xdr:col>55</xdr:col>
      <xdr:colOff>0</xdr:colOff>
      <xdr:row>79</xdr:row>
      <xdr:rowOff>74681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2039"/>
          <a:ext cx="838200" cy="7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86161</xdr:rowOff>
    </xdr:from>
    <xdr:to>
      <xdr:col>50</xdr:col>
      <xdr:colOff>114300</xdr:colOff>
      <xdr:row>78</xdr:row>
      <xdr:rowOff>168939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59261"/>
          <a:ext cx="889000" cy="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19738</xdr:rowOff>
    </xdr:from>
    <xdr:to>
      <xdr:col>50</xdr:col>
      <xdr:colOff>165100</xdr:colOff>
      <xdr:row>78</xdr:row>
      <xdr:rowOff>121338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9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137865</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16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86161</xdr:rowOff>
    </xdr:from>
    <xdr:to>
      <xdr:col>45</xdr:col>
      <xdr:colOff>177800</xdr:colOff>
      <xdr:row>78</xdr:row>
      <xdr:rowOff>164926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9261"/>
          <a:ext cx="889000" cy="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35227</xdr:rowOff>
    </xdr:from>
    <xdr:to>
      <xdr:col>46</xdr:col>
      <xdr:colOff>38100</xdr:colOff>
      <xdr:row>78</xdr:row>
      <xdr:rowOff>136827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153354</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1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71806</xdr:rowOff>
    </xdr:from>
    <xdr:to>
      <xdr:col>41</xdr:col>
      <xdr:colOff>50800</xdr:colOff>
      <xdr:row>78</xdr:row>
      <xdr:rowOff>164926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4906"/>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18435</xdr:rowOff>
    </xdr:from>
    <xdr:to>
      <xdr:col>41</xdr:col>
      <xdr:colOff>101600</xdr:colOff>
      <xdr:row>78</xdr:row>
      <xdr:rowOff>120035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9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136562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16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24064</xdr:rowOff>
    </xdr:from>
    <xdr:to>
      <xdr:col>36</xdr:col>
      <xdr:colOff>165100</xdr:colOff>
      <xdr:row>78</xdr:row>
      <xdr:rowOff>125664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116791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48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23881</xdr:rowOff>
    </xdr:from>
    <xdr:to>
      <xdr:col>55</xdr:col>
      <xdr:colOff>50800</xdr:colOff>
      <xdr:row>79</xdr:row>
      <xdr:rowOff>125481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118139</xdr:rowOff>
    </xdr:from>
    <xdr:to>
      <xdr:col>50</xdr:col>
      <xdr:colOff>165100</xdr:colOff>
      <xdr:row>79</xdr:row>
      <xdr:rowOff>48289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39416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35361</xdr:rowOff>
    </xdr:from>
    <xdr:to>
      <xdr:col>46</xdr:col>
      <xdr:colOff>38100</xdr:colOff>
      <xdr:row>78</xdr:row>
      <xdr:rowOff>136961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128088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50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114126</xdr:rowOff>
    </xdr:from>
    <xdr:to>
      <xdr:col>41</xdr:col>
      <xdr:colOff>101600</xdr:colOff>
      <xdr:row>79</xdr:row>
      <xdr:rowOff>44276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35403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21006</xdr:rowOff>
    </xdr:from>
    <xdr:to>
      <xdr:col>36</xdr:col>
      <xdr:colOff>165100</xdr:colOff>
      <xdr:row>78</xdr:row>
      <xdr:rowOff>122606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139133</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16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10747</xdr:rowOff>
    </xdr:from>
    <xdr:to>
      <xdr:col>54</xdr:col>
      <xdr:colOff>189865</xdr:colOff>
      <xdr:row>98</xdr:row>
      <xdr:rowOff>125989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955597"/>
          <a:ext cx="1270" cy="9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128874</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7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10747</xdr:rowOff>
    </xdr:from>
    <xdr:to>
      <xdr:col>55</xdr:col>
      <xdr:colOff>88900</xdr:colOff>
      <xdr:row>93</xdr:row>
      <xdr:rowOff>10747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95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152181</xdr:rowOff>
    </xdr:from>
    <xdr:to>
      <xdr:col>55</xdr:col>
      <xdr:colOff>0</xdr:colOff>
      <xdr:row>96</xdr:row>
      <xdr:rowOff>45036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68481"/>
          <a:ext cx="838200" cy="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77861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22287</xdr:rowOff>
    </xdr:from>
    <xdr:to>
      <xdr:col>50</xdr:col>
      <xdr:colOff>114300</xdr:colOff>
      <xdr:row>96</xdr:row>
      <xdr:rowOff>45036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795687"/>
          <a:ext cx="889000" cy="7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168526</xdr:rowOff>
    </xdr:from>
    <xdr:to>
      <xdr:col>50</xdr:col>
      <xdr:colOff>165100</xdr:colOff>
      <xdr:row>94</xdr:row>
      <xdr:rowOff>98676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1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115203</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58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22287</xdr:rowOff>
    </xdr:from>
    <xdr:to>
      <xdr:col>45</xdr:col>
      <xdr:colOff>177800</xdr:colOff>
      <xdr:row>92</xdr:row>
      <xdr:rowOff>25208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79568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71774</xdr:rowOff>
    </xdr:from>
    <xdr:to>
      <xdr:col>46</xdr:col>
      <xdr:colOff>38100</xdr:colOff>
      <xdr:row>95</xdr:row>
      <xdr:rowOff>1924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18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164501</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2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25208</xdr:rowOff>
    </xdr:from>
    <xdr:to>
      <xdr:col>41</xdr:col>
      <xdr:colOff>50800</xdr:colOff>
      <xdr:row>93</xdr:row>
      <xdr:rowOff>58305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798608"/>
          <a:ext cx="889000" cy="20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11491</xdr:rowOff>
    </xdr:from>
    <xdr:to>
      <xdr:col>41</xdr:col>
      <xdr:colOff>101600</xdr:colOff>
      <xdr:row>94</xdr:row>
      <xdr:rowOff>113091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1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104218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2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52946</xdr:rowOff>
    </xdr:from>
    <xdr:to>
      <xdr:col>36</xdr:col>
      <xdr:colOff>165100</xdr:colOff>
      <xdr:row>94</xdr:row>
      <xdr:rowOff>154546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16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145673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26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101381</xdr:rowOff>
    </xdr:from>
    <xdr:to>
      <xdr:col>55</xdr:col>
      <xdr:colOff>50800</xdr:colOff>
      <xdr:row>95</xdr:row>
      <xdr:rowOff>31531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124258</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6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165686</xdr:rowOff>
    </xdr:from>
    <xdr:to>
      <xdr:col>50</xdr:col>
      <xdr:colOff>165100</xdr:colOff>
      <xdr:row>96</xdr:row>
      <xdr:rowOff>95836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86963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142937</xdr:rowOff>
    </xdr:from>
    <xdr:to>
      <xdr:col>46</xdr:col>
      <xdr:colOff>38100</xdr:colOff>
      <xdr:row>92</xdr:row>
      <xdr:rowOff>73087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7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89614</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5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145858</xdr:rowOff>
    </xdr:from>
    <xdr:to>
      <xdr:col>41</xdr:col>
      <xdr:colOff>101600</xdr:colOff>
      <xdr:row>92</xdr:row>
      <xdr:rowOff>76008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92535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7505</xdr:rowOff>
    </xdr:from>
    <xdr:to>
      <xdr:col>36</xdr:col>
      <xdr:colOff>165100</xdr:colOff>
      <xdr:row>93</xdr:row>
      <xdr:rowOff>109105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125632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72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59776</xdr:rowOff>
    </xdr:from>
    <xdr:to>
      <xdr:col>85</xdr:col>
      <xdr:colOff>127000</xdr:colOff>
      <xdr:row>37</xdr:row>
      <xdr:rowOff>73818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40342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73818</xdr:rowOff>
    </xdr:from>
    <xdr:to>
      <xdr:col>81</xdr:col>
      <xdr:colOff>50800</xdr:colOff>
      <xdr:row>38</xdr:row>
      <xdr:rowOff>17325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17468"/>
          <a:ext cx="889000" cy="1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44620</xdr:rowOff>
    </xdr:from>
    <xdr:to>
      <xdr:col>81</xdr:col>
      <xdr:colOff>101600</xdr:colOff>
      <xdr:row>37</xdr:row>
      <xdr:rowOff>146220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3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137348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64782</xdr:rowOff>
    </xdr:from>
    <xdr:to>
      <xdr:col>76</xdr:col>
      <xdr:colOff>114300</xdr:colOff>
      <xdr:row>38</xdr:row>
      <xdr:rowOff>17325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08432"/>
          <a:ext cx="8890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52598</xdr:rowOff>
    </xdr:from>
    <xdr:to>
      <xdr:col>76</xdr:col>
      <xdr:colOff>165100</xdr:colOff>
      <xdr:row>37</xdr:row>
      <xdr:rowOff>154198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170725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160800</xdr:rowOff>
    </xdr:from>
    <xdr:to>
      <xdr:col>71</xdr:col>
      <xdr:colOff>177800</xdr:colOff>
      <xdr:row>37</xdr:row>
      <xdr:rowOff>64782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333000"/>
          <a:ext cx="889000" cy="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58696</xdr:rowOff>
    </xdr:from>
    <xdr:to>
      <xdr:col>72</xdr:col>
      <xdr:colOff>38100</xdr:colOff>
      <xdr:row>37</xdr:row>
      <xdr:rowOff>160296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151423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83682</xdr:rowOff>
    </xdr:from>
    <xdr:to>
      <xdr:col>67</xdr:col>
      <xdr:colOff>101600</xdr:colOff>
      <xdr:row>38</xdr:row>
      <xdr:rowOff>13832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8976</xdr:rowOff>
    </xdr:from>
    <xdr:to>
      <xdr:col>85</xdr:col>
      <xdr:colOff>177800</xdr:colOff>
      <xdr:row>37</xdr:row>
      <xdr:rowOff>110576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31853</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2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23018</xdr:rowOff>
    </xdr:from>
    <xdr:to>
      <xdr:col>81</xdr:col>
      <xdr:colOff>101600</xdr:colOff>
      <xdr:row>37</xdr:row>
      <xdr:rowOff>124618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141145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137975</xdr:rowOff>
    </xdr:from>
    <xdr:to>
      <xdr:col>76</xdr:col>
      <xdr:colOff>165100</xdr:colOff>
      <xdr:row>38</xdr:row>
      <xdr:rowOff>68125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59252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13982</xdr:rowOff>
    </xdr:from>
    <xdr:to>
      <xdr:col>72</xdr:col>
      <xdr:colOff>38100</xdr:colOff>
      <xdr:row>37</xdr:row>
      <xdr:rowOff>115582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132109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110000</xdr:rowOff>
    </xdr:from>
    <xdr:to>
      <xdr:col>67</xdr:col>
      <xdr:colOff>101600</xdr:colOff>
      <xdr:row>37</xdr:row>
      <xdr:rowOff>40150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2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56677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0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99467</xdr:rowOff>
    </xdr:from>
    <xdr:to>
      <xdr:col>85</xdr:col>
      <xdr:colOff>127000</xdr:colOff>
      <xdr:row>77</xdr:row>
      <xdr:rowOff>100047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01117"/>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99467</xdr:rowOff>
    </xdr:from>
    <xdr:to>
      <xdr:col>81</xdr:col>
      <xdr:colOff>50800</xdr:colOff>
      <xdr:row>77</xdr:row>
      <xdr:rowOff>106068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01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16942</xdr:rowOff>
    </xdr:from>
    <xdr:to>
      <xdr:col>81</xdr:col>
      <xdr:colOff>101600</xdr:colOff>
      <xdr:row>74</xdr:row>
      <xdr:rowOff>118542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135069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4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106068</xdr:rowOff>
    </xdr:from>
    <xdr:to>
      <xdr:col>76</xdr:col>
      <xdr:colOff>114300</xdr:colOff>
      <xdr:row>77</xdr:row>
      <xdr:rowOff>117540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307718"/>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70072</xdr:rowOff>
    </xdr:from>
    <xdr:to>
      <xdr:col>76</xdr:col>
      <xdr:colOff>165100</xdr:colOff>
      <xdr:row>75</xdr:row>
      <xdr:rowOff>222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7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16749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25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117540</xdr:rowOff>
    </xdr:from>
    <xdr:to>
      <xdr:col>71</xdr:col>
      <xdr:colOff>177800</xdr:colOff>
      <xdr:row>77</xdr:row>
      <xdr:rowOff>138909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19190"/>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44858</xdr:rowOff>
    </xdr:from>
    <xdr:to>
      <xdr:col>72</xdr:col>
      <xdr:colOff>38100</xdr:colOff>
      <xdr:row>74</xdr:row>
      <xdr:rowOff>146458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7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162985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250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79660</xdr:rowOff>
    </xdr:from>
    <xdr:to>
      <xdr:col>67</xdr:col>
      <xdr:colOff>101600</xdr:colOff>
      <xdr:row>75</xdr:row>
      <xdr:rowOff>9810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7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26337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254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49247</xdr:rowOff>
    </xdr:from>
    <xdr:to>
      <xdr:col>85</xdr:col>
      <xdr:colOff>177800</xdr:colOff>
      <xdr:row>77</xdr:row>
      <xdr:rowOff>150847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27674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48667</xdr:rowOff>
    </xdr:from>
    <xdr:to>
      <xdr:col>81</xdr:col>
      <xdr:colOff>101600</xdr:colOff>
      <xdr:row>77</xdr:row>
      <xdr:rowOff>150267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141394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55268</xdr:rowOff>
    </xdr:from>
    <xdr:to>
      <xdr:col>76</xdr:col>
      <xdr:colOff>165100</xdr:colOff>
      <xdr:row>77</xdr:row>
      <xdr:rowOff>156868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147995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66740</xdr:rowOff>
    </xdr:from>
    <xdr:to>
      <xdr:col>72</xdr:col>
      <xdr:colOff>38100</xdr:colOff>
      <xdr:row>77</xdr:row>
      <xdr:rowOff>168340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159467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88109</xdr:rowOff>
    </xdr:from>
    <xdr:to>
      <xdr:col>67</xdr:col>
      <xdr:colOff>101600</xdr:colOff>
      <xdr:row>78</xdr:row>
      <xdr:rowOff>18259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124681</xdr:rowOff>
    </xdr:from>
    <xdr:to>
      <xdr:col>85</xdr:col>
      <xdr:colOff>127000</xdr:colOff>
      <xdr:row>98</xdr:row>
      <xdr:rowOff>124740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26781"/>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159193</xdr:rowOff>
    </xdr:from>
    <xdr:to>
      <xdr:col>81</xdr:col>
      <xdr:colOff>50800</xdr:colOff>
      <xdr:row>98</xdr:row>
      <xdr:rowOff>124681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89843"/>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110218</xdr:rowOff>
    </xdr:from>
    <xdr:to>
      <xdr:col>81</xdr:col>
      <xdr:colOff>101600</xdr:colOff>
      <xdr:row>98</xdr:row>
      <xdr:rowOff>40368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56895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65343</xdr:rowOff>
    </xdr:from>
    <xdr:to>
      <xdr:col>76</xdr:col>
      <xdr:colOff>114300</xdr:colOff>
      <xdr:row>97</xdr:row>
      <xdr:rowOff>159193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353093"/>
          <a:ext cx="889000" cy="4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112165</xdr:rowOff>
    </xdr:from>
    <xdr:to>
      <xdr:col>76</xdr:col>
      <xdr:colOff>165100</xdr:colOff>
      <xdr:row>98</xdr:row>
      <xdr:rowOff>42315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33442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65343</xdr:rowOff>
    </xdr:from>
    <xdr:to>
      <xdr:col>71</xdr:col>
      <xdr:colOff>177800</xdr:colOff>
      <xdr:row>96</xdr:row>
      <xdr:rowOff>8173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353093"/>
          <a:ext cx="889000" cy="1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157304</xdr:rowOff>
    </xdr:from>
    <xdr:to>
      <xdr:col>72</xdr:col>
      <xdr:colOff>38100</xdr:colOff>
      <xdr:row>98</xdr:row>
      <xdr:rowOff>87454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78581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8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103494</xdr:rowOff>
    </xdr:from>
    <xdr:to>
      <xdr:col>67</xdr:col>
      <xdr:colOff>101600</xdr:colOff>
      <xdr:row>98</xdr:row>
      <xdr:rowOff>33644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24771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73940</xdr:rowOff>
    </xdr:from>
    <xdr:to>
      <xdr:col>85</xdr:col>
      <xdr:colOff>177800</xdr:colOff>
      <xdr:row>99</xdr:row>
      <xdr:rowOff>4090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52367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73881</xdr:rowOff>
    </xdr:from>
    <xdr:to>
      <xdr:col>81</xdr:col>
      <xdr:colOff>101600</xdr:colOff>
      <xdr:row>99</xdr:row>
      <xdr:rowOff>4031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166608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108393</xdr:rowOff>
    </xdr:from>
    <xdr:to>
      <xdr:col>76</xdr:col>
      <xdr:colOff>165100</xdr:colOff>
      <xdr:row>98</xdr:row>
      <xdr:rowOff>38543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55070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14543</xdr:rowOff>
    </xdr:from>
    <xdr:to>
      <xdr:col>72</xdr:col>
      <xdr:colOff>38100</xdr:colOff>
      <xdr:row>95</xdr:row>
      <xdr:rowOff>116143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132670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0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128823</xdr:rowOff>
    </xdr:from>
    <xdr:to>
      <xdr:col>67</xdr:col>
      <xdr:colOff>101600</xdr:colOff>
      <xdr:row>96</xdr:row>
      <xdr:rowOff>58973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75500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1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124975</xdr:rowOff>
    </xdr:from>
    <xdr:to>
      <xdr:col>116</xdr:col>
      <xdr:colOff>63500</xdr:colOff>
      <xdr:row>58</xdr:row>
      <xdr:rowOff>126003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6907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111258</xdr:rowOff>
    </xdr:from>
    <xdr:to>
      <xdr:col>111</xdr:col>
      <xdr:colOff>177800</xdr:colOff>
      <xdr:row>58</xdr:row>
      <xdr:rowOff>124975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553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55449</xdr:rowOff>
    </xdr:from>
    <xdr:to>
      <xdr:col>112</xdr:col>
      <xdr:colOff>38100</xdr:colOff>
      <xdr:row>58</xdr:row>
      <xdr:rowOff>157049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9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2126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111258</xdr:rowOff>
    </xdr:from>
    <xdr:to>
      <xdr:col>107</xdr:col>
      <xdr:colOff>50800</xdr:colOff>
      <xdr:row>58</xdr:row>
      <xdr:rowOff>147930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55358"/>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93663</xdr:rowOff>
    </xdr:from>
    <xdr:to>
      <xdr:col>107</xdr:col>
      <xdr:colOff>101600</xdr:colOff>
      <xdr:row>59</xdr:row>
      <xdr:rowOff>23813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3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14940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3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147930</xdr:rowOff>
    </xdr:from>
    <xdr:to>
      <xdr:col>102</xdr:col>
      <xdr:colOff>114300</xdr:colOff>
      <xdr:row>58</xdr:row>
      <xdr:rowOff>162751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9203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100959</xdr:rowOff>
    </xdr:from>
    <xdr:to>
      <xdr:col>102</xdr:col>
      <xdr:colOff>165100</xdr:colOff>
      <xdr:row>59</xdr:row>
      <xdr:rowOff>31109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4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22236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3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105664</xdr:rowOff>
    </xdr:from>
    <xdr:to>
      <xdr:col>98</xdr:col>
      <xdr:colOff>38100</xdr:colOff>
      <xdr:row>58</xdr:row>
      <xdr:rowOff>35814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52341</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75203</xdr:rowOff>
    </xdr:from>
    <xdr:to>
      <xdr:col>116</xdr:col>
      <xdr:colOff>114300</xdr:colOff>
      <xdr:row>59</xdr:row>
      <xdr:rowOff>5353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34580</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74175</xdr:rowOff>
    </xdr:from>
    <xdr:to>
      <xdr:col>112</xdr:col>
      <xdr:colOff>38100</xdr:colOff>
      <xdr:row>59</xdr:row>
      <xdr:rowOff>4325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166902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60458</xdr:rowOff>
    </xdr:from>
    <xdr:to>
      <xdr:col>107</xdr:col>
      <xdr:colOff>101600</xdr:colOff>
      <xdr:row>58</xdr:row>
      <xdr:rowOff>162058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7135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97130</xdr:rowOff>
    </xdr:from>
    <xdr:to>
      <xdr:col>102</xdr:col>
      <xdr:colOff>165100</xdr:colOff>
      <xdr:row>59</xdr:row>
      <xdr:rowOff>27280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43807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111951</xdr:rowOff>
    </xdr:from>
    <xdr:to>
      <xdr:col>98</xdr:col>
      <xdr:colOff>38100</xdr:colOff>
      <xdr:row>59</xdr:row>
      <xdr:rowOff>42101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33228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32241</xdr:rowOff>
    </xdr:from>
    <xdr:to>
      <xdr:col>116</xdr:col>
      <xdr:colOff>63500</xdr:colOff>
      <xdr:row>73</xdr:row>
      <xdr:rowOff>136026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376641"/>
          <a:ext cx="8382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136026</xdr:rowOff>
    </xdr:from>
    <xdr:to>
      <xdr:col>111</xdr:col>
      <xdr:colOff>177800</xdr:colOff>
      <xdr:row>73</xdr:row>
      <xdr:rowOff>142149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51876"/>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60244</xdr:rowOff>
    </xdr:from>
    <xdr:to>
      <xdr:col>112</xdr:col>
      <xdr:colOff>38100</xdr:colOff>
      <xdr:row>71</xdr:row>
      <xdr:rowOff>161844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6921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0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6687</xdr:rowOff>
    </xdr:from>
    <xdr:to>
      <xdr:col>107</xdr:col>
      <xdr:colOff>50800</xdr:colOff>
      <xdr:row>73</xdr:row>
      <xdr:rowOff>142149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51087"/>
          <a:ext cx="889000" cy="30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70</xdr:row>
      <xdr:rowOff>159913</xdr:rowOff>
    </xdr:from>
    <xdr:to>
      <xdr:col>107</xdr:col>
      <xdr:colOff>101600</xdr:colOff>
      <xdr:row>71</xdr:row>
      <xdr:rowOff>90063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1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106590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193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6687</xdr:rowOff>
    </xdr:from>
    <xdr:to>
      <xdr:col>102</xdr:col>
      <xdr:colOff>114300</xdr:colOff>
      <xdr:row>74</xdr:row>
      <xdr:rowOff>46137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51087"/>
          <a:ext cx="889000" cy="3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128203</xdr:rowOff>
    </xdr:from>
    <xdr:to>
      <xdr:col>102</xdr:col>
      <xdr:colOff>165100</xdr:colOff>
      <xdr:row>72</xdr:row>
      <xdr:rowOff>58353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30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49480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39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104477</xdr:rowOff>
    </xdr:from>
    <xdr:to>
      <xdr:col>98</xdr:col>
      <xdr:colOff>38100</xdr:colOff>
      <xdr:row>72</xdr:row>
      <xdr:rowOff>34627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2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51154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0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152891</xdr:rowOff>
    </xdr:from>
    <xdr:to>
      <xdr:col>116</xdr:col>
      <xdr:colOff>114300</xdr:colOff>
      <xdr:row>72</xdr:row>
      <xdr:rowOff>83041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4318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85226</xdr:rowOff>
    </xdr:from>
    <xdr:to>
      <xdr:col>112</xdr:col>
      <xdr:colOff>38100</xdr:colOff>
      <xdr:row>74</xdr:row>
      <xdr:rowOff>15376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6503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9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91349</xdr:rowOff>
    </xdr:from>
    <xdr:to>
      <xdr:col>107</xdr:col>
      <xdr:colOff>101600</xdr:colOff>
      <xdr:row>74</xdr:row>
      <xdr:rowOff>21499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12626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69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127337</xdr:rowOff>
    </xdr:from>
    <xdr:to>
      <xdr:col>102</xdr:col>
      <xdr:colOff>165100</xdr:colOff>
      <xdr:row>72</xdr:row>
      <xdr:rowOff>57487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74014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07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166787</xdr:rowOff>
    </xdr:from>
    <xdr:to>
      <xdr:col>98</xdr:col>
      <xdr:colOff>38100</xdr:colOff>
      <xdr:row>74</xdr:row>
      <xdr:rowOff>96937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88064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決算額に係る一人当たり決算額については、前年度は、類似団体の中では人口が多かったっため、維持補修費、災害復旧費を除き類似団体の平均を下回ったが、今年度は令和２年国勢調査により類型が異動し、移動後の類似団体の中では人口が少ないこともあり扶助費、公債費、積立金、投資及び出資金を除き類似団体の上回る結果となった。歳出決算総額に係る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130,514</a:t>
          </a:r>
          <a:r>
            <a:rPr kumimoji="1" lang="ja-JP" altLang="en-US" sz="1300">
              <a:latin typeface="ＭＳ Ｐゴシック" panose="020B0600070205080204" pitchFamily="50" charset="-128"/>
              <a:ea typeface="ＭＳ Ｐゴシック" panose="020B0600070205080204" pitchFamily="50" charset="-128"/>
            </a:rPr>
            <a:t>円増額し</a:t>
          </a:r>
          <a:r>
            <a:rPr kumimoji="1" lang="en-US" altLang="ja-JP" sz="1300">
              <a:latin typeface="ＭＳ Ｐゴシック" panose="020B0600070205080204" pitchFamily="50" charset="-128"/>
              <a:ea typeface="ＭＳ Ｐゴシック" panose="020B0600070205080204" pitchFamily="50" charset="-128"/>
            </a:rPr>
            <a:t>1,131,778</a:t>
          </a:r>
          <a:r>
            <a:rPr kumimoji="1" lang="ja-JP" altLang="en-US" sz="1300">
              <a:latin typeface="ＭＳ Ｐゴシック" panose="020B0600070205080204" pitchFamily="50" charset="-128"/>
              <a:ea typeface="ＭＳ Ｐゴシック" panose="020B0600070205080204" pitchFamily="50" charset="-128"/>
            </a:rPr>
            <a:t>円となり、震災からの復旧・復興及び創生に係る事業経費が多額になっているため、類似団体と比較して一人当たりのコストが高い状況となっている。物件費は、住民一人あたり</a:t>
          </a:r>
          <a:r>
            <a:rPr kumimoji="1" lang="en-US" altLang="ja-JP" sz="1300">
              <a:latin typeface="ＭＳ Ｐゴシック" panose="020B0600070205080204" pitchFamily="50" charset="-128"/>
              <a:ea typeface="ＭＳ Ｐゴシック" panose="020B0600070205080204" pitchFamily="50" charset="-128"/>
            </a:rPr>
            <a:t>240,961</a:t>
          </a:r>
          <a:r>
            <a:rPr kumimoji="1" lang="ja-JP" altLang="en-US" sz="1300">
              <a:latin typeface="ＭＳ Ｐゴシック" panose="020B0600070205080204" pitchFamily="50" charset="-128"/>
              <a:ea typeface="ＭＳ Ｐゴシック" panose="020B0600070205080204" pitchFamily="50" charset="-128"/>
            </a:rPr>
            <a:t>円で前年度比で</a:t>
          </a:r>
          <a:r>
            <a:rPr kumimoji="1" lang="en-US" altLang="ja-JP" sz="1300">
              <a:latin typeface="ＭＳ Ｐゴシック" panose="020B0600070205080204" pitchFamily="50" charset="-128"/>
              <a:ea typeface="ＭＳ Ｐゴシック" panose="020B0600070205080204" pitchFamily="50" charset="-128"/>
            </a:rPr>
            <a:t>12,038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ており類似団体平均を上回った。これは、原子力災害に伴う放射線モニタリング事業が減少したものの、介護福祉施設運営事業が増加したことが要因となっている。補助費等については、新型コロナウイルス対策に係る特別定額給付金給付事業の増により</a:t>
          </a:r>
          <a:r>
            <a:rPr kumimoji="1" lang="en-US" altLang="ja-JP" sz="1300">
              <a:latin typeface="ＭＳ Ｐゴシック" panose="020B0600070205080204" pitchFamily="50" charset="-128"/>
              <a:ea typeface="ＭＳ Ｐゴシック" panose="020B0600070205080204" pitchFamily="50" charset="-128"/>
            </a:rPr>
            <a:t>233,333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77,444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49.7</a:t>
          </a:r>
          <a:r>
            <a:rPr kumimoji="1" lang="ja-JP" altLang="en-US" sz="1300">
              <a:latin typeface="ＭＳ Ｐゴシック" panose="020B0600070205080204" pitchFamily="50" charset="-128"/>
              <a:ea typeface="ＭＳ Ｐゴシック" panose="020B0600070205080204" pitchFamily="50" charset="-128"/>
            </a:rPr>
            <a:t>％増となっているが、類似団体よりも低い状況になっている。普通建設事業費については、</a:t>
          </a:r>
          <a:r>
            <a:rPr kumimoji="1" lang="en-US" altLang="ja-JP" sz="1300">
              <a:latin typeface="ＭＳ Ｐゴシック" panose="020B0600070205080204" pitchFamily="50" charset="-128"/>
              <a:ea typeface="ＭＳ Ｐゴシック" panose="020B0600070205080204" pitchFamily="50" charset="-128"/>
            </a:rPr>
            <a:t>192,697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18,392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％増となっており、類似団体に比べ高い状況になっている。増加の要因は、災害復旧事業等の増である。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4,704
4,645
58.69
5,904,545
5,323,883
451,979
2,659,327
1,767,635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151239</xdr:rowOff>
    </xdr:from>
    <xdr:to>
      <xdr:col>24</xdr:col>
      <xdr:colOff>62865</xdr:colOff>
      <xdr:row>39</xdr:row>
      <xdr:rowOff>72317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980539"/>
          <a:ext cx="1270" cy="7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76144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72317</xdr:rowOff>
    </xdr:from>
    <xdr:to>
      <xdr:col>24</xdr:col>
      <xdr:colOff>152400</xdr:colOff>
      <xdr:row>39</xdr:row>
      <xdr:rowOff>72317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97916</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7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34</xdr:row>
      <xdr:rowOff>151239</xdr:rowOff>
    </xdr:from>
    <xdr:to>
      <xdr:col>24</xdr:col>
      <xdr:colOff>152400</xdr:colOff>
      <xdr:row>34</xdr:row>
      <xdr:rowOff>151239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9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97463</xdr:rowOff>
    </xdr:from>
    <xdr:to>
      <xdr:col>24</xdr:col>
      <xdr:colOff>63500</xdr:colOff>
      <xdr:row>34</xdr:row>
      <xdr:rowOff>153416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6763"/>
          <a:ext cx="8382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9088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3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30661</xdr:rowOff>
    </xdr:from>
    <xdr:to>
      <xdr:col>24</xdr:col>
      <xdr:colOff>114300</xdr:colOff>
      <xdr:row>37</xdr:row>
      <xdr:rowOff>132261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36068</xdr:rowOff>
    </xdr:from>
    <xdr:to>
      <xdr:col>19</xdr:col>
      <xdr:colOff>177800</xdr:colOff>
      <xdr:row>34</xdr:row>
      <xdr:rowOff>97463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65368"/>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30</xdr:row>
      <xdr:rowOff>66366</xdr:rowOff>
    </xdr:from>
    <xdr:to>
      <xdr:col>20</xdr:col>
      <xdr:colOff>38100</xdr:colOff>
      <xdr:row>30</xdr:row>
      <xdr:rowOff>167966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20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13043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49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36068</xdr:rowOff>
    </xdr:from>
    <xdr:to>
      <xdr:col>15</xdr:col>
      <xdr:colOff>50800</xdr:colOff>
      <xdr:row>34</xdr:row>
      <xdr:rowOff>70140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65368"/>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106861</xdr:rowOff>
    </xdr:from>
    <xdr:to>
      <xdr:col>15</xdr:col>
      <xdr:colOff>101600</xdr:colOff>
      <xdr:row>31</xdr:row>
      <xdr:rowOff>37011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2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53538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0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70140</xdr:rowOff>
    </xdr:from>
    <xdr:to>
      <xdr:col>10</xdr:col>
      <xdr:colOff>114300</xdr:colOff>
      <xdr:row>34</xdr:row>
      <xdr:rowOff>151348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99440"/>
          <a:ext cx="889000" cy="8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40894</xdr:rowOff>
    </xdr:from>
    <xdr:to>
      <xdr:col>10</xdr:col>
      <xdr:colOff>165100</xdr:colOff>
      <xdr:row>30</xdr:row>
      <xdr:rowOff>142494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1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159021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49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9325</xdr:rowOff>
    </xdr:from>
    <xdr:to>
      <xdr:col>6</xdr:col>
      <xdr:colOff>38100</xdr:colOff>
      <xdr:row>30</xdr:row>
      <xdr:rowOff>110925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1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127452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49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102616</xdr:rowOff>
    </xdr:from>
    <xdr:to>
      <xdr:col>24</xdr:col>
      <xdr:colOff>114300</xdr:colOff>
      <xdr:row>35</xdr:row>
      <xdr:rowOff>32766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53466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46663</xdr:rowOff>
    </xdr:from>
    <xdr:to>
      <xdr:col>20</xdr:col>
      <xdr:colOff>38100</xdr:colOff>
      <xdr:row>34</xdr:row>
      <xdr:rowOff>148263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139390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9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156718</xdr:rowOff>
    </xdr:from>
    <xdr:to>
      <xdr:col>15</xdr:col>
      <xdr:colOff>101600</xdr:colOff>
      <xdr:row>34</xdr:row>
      <xdr:rowOff>86868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77995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9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19340</xdr:rowOff>
    </xdr:from>
    <xdr:to>
      <xdr:col>10</xdr:col>
      <xdr:colOff>165100</xdr:colOff>
      <xdr:row>34</xdr:row>
      <xdr:rowOff>120940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112067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9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100548</xdr:rowOff>
    </xdr:from>
    <xdr:to>
      <xdr:col>6</xdr:col>
      <xdr:colOff>38100</xdr:colOff>
      <xdr:row>35</xdr:row>
      <xdr:rowOff>30698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21825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602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64216</xdr:rowOff>
    </xdr:from>
    <xdr:to>
      <xdr:col>24</xdr:col>
      <xdr:colOff>63500</xdr:colOff>
      <xdr:row>57</xdr:row>
      <xdr:rowOff>117264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5416"/>
          <a:ext cx="838200" cy="2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2230</xdr:rowOff>
    </xdr:from>
    <xdr:to>
      <xdr:col>19</xdr:col>
      <xdr:colOff>177800</xdr:colOff>
      <xdr:row>57</xdr:row>
      <xdr:rowOff>117264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603430"/>
          <a:ext cx="889000" cy="28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21360</xdr:rowOff>
    </xdr:from>
    <xdr:to>
      <xdr:col>20</xdr:col>
      <xdr:colOff>38100</xdr:colOff>
      <xdr:row>56</xdr:row>
      <xdr:rowOff>122960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6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139487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39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165725</xdr:rowOff>
    </xdr:from>
    <xdr:to>
      <xdr:col>15</xdr:col>
      <xdr:colOff>50800</xdr:colOff>
      <xdr:row>56</xdr:row>
      <xdr:rowOff>2230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595475"/>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8152</xdr:rowOff>
    </xdr:from>
    <xdr:to>
      <xdr:col>15</xdr:col>
      <xdr:colOff>101600</xdr:colOff>
      <xdr:row>56</xdr:row>
      <xdr:rowOff>109752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6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100879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0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89245</xdr:rowOff>
    </xdr:from>
    <xdr:to>
      <xdr:col>10</xdr:col>
      <xdr:colOff>114300</xdr:colOff>
      <xdr:row>55</xdr:row>
      <xdr:rowOff>165725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347545"/>
          <a:ext cx="889000" cy="2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9048</xdr:rowOff>
    </xdr:from>
    <xdr:to>
      <xdr:col>10</xdr:col>
      <xdr:colOff>165100</xdr:colOff>
      <xdr:row>56</xdr:row>
      <xdr:rowOff>110648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6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101775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146378</xdr:rowOff>
    </xdr:from>
    <xdr:to>
      <xdr:col>6</xdr:col>
      <xdr:colOff>38100</xdr:colOff>
      <xdr:row>56</xdr:row>
      <xdr:rowOff>76528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57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67655</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66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13416</xdr:rowOff>
    </xdr:from>
    <xdr:to>
      <xdr:col>24</xdr:col>
      <xdr:colOff>114300</xdr:colOff>
      <xdr:row>56</xdr:row>
      <xdr:rowOff>115016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36293</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6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66464</xdr:rowOff>
    </xdr:from>
    <xdr:to>
      <xdr:col>20</xdr:col>
      <xdr:colOff>38100</xdr:colOff>
      <xdr:row>57</xdr:row>
      <xdr:rowOff>168064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159191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9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122880</xdr:rowOff>
    </xdr:from>
    <xdr:to>
      <xdr:col>15</xdr:col>
      <xdr:colOff>101600</xdr:colOff>
      <xdr:row>56</xdr:row>
      <xdr:rowOff>53030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5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69557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3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114925</xdr:rowOff>
    </xdr:from>
    <xdr:to>
      <xdr:col>10</xdr:col>
      <xdr:colOff>165100</xdr:colOff>
      <xdr:row>56</xdr:row>
      <xdr:rowOff>45075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5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61602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31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38445</xdr:rowOff>
    </xdr:from>
    <xdr:to>
      <xdr:col>6</xdr:col>
      <xdr:colOff>38100</xdr:colOff>
      <xdr:row>54</xdr:row>
      <xdr:rowOff>140045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156572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07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110286</xdr:rowOff>
    </xdr:from>
    <xdr:to>
      <xdr:col>24</xdr:col>
      <xdr:colOff>62865</xdr:colOff>
      <xdr:row>78</xdr:row>
      <xdr:rowOff>69810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3140486"/>
          <a:ext cx="1270" cy="30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73637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69810</xdr:rowOff>
    </xdr:from>
    <xdr:to>
      <xdr:col>24</xdr:col>
      <xdr:colOff>152400</xdr:colOff>
      <xdr:row>78</xdr:row>
      <xdr:rowOff>69810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4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56963</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9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110286</xdr:rowOff>
    </xdr:from>
    <xdr:to>
      <xdr:col>24</xdr:col>
      <xdr:colOff>152400</xdr:colOff>
      <xdr:row>76</xdr:row>
      <xdr:rowOff>110286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140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149380</xdr:rowOff>
    </xdr:from>
    <xdr:to>
      <xdr:col>24</xdr:col>
      <xdr:colOff>63500</xdr:colOff>
      <xdr:row>77</xdr:row>
      <xdr:rowOff>149920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51030"/>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85538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87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107111</xdr:rowOff>
    </xdr:from>
    <xdr:to>
      <xdr:col>24</xdr:col>
      <xdr:colOff>114300</xdr:colOff>
      <xdr:row>78</xdr:row>
      <xdr:rowOff>37261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30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56209</xdr:rowOff>
    </xdr:from>
    <xdr:to>
      <xdr:col>19</xdr:col>
      <xdr:colOff>177800</xdr:colOff>
      <xdr:row>77</xdr:row>
      <xdr:rowOff>149920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57859"/>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6770</xdr:rowOff>
    </xdr:from>
    <xdr:to>
      <xdr:col>20</xdr:col>
      <xdr:colOff>38100</xdr:colOff>
      <xdr:row>77</xdr:row>
      <xdr:rowOff>108370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2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124897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8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41335</xdr:rowOff>
    </xdr:from>
    <xdr:to>
      <xdr:col>15</xdr:col>
      <xdr:colOff>50800</xdr:colOff>
      <xdr:row>77</xdr:row>
      <xdr:rowOff>56209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728635"/>
          <a:ext cx="889000" cy="5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3575</xdr:rowOff>
    </xdr:from>
    <xdr:to>
      <xdr:col>15</xdr:col>
      <xdr:colOff>101600</xdr:colOff>
      <xdr:row>77</xdr:row>
      <xdr:rowOff>105175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121702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8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44684</xdr:rowOff>
    </xdr:from>
    <xdr:to>
      <xdr:col>10</xdr:col>
      <xdr:colOff>114300</xdr:colOff>
      <xdr:row>74</xdr:row>
      <xdr:rowOff>41335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2046184"/>
          <a:ext cx="889000" cy="68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12528</xdr:rowOff>
    </xdr:from>
    <xdr:to>
      <xdr:col>10</xdr:col>
      <xdr:colOff>165100</xdr:colOff>
      <xdr:row>77</xdr:row>
      <xdr:rowOff>114128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105255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27532</xdr:rowOff>
    </xdr:from>
    <xdr:to>
      <xdr:col>6</xdr:col>
      <xdr:colOff>38100</xdr:colOff>
      <xdr:row>77</xdr:row>
      <xdr:rowOff>129132</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120259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98580</xdr:rowOff>
    </xdr:from>
    <xdr:to>
      <xdr:col>24</xdr:col>
      <xdr:colOff>114300</xdr:colOff>
      <xdr:row>78</xdr:row>
      <xdr:rowOff>28730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57957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99120</xdr:rowOff>
    </xdr:from>
    <xdr:to>
      <xdr:col>20</xdr:col>
      <xdr:colOff>38100</xdr:colOff>
      <xdr:row>78</xdr:row>
      <xdr:rowOff>29270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20397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9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5409</xdr:rowOff>
    </xdr:from>
    <xdr:to>
      <xdr:col>15</xdr:col>
      <xdr:colOff>101600</xdr:colOff>
      <xdr:row>77</xdr:row>
      <xdr:rowOff>107009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98136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9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161985</xdr:rowOff>
    </xdr:from>
    <xdr:to>
      <xdr:col>10</xdr:col>
      <xdr:colOff>165100</xdr:colOff>
      <xdr:row>74</xdr:row>
      <xdr:rowOff>92135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108662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45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165334</xdr:rowOff>
    </xdr:from>
    <xdr:to>
      <xdr:col>6</xdr:col>
      <xdr:colOff>38100</xdr:colOff>
      <xdr:row>70</xdr:row>
      <xdr:rowOff>95484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19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112011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17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96410</xdr:rowOff>
    </xdr:from>
    <xdr:to>
      <xdr:col>24</xdr:col>
      <xdr:colOff>63500</xdr:colOff>
      <xdr:row>98</xdr:row>
      <xdr:rowOff>105003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98510"/>
          <a:ext cx="8382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96881</xdr:rowOff>
    </xdr:from>
    <xdr:to>
      <xdr:col>19</xdr:col>
      <xdr:colOff>177800</xdr:colOff>
      <xdr:row>98</xdr:row>
      <xdr:rowOff>105003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98981"/>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75992</xdr:rowOff>
    </xdr:from>
    <xdr:to>
      <xdr:col>15</xdr:col>
      <xdr:colOff>50800</xdr:colOff>
      <xdr:row>98</xdr:row>
      <xdr:rowOff>96881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78092"/>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75992</xdr:rowOff>
    </xdr:from>
    <xdr:to>
      <xdr:col>10</xdr:col>
      <xdr:colOff>114300</xdr:colOff>
      <xdr:row>98</xdr:row>
      <xdr:rowOff>82826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78092"/>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45610</xdr:rowOff>
    </xdr:from>
    <xdr:to>
      <xdr:col>24</xdr:col>
      <xdr:colOff>114300</xdr:colOff>
      <xdr:row>98</xdr:row>
      <xdr:rowOff>147210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54203</xdr:rowOff>
    </xdr:from>
    <xdr:to>
      <xdr:col>20</xdr:col>
      <xdr:colOff>38100</xdr:colOff>
      <xdr:row>98</xdr:row>
      <xdr:rowOff>155803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146930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46081</xdr:rowOff>
    </xdr:from>
    <xdr:to>
      <xdr:col>15</xdr:col>
      <xdr:colOff>101600</xdr:colOff>
      <xdr:row>98</xdr:row>
      <xdr:rowOff>147681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138808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4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25192</xdr:rowOff>
    </xdr:from>
    <xdr:to>
      <xdr:col>10</xdr:col>
      <xdr:colOff>165100</xdr:colOff>
      <xdr:row>98</xdr:row>
      <xdr:rowOff>126792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117919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32026</xdr:rowOff>
    </xdr:from>
    <xdr:to>
      <xdr:col>6</xdr:col>
      <xdr:colOff>38100</xdr:colOff>
      <xdr:row>98</xdr:row>
      <xdr:rowOff>133626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124753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83845</xdr:rowOff>
    </xdr:from>
    <xdr:to>
      <xdr:col>55</xdr:col>
      <xdr:colOff>0</xdr:colOff>
      <xdr:row>34</xdr:row>
      <xdr:rowOff>92761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913145"/>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112649</xdr:rowOff>
    </xdr:from>
    <xdr:to>
      <xdr:col>50</xdr:col>
      <xdr:colOff>114300</xdr:colOff>
      <xdr:row>34</xdr:row>
      <xdr:rowOff>92761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770499"/>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72060</xdr:rowOff>
    </xdr:from>
    <xdr:to>
      <xdr:col>50</xdr:col>
      <xdr:colOff>165100</xdr:colOff>
      <xdr:row>38</xdr:row>
      <xdr:rowOff>2210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164787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5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112649</xdr:rowOff>
    </xdr:from>
    <xdr:to>
      <xdr:col>45</xdr:col>
      <xdr:colOff>177800</xdr:colOff>
      <xdr:row>33</xdr:row>
      <xdr:rowOff>162789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770499"/>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125552</xdr:rowOff>
    </xdr:from>
    <xdr:to>
      <xdr:col>46</xdr:col>
      <xdr:colOff>38100</xdr:colOff>
      <xdr:row>38</xdr:row>
      <xdr:rowOff>55702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6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46829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56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162789</xdr:rowOff>
    </xdr:from>
    <xdr:to>
      <xdr:col>41</xdr:col>
      <xdr:colOff>50800</xdr:colOff>
      <xdr:row>34</xdr:row>
      <xdr:rowOff>149073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820639"/>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29769</xdr:rowOff>
    </xdr:from>
    <xdr:to>
      <xdr:col>41</xdr:col>
      <xdr:colOff>101600</xdr:colOff>
      <xdr:row>38</xdr:row>
      <xdr:rowOff>131369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4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122496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6147</xdr:rowOff>
    </xdr:from>
    <xdr:to>
      <xdr:col>36</xdr:col>
      <xdr:colOff>165100</xdr:colOff>
      <xdr:row>38</xdr:row>
      <xdr:rowOff>107747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98874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6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33045</xdr:rowOff>
    </xdr:from>
    <xdr:to>
      <xdr:col>55</xdr:col>
      <xdr:colOff>50800</xdr:colOff>
      <xdr:row>34</xdr:row>
      <xdr:rowOff>134645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8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55922</xdr:rowOff>
    </xdr:from>
    <xdr:ext cx="534377"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7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41961</xdr:rowOff>
    </xdr:from>
    <xdr:to>
      <xdr:col>50</xdr:col>
      <xdr:colOff>165100</xdr:colOff>
      <xdr:row>34</xdr:row>
      <xdr:rowOff>143561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160088</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6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61849</xdr:rowOff>
    </xdr:from>
    <xdr:to>
      <xdr:col>46</xdr:col>
      <xdr:colOff>38100</xdr:colOff>
      <xdr:row>33</xdr:row>
      <xdr:rowOff>163449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8526</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4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111989</xdr:rowOff>
    </xdr:from>
    <xdr:to>
      <xdr:col>41</xdr:col>
      <xdr:colOff>101600</xdr:colOff>
      <xdr:row>34</xdr:row>
      <xdr:rowOff>42139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58666</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5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98273</xdr:rowOff>
    </xdr:from>
    <xdr:to>
      <xdr:col>36</xdr:col>
      <xdr:colOff>165100</xdr:colOff>
      <xdr:row>35</xdr:row>
      <xdr:rowOff>28423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9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44950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0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91023</xdr:rowOff>
    </xdr:from>
    <xdr:to>
      <xdr:col>55</xdr:col>
      <xdr:colOff>0</xdr:colOff>
      <xdr:row>54</xdr:row>
      <xdr:rowOff>70976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77873"/>
          <a:ext cx="838200" cy="1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139075</xdr:rowOff>
    </xdr:from>
    <xdr:to>
      <xdr:col>50</xdr:col>
      <xdr:colOff>114300</xdr:colOff>
      <xdr:row>54</xdr:row>
      <xdr:rowOff>70976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225925"/>
          <a:ext cx="889000" cy="1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140426</xdr:rowOff>
    </xdr:from>
    <xdr:to>
      <xdr:col>50</xdr:col>
      <xdr:colOff>165100</xdr:colOff>
      <xdr:row>54</xdr:row>
      <xdr:rowOff>70576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22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87103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5" y="900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139075</xdr:rowOff>
    </xdr:from>
    <xdr:to>
      <xdr:col>45</xdr:col>
      <xdr:colOff>177800</xdr:colOff>
      <xdr:row>55</xdr:row>
      <xdr:rowOff>40061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225925"/>
          <a:ext cx="889000" cy="2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12647</xdr:rowOff>
    </xdr:from>
    <xdr:to>
      <xdr:col>46</xdr:col>
      <xdr:colOff>38100</xdr:colOff>
      <xdr:row>54</xdr:row>
      <xdr:rowOff>114247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2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105374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50795" y="93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40061</xdr:rowOff>
    </xdr:from>
    <xdr:to>
      <xdr:col>41</xdr:col>
      <xdr:colOff>50800</xdr:colOff>
      <xdr:row>56</xdr:row>
      <xdr:rowOff>95771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469811"/>
          <a:ext cx="889000" cy="2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19283</xdr:rowOff>
    </xdr:from>
    <xdr:to>
      <xdr:col>41</xdr:col>
      <xdr:colOff>101600</xdr:colOff>
      <xdr:row>54</xdr:row>
      <xdr:rowOff>120883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2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137410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61795" y="90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126497</xdr:rowOff>
    </xdr:from>
    <xdr:to>
      <xdr:col>36</xdr:col>
      <xdr:colOff>165100</xdr:colOff>
      <xdr:row>55</xdr:row>
      <xdr:rowOff>56647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3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73174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40223</xdr:rowOff>
    </xdr:from>
    <xdr:to>
      <xdr:col>55</xdr:col>
      <xdr:colOff>50800</xdr:colOff>
      <xdr:row>53</xdr:row>
      <xdr:rowOff>141823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63100</xdr:rowOff>
    </xdr:from>
    <xdr:ext cx="599010"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20176</xdr:rowOff>
    </xdr:from>
    <xdr:to>
      <xdr:col>50</xdr:col>
      <xdr:colOff>165100</xdr:colOff>
      <xdr:row>54</xdr:row>
      <xdr:rowOff>121776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2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112903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5" y="937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88275</xdr:rowOff>
    </xdr:from>
    <xdr:to>
      <xdr:col>46</xdr:col>
      <xdr:colOff>38100</xdr:colOff>
      <xdr:row>54</xdr:row>
      <xdr:rowOff>18425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34952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50795" y="89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160711</xdr:rowOff>
    </xdr:from>
    <xdr:to>
      <xdr:col>41</xdr:col>
      <xdr:colOff>101600</xdr:colOff>
      <xdr:row>55</xdr:row>
      <xdr:rowOff>90861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81988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44971</xdr:rowOff>
    </xdr:from>
    <xdr:to>
      <xdr:col>36</xdr:col>
      <xdr:colOff>165100</xdr:colOff>
      <xdr:row>56</xdr:row>
      <xdr:rowOff>146571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137698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7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83840</xdr:rowOff>
    </xdr:from>
    <xdr:to>
      <xdr:col>55</xdr:col>
      <xdr:colOff>0</xdr:colOff>
      <xdr:row>77</xdr:row>
      <xdr:rowOff>96481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85490"/>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83840</xdr:rowOff>
    </xdr:from>
    <xdr:to>
      <xdr:col>50</xdr:col>
      <xdr:colOff>114300</xdr:colOff>
      <xdr:row>77</xdr:row>
      <xdr:rowOff>93070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85490"/>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62488</xdr:rowOff>
    </xdr:from>
    <xdr:to>
      <xdr:col>50</xdr:col>
      <xdr:colOff>165100</xdr:colOff>
      <xdr:row>76</xdr:row>
      <xdr:rowOff>164088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9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9165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82175</xdr:rowOff>
    </xdr:from>
    <xdr:to>
      <xdr:col>45</xdr:col>
      <xdr:colOff>177800</xdr:colOff>
      <xdr:row>77</xdr:row>
      <xdr:rowOff>93070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8382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79949</xdr:rowOff>
    </xdr:from>
    <xdr:to>
      <xdr:col>46</xdr:col>
      <xdr:colOff>38100</xdr:colOff>
      <xdr:row>77</xdr:row>
      <xdr:rowOff>10099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1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26625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82175</xdr:rowOff>
    </xdr:from>
    <xdr:to>
      <xdr:col>41</xdr:col>
      <xdr:colOff>50800</xdr:colOff>
      <xdr:row>78</xdr:row>
      <xdr:rowOff>39542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83825"/>
          <a:ext cx="889000" cy="1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96983</xdr:rowOff>
    </xdr:from>
    <xdr:to>
      <xdr:col>41</xdr:col>
      <xdr:colOff>101600</xdr:colOff>
      <xdr:row>77</xdr:row>
      <xdr:rowOff>27133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43660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62561</xdr:rowOff>
    </xdr:from>
    <xdr:to>
      <xdr:col>36</xdr:col>
      <xdr:colOff>165100</xdr:colOff>
      <xdr:row>76</xdr:row>
      <xdr:rowOff>164161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9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8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45681</xdr:rowOff>
    </xdr:from>
    <xdr:to>
      <xdr:col>55</xdr:col>
      <xdr:colOff>50800</xdr:colOff>
      <xdr:row>77</xdr:row>
      <xdr:rowOff>147281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68558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33040</xdr:rowOff>
    </xdr:from>
    <xdr:to>
      <xdr:col>50</xdr:col>
      <xdr:colOff>165100</xdr:colOff>
      <xdr:row>77</xdr:row>
      <xdr:rowOff>134640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125767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42270</xdr:rowOff>
    </xdr:from>
    <xdr:to>
      <xdr:col>46</xdr:col>
      <xdr:colOff>38100</xdr:colOff>
      <xdr:row>77</xdr:row>
      <xdr:rowOff>143870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134997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31375</xdr:rowOff>
    </xdr:from>
    <xdr:to>
      <xdr:col>41</xdr:col>
      <xdr:colOff>101600</xdr:colOff>
      <xdr:row>77</xdr:row>
      <xdr:rowOff>132975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124102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3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160192</xdr:rowOff>
    </xdr:from>
    <xdr:to>
      <xdr:col>36</xdr:col>
      <xdr:colOff>165100</xdr:colOff>
      <xdr:row>78</xdr:row>
      <xdr:rowOff>90342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81469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61571</xdr:rowOff>
    </xdr:from>
    <xdr:to>
      <xdr:col>54</xdr:col>
      <xdr:colOff>189865</xdr:colOff>
      <xdr:row>98</xdr:row>
      <xdr:rowOff>129284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6177871"/>
          <a:ext cx="1270" cy="75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133111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129284</xdr:rowOff>
    </xdr:from>
    <xdr:to>
      <xdr:col>55</xdr:col>
      <xdr:colOff>88900</xdr:colOff>
      <xdr:row>98</xdr:row>
      <xdr:rowOff>129284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8248</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95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61571</xdr:rowOff>
    </xdr:from>
    <xdr:to>
      <xdr:col>55</xdr:col>
      <xdr:colOff>88900</xdr:colOff>
      <xdr:row>94</xdr:row>
      <xdr:rowOff>61571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17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55502</xdr:rowOff>
    </xdr:from>
    <xdr:to>
      <xdr:col>55</xdr:col>
      <xdr:colOff>0</xdr:colOff>
      <xdr:row>95</xdr:row>
      <xdr:rowOff>168591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43252"/>
          <a:ext cx="8382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16513</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38086</xdr:rowOff>
    </xdr:from>
    <xdr:to>
      <xdr:col>55</xdr:col>
      <xdr:colOff>50800</xdr:colOff>
      <xdr:row>97</xdr:row>
      <xdr:rowOff>139686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34350</xdr:rowOff>
    </xdr:from>
    <xdr:to>
      <xdr:col>50</xdr:col>
      <xdr:colOff>114300</xdr:colOff>
      <xdr:row>95</xdr:row>
      <xdr:rowOff>55502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150650"/>
          <a:ext cx="889000" cy="1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43374</xdr:rowOff>
    </xdr:from>
    <xdr:to>
      <xdr:col>50</xdr:col>
      <xdr:colOff>165100</xdr:colOff>
      <xdr:row>95</xdr:row>
      <xdr:rowOff>144974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136101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42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99650</xdr:rowOff>
    </xdr:from>
    <xdr:to>
      <xdr:col>45</xdr:col>
      <xdr:colOff>177800</xdr:colOff>
      <xdr:row>94</xdr:row>
      <xdr:rowOff>34350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044500"/>
          <a:ext cx="889000" cy="1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65357</xdr:rowOff>
    </xdr:from>
    <xdr:to>
      <xdr:col>46</xdr:col>
      <xdr:colOff>38100</xdr:colOff>
      <xdr:row>95</xdr:row>
      <xdr:rowOff>166957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5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158084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4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97664</xdr:rowOff>
    </xdr:from>
    <xdr:to>
      <xdr:col>41</xdr:col>
      <xdr:colOff>50800</xdr:colOff>
      <xdr:row>93</xdr:row>
      <xdr:rowOff>99650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528164"/>
          <a:ext cx="889000" cy="5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62680</xdr:rowOff>
    </xdr:from>
    <xdr:to>
      <xdr:col>41</xdr:col>
      <xdr:colOff>101600</xdr:colOff>
      <xdr:row>95</xdr:row>
      <xdr:rowOff>164280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5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155407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90069</xdr:rowOff>
    </xdr:from>
    <xdr:to>
      <xdr:col>36</xdr:col>
      <xdr:colOff>165100</xdr:colOff>
      <xdr:row>96</xdr:row>
      <xdr:rowOff>20219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7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11346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7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117791</xdr:rowOff>
    </xdr:from>
    <xdr:to>
      <xdr:col>55</xdr:col>
      <xdr:colOff>50800</xdr:colOff>
      <xdr:row>96</xdr:row>
      <xdr:rowOff>47941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140668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5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4702</xdr:rowOff>
    </xdr:from>
    <xdr:to>
      <xdr:col>50</xdr:col>
      <xdr:colOff>165100</xdr:colOff>
      <xdr:row>95</xdr:row>
      <xdr:rowOff>106302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122829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155000</xdr:rowOff>
    </xdr:from>
    <xdr:to>
      <xdr:col>46</xdr:col>
      <xdr:colOff>38100</xdr:colOff>
      <xdr:row>94</xdr:row>
      <xdr:rowOff>85150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101677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87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48850</xdr:rowOff>
    </xdr:from>
    <xdr:to>
      <xdr:col>41</xdr:col>
      <xdr:colOff>101600</xdr:colOff>
      <xdr:row>93</xdr:row>
      <xdr:rowOff>150450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9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166977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76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46864</xdr:rowOff>
    </xdr:from>
    <xdr:to>
      <xdr:col>36</xdr:col>
      <xdr:colOff>165100</xdr:colOff>
      <xdr:row>90</xdr:row>
      <xdr:rowOff>148464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4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164991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25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17932</xdr:rowOff>
    </xdr:from>
    <xdr:to>
      <xdr:col>85</xdr:col>
      <xdr:colOff>127000</xdr:colOff>
      <xdr:row>36</xdr:row>
      <xdr:rowOff>121869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90132"/>
          <a:ext cx="8382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17932</xdr:rowOff>
    </xdr:from>
    <xdr:to>
      <xdr:col>81</xdr:col>
      <xdr:colOff>50800</xdr:colOff>
      <xdr:row>36</xdr:row>
      <xdr:rowOff>92304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90132"/>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121952</xdr:rowOff>
    </xdr:from>
    <xdr:to>
      <xdr:col>81</xdr:col>
      <xdr:colOff>101600</xdr:colOff>
      <xdr:row>33</xdr:row>
      <xdr:rowOff>52102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60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68629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3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106610</xdr:rowOff>
    </xdr:from>
    <xdr:to>
      <xdr:col>76</xdr:col>
      <xdr:colOff>114300</xdr:colOff>
      <xdr:row>36</xdr:row>
      <xdr:rowOff>92304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935910"/>
          <a:ext cx="889000" cy="3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149727</xdr:rowOff>
    </xdr:from>
    <xdr:to>
      <xdr:col>76</xdr:col>
      <xdr:colOff>165100</xdr:colOff>
      <xdr:row>34</xdr:row>
      <xdr:rowOff>79877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96404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5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35325</xdr:rowOff>
    </xdr:from>
    <xdr:to>
      <xdr:col>71</xdr:col>
      <xdr:colOff>177800</xdr:colOff>
      <xdr:row>34</xdr:row>
      <xdr:rowOff>106610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178825"/>
          <a:ext cx="889000" cy="7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47009</xdr:rowOff>
    </xdr:from>
    <xdr:to>
      <xdr:col>72</xdr:col>
      <xdr:colOff>38100</xdr:colOff>
      <xdr:row>34</xdr:row>
      <xdr:rowOff>148609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165136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141288</xdr:rowOff>
    </xdr:from>
    <xdr:to>
      <xdr:col>67</xdr:col>
      <xdr:colOff>101600</xdr:colOff>
      <xdr:row>34</xdr:row>
      <xdr:rowOff>71438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79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62565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71069</xdr:rowOff>
    </xdr:from>
    <xdr:to>
      <xdr:col>85</xdr:col>
      <xdr:colOff>177800</xdr:colOff>
      <xdr:row>37</xdr:row>
      <xdr:rowOff>1219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93946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138582</xdr:rowOff>
    </xdr:from>
    <xdr:to>
      <xdr:col>81</xdr:col>
      <xdr:colOff>101600</xdr:colOff>
      <xdr:row>36</xdr:row>
      <xdr:rowOff>68732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59859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41504</xdr:rowOff>
    </xdr:from>
    <xdr:to>
      <xdr:col>76</xdr:col>
      <xdr:colOff>165100</xdr:colOff>
      <xdr:row>36</xdr:row>
      <xdr:rowOff>143104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134231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55810</xdr:rowOff>
    </xdr:from>
    <xdr:to>
      <xdr:col>72</xdr:col>
      <xdr:colOff>38100</xdr:colOff>
      <xdr:row>34</xdr:row>
      <xdr:rowOff>157410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148537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155975</xdr:rowOff>
    </xdr:from>
    <xdr:to>
      <xdr:col>67</xdr:col>
      <xdr:colOff>101600</xdr:colOff>
      <xdr:row>30</xdr:row>
      <xdr:rowOff>86125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1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102652</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490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56069</xdr:rowOff>
    </xdr:from>
    <xdr:to>
      <xdr:col>85</xdr:col>
      <xdr:colOff>127000</xdr:colOff>
      <xdr:row>56</xdr:row>
      <xdr:rowOff>75655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7269"/>
          <a:ext cx="8382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51287</xdr:rowOff>
    </xdr:from>
    <xdr:to>
      <xdr:col>81</xdr:col>
      <xdr:colOff>50800</xdr:colOff>
      <xdr:row>56</xdr:row>
      <xdr:rowOff>75655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09587"/>
          <a:ext cx="889000" cy="3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109469</xdr:rowOff>
    </xdr:from>
    <xdr:to>
      <xdr:col>81</xdr:col>
      <xdr:colOff>101600</xdr:colOff>
      <xdr:row>55</xdr:row>
      <xdr:rowOff>39619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6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56146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1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51287</xdr:rowOff>
    </xdr:from>
    <xdr:to>
      <xdr:col>76</xdr:col>
      <xdr:colOff>114300</xdr:colOff>
      <xdr:row>55</xdr:row>
      <xdr:rowOff>50591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9587"/>
          <a:ext cx="889000" cy="1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62049</xdr:rowOff>
    </xdr:from>
    <xdr:to>
      <xdr:col>76</xdr:col>
      <xdr:colOff>165100</xdr:colOff>
      <xdr:row>55</xdr:row>
      <xdr:rowOff>163649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9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154776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8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50591</xdr:rowOff>
    </xdr:from>
    <xdr:to>
      <xdr:col>71</xdr:col>
      <xdr:colOff>177800</xdr:colOff>
      <xdr:row>56</xdr:row>
      <xdr:rowOff>61322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80341"/>
          <a:ext cx="889000" cy="1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30739</xdr:rowOff>
    </xdr:from>
    <xdr:to>
      <xdr:col>72</xdr:col>
      <xdr:colOff>38100</xdr:colOff>
      <xdr:row>55</xdr:row>
      <xdr:rowOff>132339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6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123466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5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115669</xdr:rowOff>
    </xdr:from>
    <xdr:to>
      <xdr:col>67</xdr:col>
      <xdr:colOff>101600</xdr:colOff>
      <xdr:row>55</xdr:row>
      <xdr:rowOff>45819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37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62346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14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5269</xdr:rowOff>
    </xdr:from>
    <xdr:to>
      <xdr:col>85</xdr:col>
      <xdr:colOff>177800</xdr:colOff>
      <xdr:row>56</xdr:row>
      <xdr:rowOff>106869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28146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24855</xdr:rowOff>
    </xdr:from>
    <xdr:to>
      <xdr:col>81</xdr:col>
      <xdr:colOff>101600</xdr:colOff>
      <xdr:row>56</xdr:row>
      <xdr:rowOff>126455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117582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487</xdr:rowOff>
    </xdr:from>
    <xdr:to>
      <xdr:col>76</xdr:col>
      <xdr:colOff>165100</xdr:colOff>
      <xdr:row>54</xdr:row>
      <xdr:rowOff>102087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118614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03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171241</xdr:rowOff>
    </xdr:from>
    <xdr:to>
      <xdr:col>72</xdr:col>
      <xdr:colOff>38100</xdr:colOff>
      <xdr:row>55</xdr:row>
      <xdr:rowOff>101391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117918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0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10522</xdr:rowOff>
    </xdr:from>
    <xdr:to>
      <xdr:col>67</xdr:col>
      <xdr:colOff>101600</xdr:colOff>
      <xdr:row>56</xdr:row>
      <xdr:rowOff>112122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103249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59776</xdr:rowOff>
    </xdr:from>
    <xdr:to>
      <xdr:col>85</xdr:col>
      <xdr:colOff>127000</xdr:colOff>
      <xdr:row>77</xdr:row>
      <xdr:rowOff>73817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261426"/>
          <a:ext cx="8382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73817</xdr:rowOff>
    </xdr:from>
    <xdr:to>
      <xdr:col>81</xdr:col>
      <xdr:colOff>50800</xdr:colOff>
      <xdr:row>78</xdr:row>
      <xdr:rowOff>17325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275467"/>
          <a:ext cx="889000" cy="1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44621</xdr:rowOff>
    </xdr:from>
    <xdr:to>
      <xdr:col>81</xdr:col>
      <xdr:colOff>101600</xdr:colOff>
      <xdr:row>77</xdr:row>
      <xdr:rowOff>146221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137348</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3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64782</xdr:rowOff>
    </xdr:from>
    <xdr:to>
      <xdr:col>76</xdr:col>
      <xdr:colOff>114300</xdr:colOff>
      <xdr:row>78</xdr:row>
      <xdr:rowOff>17325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266432"/>
          <a:ext cx="8890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52564</xdr:rowOff>
    </xdr:from>
    <xdr:to>
      <xdr:col>76</xdr:col>
      <xdr:colOff>165100</xdr:colOff>
      <xdr:row>77</xdr:row>
      <xdr:rowOff>154164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170691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160799</xdr:rowOff>
    </xdr:from>
    <xdr:to>
      <xdr:col>71</xdr:col>
      <xdr:colOff>177800</xdr:colOff>
      <xdr:row>77</xdr:row>
      <xdr:rowOff>64782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190999"/>
          <a:ext cx="889000" cy="7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58696</xdr:rowOff>
    </xdr:from>
    <xdr:to>
      <xdr:col>72</xdr:col>
      <xdr:colOff>38100</xdr:colOff>
      <xdr:row>77</xdr:row>
      <xdr:rowOff>160296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151423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83660</xdr:rowOff>
    </xdr:from>
    <xdr:to>
      <xdr:col>67</xdr:col>
      <xdr:colOff>101600</xdr:colOff>
      <xdr:row>78</xdr:row>
      <xdr:rowOff>13810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4937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8976</xdr:rowOff>
    </xdr:from>
    <xdr:to>
      <xdr:col>85</xdr:col>
      <xdr:colOff>177800</xdr:colOff>
      <xdr:row>77</xdr:row>
      <xdr:rowOff>110576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31853</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23017</xdr:rowOff>
    </xdr:from>
    <xdr:to>
      <xdr:col>81</xdr:col>
      <xdr:colOff>101600</xdr:colOff>
      <xdr:row>77</xdr:row>
      <xdr:rowOff>124617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141144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9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137975</xdr:rowOff>
    </xdr:from>
    <xdr:to>
      <xdr:col>76</xdr:col>
      <xdr:colOff>165100</xdr:colOff>
      <xdr:row>78</xdr:row>
      <xdr:rowOff>68125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59252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13982</xdr:rowOff>
    </xdr:from>
    <xdr:to>
      <xdr:col>72</xdr:col>
      <xdr:colOff>38100</xdr:colOff>
      <xdr:row>77</xdr:row>
      <xdr:rowOff>115582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132109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109999</xdr:rowOff>
    </xdr:from>
    <xdr:to>
      <xdr:col>67</xdr:col>
      <xdr:colOff>101600</xdr:colOff>
      <xdr:row>77</xdr:row>
      <xdr:rowOff>40149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56676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99467</xdr:rowOff>
    </xdr:from>
    <xdr:to>
      <xdr:col>85</xdr:col>
      <xdr:colOff>127000</xdr:colOff>
      <xdr:row>97</xdr:row>
      <xdr:rowOff>100047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30117"/>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99467</xdr:rowOff>
    </xdr:from>
    <xdr:to>
      <xdr:col>81</xdr:col>
      <xdr:colOff>50800</xdr:colOff>
      <xdr:row>97</xdr:row>
      <xdr:rowOff>106068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30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16703</xdr:rowOff>
    </xdr:from>
    <xdr:to>
      <xdr:col>81</xdr:col>
      <xdr:colOff>101600</xdr:colOff>
      <xdr:row>94</xdr:row>
      <xdr:rowOff>118303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13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134830</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59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106068</xdr:rowOff>
    </xdr:from>
    <xdr:to>
      <xdr:col>76</xdr:col>
      <xdr:colOff>114300</xdr:colOff>
      <xdr:row>97</xdr:row>
      <xdr:rowOff>117540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736718"/>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70073</xdr:rowOff>
    </xdr:from>
    <xdr:to>
      <xdr:col>76</xdr:col>
      <xdr:colOff>165100</xdr:colOff>
      <xdr:row>95</xdr:row>
      <xdr:rowOff>223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16750</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59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117540</xdr:rowOff>
    </xdr:from>
    <xdr:to>
      <xdr:col>71</xdr:col>
      <xdr:colOff>177800</xdr:colOff>
      <xdr:row>97</xdr:row>
      <xdr:rowOff>138909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748190"/>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44593</xdr:rowOff>
    </xdr:from>
    <xdr:to>
      <xdr:col>72</xdr:col>
      <xdr:colOff>38100</xdr:colOff>
      <xdr:row>94</xdr:row>
      <xdr:rowOff>146193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16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162720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59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79660</xdr:rowOff>
    </xdr:from>
    <xdr:to>
      <xdr:col>67</xdr:col>
      <xdr:colOff>101600</xdr:colOff>
      <xdr:row>95</xdr:row>
      <xdr:rowOff>9810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1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26337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59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49247</xdr:rowOff>
    </xdr:from>
    <xdr:to>
      <xdr:col>85</xdr:col>
      <xdr:colOff>177800</xdr:colOff>
      <xdr:row>97</xdr:row>
      <xdr:rowOff>150847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27674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48667</xdr:rowOff>
    </xdr:from>
    <xdr:to>
      <xdr:col>81</xdr:col>
      <xdr:colOff>101600</xdr:colOff>
      <xdr:row>97</xdr:row>
      <xdr:rowOff>150267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141394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55268</xdr:rowOff>
    </xdr:from>
    <xdr:to>
      <xdr:col>76</xdr:col>
      <xdr:colOff>165100</xdr:colOff>
      <xdr:row>97</xdr:row>
      <xdr:rowOff>156868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147995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66740</xdr:rowOff>
    </xdr:from>
    <xdr:to>
      <xdr:col>72</xdr:col>
      <xdr:colOff>38100</xdr:colOff>
      <xdr:row>97</xdr:row>
      <xdr:rowOff>168340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159467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88109</xdr:rowOff>
    </xdr:from>
    <xdr:to>
      <xdr:col>67</xdr:col>
      <xdr:colOff>101600</xdr:colOff>
      <xdr:row>98</xdr:row>
      <xdr:rowOff>18259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142784</xdr:rowOff>
    </xdr:from>
    <xdr:to>
      <xdr:col>112</xdr:col>
      <xdr:colOff>38100</xdr:colOff>
      <xdr:row>39</xdr:row>
      <xdr:rowOff>72934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89461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73116</xdr:rowOff>
    </xdr:from>
    <xdr:to>
      <xdr:col>107</xdr:col>
      <xdr:colOff>101600</xdr:colOff>
      <xdr:row>35</xdr:row>
      <xdr:rowOff>3266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59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19793</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56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147683</xdr:rowOff>
    </xdr:from>
    <xdr:to>
      <xdr:col>102</xdr:col>
      <xdr:colOff>165100</xdr:colOff>
      <xdr:row>37</xdr:row>
      <xdr:rowOff>77833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94360</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67346</xdr:rowOff>
    </xdr:from>
    <xdr:to>
      <xdr:col>98</xdr:col>
      <xdr:colOff>38100</xdr:colOff>
      <xdr:row>38</xdr:row>
      <xdr:rowOff>168946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14023</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35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決算額に係る一人当たり決算額については、前年度は、類似団体の中では人口が多かったっため、維持補修費、災害復旧費を除き類似団体の平均を下回ったが、今年度は令和２年国勢調査により類型が異動し、移動後の類似団体の中では人口が少ないこともあり扶助費、公債費、積立金、投資及び出資金を除き類似団体の上回る結果となった。</a:t>
          </a:r>
          <a:r>
            <a:rPr kumimoji="1" lang="en-US" altLang="ja-JP" sz="1300">
              <a:latin typeface="ＭＳ Ｐゴシック" panose="020B0600070205080204" pitchFamily="50" charset="-128"/>
              <a:ea typeface="ＭＳ Ｐゴシック" panose="020B0600070205080204" pitchFamily="50" charset="-128"/>
            </a:rPr>
            <a:t>8484</a:t>
          </a:r>
          <a:r>
            <a:rPr kumimoji="1" lang="ja-JP" altLang="en-US" sz="1300">
              <a:latin typeface="ＭＳ Ｐゴシック" panose="020B0600070205080204" pitchFamily="50" charset="-128"/>
              <a:ea typeface="ＭＳ Ｐゴシック" panose="020B0600070205080204" pitchFamily="50" charset="-128"/>
            </a:rPr>
            <a:t>民生費については、前年度と比較して</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179,072</a:t>
          </a:r>
          <a:r>
            <a:rPr kumimoji="1" lang="ja-JP" altLang="en-US" sz="1300">
              <a:latin typeface="ＭＳ Ｐゴシック" panose="020B0600070205080204" pitchFamily="50" charset="-128"/>
              <a:ea typeface="ＭＳ Ｐゴシック" panose="020B0600070205080204" pitchFamily="50" charset="-128"/>
            </a:rPr>
            <a:t>円となっており、類似団体を上回った。増加の要因は、原子力災害に伴う放射線モニタリング事業が減少したものの、介護福祉施設運営事業が増加したことが要因となっている。総務費については、平成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年度以降減少傾向にあったが、本年度は前年度と比較して</a:t>
          </a:r>
          <a:r>
            <a:rPr kumimoji="1" lang="en-US" altLang="ja-JP" sz="1300">
              <a:latin typeface="ＭＳ Ｐゴシック" panose="020B0600070205080204" pitchFamily="50" charset="-128"/>
              <a:ea typeface="ＭＳ Ｐゴシック" panose="020B0600070205080204" pitchFamily="50" charset="-128"/>
            </a:rPr>
            <a:t>137,488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％増加し、類似団体平均を上回っている。増加の要因は、新型コロナウイルス対策に係る特別定額給付金給付事業で一時的にが増加したためである。土木費については、住民一人当たり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29,682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％減少しているが、類似団体平均に比べ高い水準で推移している。減少の要因は、復興道路整備事業の事業量の減少である。労働費については、平成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年に急激に増加し、類似団体平均に比べ高い水準が続いており、住民一人当たり</a:t>
          </a:r>
          <a:r>
            <a:rPr kumimoji="1" lang="en-US" altLang="ja-JP" sz="1300">
              <a:latin typeface="ＭＳ Ｐゴシック" panose="020B0600070205080204" pitchFamily="50" charset="-128"/>
              <a:ea typeface="ＭＳ Ｐゴシック" panose="020B0600070205080204" pitchFamily="50" charset="-128"/>
            </a:rPr>
            <a:t>10,733</a:t>
          </a:r>
          <a:r>
            <a:rPr kumimoji="1" lang="ja-JP" altLang="en-US" sz="1300">
              <a:latin typeface="ＭＳ Ｐゴシック" panose="020B0600070205080204" pitchFamily="50" charset="-128"/>
              <a:ea typeface="ＭＳ Ｐゴシック" panose="020B0600070205080204" pitchFamily="50" charset="-128"/>
            </a:rPr>
            <a:t>円となっている。これは、震災の影響による緊急雇用対策が増加の要因となっている。消防費については、前年度と比較して</a:t>
          </a:r>
          <a:r>
            <a:rPr kumimoji="1" lang="en-US" altLang="ja-JP" sz="1300">
              <a:latin typeface="ＭＳ Ｐゴシック" panose="020B0600070205080204" pitchFamily="50" charset="-128"/>
              <a:ea typeface="ＭＳ Ｐゴシック" panose="020B0600070205080204" pitchFamily="50" charset="-128"/>
            </a:rPr>
            <a:t>5,456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％減少したが、類似団体平均は上回っている。減少の因としては、消防屯所改築事業の減である。教育費については、住民一人当たり前年度比</a:t>
          </a:r>
          <a:r>
            <a:rPr kumimoji="1" lang="en-US" altLang="ja-JP" sz="1300">
              <a:latin typeface="ＭＳ Ｐゴシック" panose="020B0600070205080204" pitchFamily="50" charset="-128"/>
              <a:ea typeface="ＭＳ Ｐゴシック" panose="020B0600070205080204" pitchFamily="50" charset="-128"/>
            </a:rPr>
            <a:t>4,284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％増加しており、類似団体平均に比べ上回っている。増加の要因は、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教育推進事業等による。災害復旧費については、台風災害による災害復旧事業に伴い、前年度と比較して</a:t>
          </a:r>
          <a:r>
            <a:rPr kumimoji="1" lang="en-US" altLang="ja-JP" sz="1300">
              <a:latin typeface="ＭＳ Ｐゴシック" panose="020B0600070205080204" pitchFamily="50" charset="-128"/>
              <a:ea typeface="ＭＳ Ｐゴシック" panose="020B0600070205080204" pitchFamily="50" charset="-128"/>
            </a:rPr>
            <a:t>2,457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実質単年度収支比率は単年度収支の赤字は減額したが、財政調整基金の取崩し額が積立金を大きく上回ったことにより、▲</a:t>
          </a:r>
          <a:r>
            <a:rPr kumimoji="1" lang="en-US" altLang="ja-JP" sz="1400">
              <a:latin typeface="ＭＳ ゴシック" pitchFamily="49" charset="-128"/>
              <a:ea typeface="ＭＳ ゴシック" pitchFamily="49" charset="-128"/>
            </a:rPr>
            <a:t>6.06</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ポイント上昇した。財政調整基金残高比率については、標準財政規模は縮小したが、基金残高の増加割合が大きかったことにより</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ポイント高く</a:t>
          </a:r>
          <a:r>
            <a:rPr kumimoji="1" lang="en-US" altLang="ja-JP" sz="1400">
              <a:latin typeface="ＭＳ ゴシック" pitchFamily="49" charset="-128"/>
              <a:ea typeface="ＭＳ ゴシック" pitchFamily="49" charset="-128"/>
            </a:rPr>
            <a:t>92.02</a:t>
          </a:r>
          <a:r>
            <a:rPr kumimoji="1" lang="ja-JP" altLang="en-US" sz="1400">
              <a:latin typeface="ＭＳ ゴシック" pitchFamily="49" charset="-128"/>
              <a:ea typeface="ＭＳ ゴシック" pitchFamily="49" charset="-128"/>
            </a:rPr>
            <a:t>％となった。復興・創生事業には多額の資金が必要であり事業の選別化・コスト削減を図り、比率の低下の抑制に努める。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ポイント増加している。今後は、復興・創生以外の事業の選別化・コスト削減を図り、財政健全化に努める。特別会計６事業についても毎年黒字となっているが、一般会計からの赤字補填的な繰入によって財源の一部をまかなっている側面もある。</a:t>
          </a: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国民健康保険、介護保険及び後期高齢者医療特別会計については、医療費適正化に基づく事業を推進し、医療費の増加を抑制することで一般会計の負担を軽減するよう努める。</a:t>
          </a:r>
        </a:p>
        <a:p>
          <a:r>
            <a:rPr kumimoji="1" lang="ja-JP" altLang="en-US" sz="1400">
              <a:latin typeface="ＭＳ ゴシック" pitchFamily="49" charset="-128"/>
              <a:ea typeface="ＭＳ ゴシック" pitchFamily="49" charset="-128"/>
            </a:rPr>
            <a:t>公共下水道事業及び農業集落排水事業特別会計については、経費の節減等により独立採算制の原則に沿った財政運営に努める。</a:t>
          </a:r>
        </a:p>
        <a:p>
          <a:r>
            <a:rPr kumimoji="1" lang="ja-JP" altLang="en-US" sz="1400">
              <a:latin typeface="ＭＳ ゴシック" pitchFamily="49" charset="-128"/>
              <a:ea typeface="ＭＳ ゴシック" pitchFamily="49" charset="-128"/>
            </a:rPr>
            <a:t>土地開発事業特別会計については、今後も復興に向けた事業展開が見込まれるが、経費の節減等により独立採算制の原則に沿った財政運営に努める。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K10" workbookViewId="0">
      <selection activeCell="AY7" sqref="AY7:BM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5904545</v>
      </c>
      <c r="BO4" s="426"/>
      <c r="BP4" s="426"/>
      <c r="BQ4" s="426"/>
      <c r="BR4" s="426"/>
      <c r="BS4" s="426"/>
      <c r="BT4" s="426"/>
      <c r="BU4" s="427"/>
      <c r="BV4" s="425">
        <v>5441164</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17</v>
      </c>
      <c r="CU4" s="610"/>
      <c r="CV4" s="610"/>
      <c r="CW4" s="610"/>
      <c r="CX4" s="610"/>
      <c r="CY4" s="610"/>
      <c r="CZ4" s="610"/>
      <c r="DA4" s="611"/>
      <c r="DB4" s="609">
        <v>15.2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5323883</v>
      </c>
      <c r="BO5" s="431"/>
      <c r="BP5" s="431"/>
      <c r="BQ5" s="431"/>
      <c r="BR5" s="431"/>
      <c r="BS5" s="431"/>
      <c r="BT5" s="431"/>
      <c r="BU5" s="432"/>
      <c r="BV5" s="430">
        <v>4800062</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80.900000000000006</v>
      </c>
      <c r="CU5" s="401"/>
      <c r="CV5" s="401"/>
      <c r="CW5" s="401"/>
      <c r="CX5" s="401"/>
      <c r="CY5" s="401"/>
      <c r="CZ5" s="401"/>
      <c r="DA5" s="402"/>
      <c r="DB5" s="400">
        <v>82.8</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580662</v>
      </c>
      <c r="BO6" s="431"/>
      <c r="BP6" s="431"/>
      <c r="BQ6" s="431"/>
      <c r="BR6" s="431"/>
      <c r="BS6" s="431"/>
      <c r="BT6" s="431"/>
      <c r="BU6" s="432"/>
      <c r="BV6" s="430">
        <v>641102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80.900000000000006</v>
      </c>
      <c r="CU6" s="584"/>
      <c r="CV6" s="584"/>
      <c r="CW6" s="584"/>
      <c r="CX6" s="584"/>
      <c r="CY6" s="584"/>
      <c r="CZ6" s="584"/>
      <c r="DA6" s="585"/>
      <c r="DB6" s="583">
        <v>82.8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128683</v>
      </c>
      <c r="BO7" s="431"/>
      <c r="BP7" s="431"/>
      <c r="BQ7" s="431"/>
      <c r="BR7" s="431"/>
      <c r="BS7" s="431"/>
      <c r="BT7" s="431"/>
      <c r="BU7" s="432"/>
      <c r="BV7" s="430">
        <v>232706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2659327</v>
      </c>
      <c r="CU7" s="431"/>
      <c r="CV7" s="431"/>
      <c r="CW7" s="431"/>
      <c r="CX7" s="431"/>
      <c r="CY7" s="431"/>
      <c r="CZ7" s="431"/>
      <c r="DA7" s="432"/>
      <c r="DB7" s="430">
        <v>2693036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451979</v>
      </c>
      <c r="BO8" s="431"/>
      <c r="BP8" s="431"/>
      <c r="BQ8" s="431"/>
      <c r="BR8" s="431"/>
      <c r="BS8" s="431"/>
      <c r="BT8" s="431"/>
      <c r="BU8" s="432"/>
      <c r="BV8" s="430">
        <v>408396</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1.18</v>
      </c>
      <c r="CU8" s="544"/>
      <c r="CV8" s="544"/>
      <c r="CW8" s="544"/>
      <c r="CX8" s="544"/>
      <c r="CY8" s="544"/>
      <c r="CZ8" s="544"/>
      <c r="DA8" s="545"/>
      <c r="DB8" s="543">
        <v>1.24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5412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92</v>
      </c>
      <c r="AV9" s="488"/>
      <c r="AW9" s="488"/>
      <c r="AX9" s="488"/>
      <c r="AY9" s="410" t="s">
        <v>115</v>
      </c>
      <c r="AZ9" s="411"/>
      <c r="BA9" s="411"/>
      <c r="BB9" s="411"/>
      <c r="BC9" s="411"/>
      <c r="BD9" s="411"/>
      <c r="BE9" s="411"/>
      <c r="BF9" s="411"/>
      <c r="BG9" s="411"/>
      <c r="BH9" s="411"/>
      <c r="BI9" s="411"/>
      <c r="BJ9" s="411"/>
      <c r="BK9" s="411"/>
      <c r="BL9" s="411"/>
      <c r="BM9" s="412"/>
      <c r="BN9" s="430">
        <v>43583</v>
      </c>
      <c r="BO9" s="431"/>
      <c r="BP9" s="431"/>
      <c r="BQ9" s="431"/>
      <c r="BR9" s="431"/>
      <c r="BS9" s="431"/>
      <c r="BT9" s="431"/>
      <c r="BU9" s="432"/>
      <c r="BV9" s="430">
        <v>52412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4.9000000000000004</v>
      </c>
      <c r="CU9" s="401"/>
      <c r="CV9" s="401"/>
      <c r="CW9" s="401"/>
      <c r="CX9" s="401"/>
      <c r="CY9" s="401"/>
      <c r="CZ9" s="401"/>
      <c r="DA9" s="402"/>
      <c r="DB9" s="400">
        <v>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4319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64508</v>
      </c>
      <c r="BO10" s="431"/>
      <c r="BP10" s="431"/>
      <c r="BQ10" s="431"/>
      <c r="BR10" s="431"/>
      <c r="BS10" s="431"/>
      <c r="BT10" s="431"/>
      <c r="BU10" s="432"/>
      <c r="BV10" s="430">
        <v>69545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4704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269193</v>
      </c>
      <c r="BO12" s="431"/>
      <c r="BP12" s="431"/>
      <c r="BQ12" s="431"/>
      <c r="BR12" s="431"/>
      <c r="BS12" s="431"/>
      <c r="BT12" s="431"/>
      <c r="BU12" s="432"/>
      <c r="BV12" s="430">
        <v>320101</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4645</v>
      </c>
      <c r="S13" s="534"/>
      <c r="T13" s="534"/>
      <c r="U13" s="534"/>
      <c r="V13" s="535"/>
      <c r="W13" s="521" t="s">
        <v>141</v>
      </c>
      <c r="X13" s="443"/>
      <c r="Y13" s="443"/>
      <c r="Z13" s="443"/>
      <c r="AA13" s="443"/>
      <c r="AB13" s="444"/>
      <c r="AC13" s="406">
        <v>63</v>
      </c>
      <c r="AD13" s="407"/>
      <c r="AE13" s="407"/>
      <c r="AF13" s="407"/>
      <c r="AG13" s="408"/>
      <c r="AH13" s="406">
        <v>114</v>
      </c>
      <c r="AI13" s="407"/>
      <c r="AJ13" s="407"/>
      <c r="AK13" s="407"/>
      <c r="AL13" s="409"/>
      <c r="AM13" s="499" t="s">
        <v>142</v>
      </c>
      <c r="AN13" s="404"/>
      <c r="AO13" s="404"/>
      <c r="AP13" s="404"/>
      <c r="AQ13" s="404"/>
      <c r="AR13" s="404"/>
      <c r="AS13" s="404"/>
      <c r="AT13" s="405"/>
      <c r="AU13" s="487" t="s">
        <v>125</v>
      </c>
      <c r="AV13" s="488"/>
      <c r="AW13" s="488"/>
      <c r="AX13" s="488"/>
      <c r="AY13" s="410" t="s">
        <v>143</v>
      </c>
      <c r="AZ13" s="411"/>
      <c r="BA13" s="411"/>
      <c r="BB13" s="411"/>
      <c r="BC13" s="411"/>
      <c r="BD13" s="411"/>
      <c r="BE13" s="411"/>
      <c r="BF13" s="411"/>
      <c r="BG13" s="411"/>
      <c r="BH13" s="411"/>
      <c r="BI13" s="411"/>
      <c r="BJ13" s="411"/>
      <c r="BK13" s="411"/>
      <c r="BL13" s="411"/>
      <c r="BM13" s="412"/>
      <c r="BN13" s="430">
        <v>-161102</v>
      </c>
      <c r="BO13" s="431"/>
      <c r="BP13" s="431"/>
      <c r="BQ13" s="431"/>
      <c r="BR13" s="431"/>
      <c r="BS13" s="431"/>
      <c r="BT13" s="431"/>
      <c r="BU13" s="432"/>
      <c r="BV13" s="430">
        <v>-198144</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6.1</v>
      </c>
      <c r="CU13" s="401"/>
      <c r="CV13" s="401"/>
      <c r="CW13" s="401"/>
      <c r="CX13" s="401"/>
      <c r="CY13" s="401"/>
      <c r="CZ13" s="401"/>
      <c r="DA13" s="402"/>
      <c r="DB13" s="400">
        <v>5.3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4794</v>
      </c>
      <c r="S14" s="534"/>
      <c r="T14" s="534"/>
      <c r="U14" s="534"/>
      <c r="V14" s="535"/>
      <c r="W14" s="536"/>
      <c r="X14" s="446"/>
      <c r="Y14" s="446"/>
      <c r="Z14" s="446"/>
      <c r="AA14" s="446"/>
      <c r="AB14" s="447"/>
      <c r="AC14" s="526">
        <v>2.4</v>
      </c>
      <c r="AD14" s="527"/>
      <c r="AE14" s="527"/>
      <c r="AF14" s="527"/>
      <c r="AG14" s="528"/>
      <c r="AH14" s="526">
        <v>4.4000000000000004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4725</v>
      </c>
      <c r="S15" s="534"/>
      <c r="T15" s="534"/>
      <c r="U15" s="534"/>
      <c r="V15" s="535"/>
      <c r="W15" s="521" t="s">
        <v>148</v>
      </c>
      <c r="X15" s="443"/>
      <c r="Y15" s="443"/>
      <c r="Z15" s="443"/>
      <c r="AA15" s="443"/>
      <c r="AB15" s="444"/>
      <c r="AC15" s="406">
        <v>737</v>
      </c>
      <c r="AD15" s="407"/>
      <c r="AE15" s="407"/>
      <c r="AF15" s="407"/>
      <c r="AG15" s="408"/>
      <c r="AH15" s="406">
        <v>883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2029285</v>
      </c>
      <c r="BO15" s="426"/>
      <c r="BP15" s="426"/>
      <c r="BQ15" s="426"/>
      <c r="BR15" s="426"/>
      <c r="BS15" s="426"/>
      <c r="BT15" s="426"/>
      <c r="BU15" s="427"/>
      <c r="BV15" s="425">
        <v>2044637</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27.9</v>
      </c>
      <c r="AD16" s="527"/>
      <c r="AE16" s="527"/>
      <c r="AF16" s="527"/>
      <c r="AG16" s="528"/>
      <c r="AH16" s="526">
        <v>33.799999999999997</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1884132</v>
      </c>
      <c r="BO16" s="431"/>
      <c r="BP16" s="431"/>
      <c r="BQ16" s="431"/>
      <c r="BR16" s="431"/>
      <c r="BS16" s="431"/>
      <c r="BT16" s="431"/>
      <c r="BU16" s="432"/>
      <c r="BV16" s="430">
        <v>1739012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1840</v>
      </c>
      <c r="AD17" s="407"/>
      <c r="AE17" s="407"/>
      <c r="AF17" s="407"/>
      <c r="AG17" s="408"/>
      <c r="AH17" s="406">
        <v>1612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2659327</v>
      </c>
      <c r="BO17" s="431"/>
      <c r="BP17" s="431"/>
      <c r="BQ17" s="431"/>
      <c r="BR17" s="431"/>
      <c r="BS17" s="431"/>
      <c r="BT17" s="431"/>
      <c r="BU17" s="432"/>
      <c r="BV17" s="430">
        <v>2693036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58.69</v>
      </c>
      <c r="M18" s="495"/>
      <c r="N18" s="495"/>
      <c r="O18" s="495"/>
      <c r="P18" s="495"/>
      <c r="Q18" s="495"/>
      <c r="R18" s="496"/>
      <c r="S18" s="496"/>
      <c r="T18" s="496"/>
      <c r="U18" s="496"/>
      <c r="V18" s="497"/>
      <c r="W18" s="511"/>
      <c r="X18" s="512"/>
      <c r="Y18" s="512"/>
      <c r="Z18" s="512"/>
      <c r="AA18" s="512"/>
      <c r="AB18" s="522"/>
      <c r="AC18" s="394">
        <v>69.7</v>
      </c>
      <c r="AD18" s="395"/>
      <c r="AE18" s="395"/>
      <c r="AF18" s="395"/>
      <c r="AG18" s="498"/>
      <c r="AH18" s="394">
        <v>61.8</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2210877</v>
      </c>
      <c r="BO18" s="431"/>
      <c r="BP18" s="431"/>
      <c r="BQ18" s="431"/>
      <c r="BR18" s="431"/>
      <c r="BS18" s="431"/>
      <c r="BT18" s="431"/>
      <c r="BU18" s="432"/>
      <c r="BV18" s="430">
        <v>2227392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3968892</v>
      </c>
      <c r="BO19" s="431"/>
      <c r="BP19" s="431"/>
      <c r="BQ19" s="431"/>
      <c r="BR19" s="431"/>
      <c r="BS19" s="431"/>
      <c r="BT19" s="431"/>
      <c r="BU19" s="432"/>
      <c r="BV19" s="430">
        <v>4048053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2899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1767635</v>
      </c>
      <c r="BO23" s="431"/>
      <c r="BP23" s="431"/>
      <c r="BQ23" s="431"/>
      <c r="BR23" s="431"/>
      <c r="BS23" s="431"/>
      <c r="BT23" s="431"/>
      <c r="BU23" s="432"/>
      <c r="BV23" s="430">
        <v>1968041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7420</v>
      </c>
      <c r="R24" s="407"/>
      <c r="S24" s="407"/>
      <c r="T24" s="407"/>
      <c r="U24" s="407"/>
      <c r="V24" s="408"/>
      <c r="W24" s="472"/>
      <c r="X24" s="463"/>
      <c r="Y24" s="464"/>
      <c r="Z24" s="403" t="s">
        <v>172</v>
      </c>
      <c r="AA24" s="404"/>
      <c r="AB24" s="404"/>
      <c r="AC24" s="404"/>
      <c r="AD24" s="404"/>
      <c r="AE24" s="404"/>
      <c r="AF24" s="404"/>
      <c r="AG24" s="405"/>
      <c r="AH24" s="406">
        <v>76</v>
      </c>
      <c r="AI24" s="407"/>
      <c r="AJ24" s="407"/>
      <c r="AK24" s="407"/>
      <c r="AL24" s="408"/>
      <c r="AM24" s="406">
        <v>228988</v>
      </c>
      <c r="AN24" s="407"/>
      <c r="AO24" s="407"/>
      <c r="AP24" s="407"/>
      <c r="AQ24" s="407"/>
      <c r="AR24" s="408"/>
      <c r="AS24" s="406">
        <v>3013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1556542</v>
      </c>
      <c r="BO24" s="431"/>
      <c r="BP24" s="431"/>
      <c r="BQ24" s="431"/>
      <c r="BR24" s="431"/>
      <c r="BS24" s="431"/>
      <c r="BT24" s="431"/>
      <c r="BU24" s="432"/>
      <c r="BV24" s="430">
        <v>1731440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5730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874621</v>
      </c>
      <c r="BO25" s="426"/>
      <c r="BP25" s="426"/>
      <c r="BQ25" s="426"/>
      <c r="BR25" s="426"/>
      <c r="BS25" s="426"/>
      <c r="BT25" s="426"/>
      <c r="BU25" s="427"/>
      <c r="BV25" s="425">
        <v>366932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5330</v>
      </c>
      <c r="R26" s="407"/>
      <c r="S26" s="407"/>
      <c r="T26" s="407"/>
      <c r="U26" s="407"/>
      <c r="V26" s="408"/>
      <c r="W26" s="472"/>
      <c r="X26" s="463"/>
      <c r="Y26" s="464"/>
      <c r="Z26" s="403" t="s">
        <v>178</v>
      </c>
      <c r="AA26" s="485"/>
      <c r="AB26" s="485"/>
      <c r="AC26" s="485"/>
      <c r="AD26" s="485"/>
      <c r="AE26" s="485"/>
      <c r="AF26" s="485"/>
      <c r="AG26" s="486"/>
      <c r="AH26" s="406" t="s">
        <v>139</v>
      </c>
      <c r="AI26" s="407"/>
      <c r="AJ26" s="407"/>
      <c r="AK26" s="407"/>
      <c r="AL26" s="408"/>
      <c r="AM26" s="406" t="s">
        <v>139</v>
      </c>
      <c r="AN26" s="407"/>
      <c r="AO26" s="407"/>
      <c r="AP26" s="407"/>
      <c r="AQ26" s="407"/>
      <c r="AR26" s="408"/>
      <c r="AS26" s="406" t="s">
        <v>139</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2760</v>
      </c>
      <c r="R27" s="407"/>
      <c r="S27" s="407"/>
      <c r="T27" s="407"/>
      <c r="U27" s="407"/>
      <c r="V27" s="408"/>
      <c r="W27" s="472"/>
      <c r="X27" s="463"/>
      <c r="Y27" s="464"/>
      <c r="Z27" s="403" t="s">
        <v>181</v>
      </c>
      <c r="AA27" s="404"/>
      <c r="AB27" s="404"/>
      <c r="AC27" s="404"/>
      <c r="AD27" s="404"/>
      <c r="AE27" s="404"/>
      <c r="AF27" s="404"/>
      <c r="AG27" s="405"/>
      <c r="AH27" s="406" t="s">
        <v>139</v>
      </c>
      <c r="AI27" s="407"/>
      <c r="AJ27" s="407"/>
      <c r="AK27" s="407"/>
      <c r="AL27" s="408"/>
      <c r="AM27" s="406" t="s">
        <v>139</v>
      </c>
      <c r="AN27" s="407"/>
      <c r="AO27" s="407"/>
      <c r="AP27" s="407"/>
      <c r="AQ27" s="407"/>
      <c r="AR27" s="408"/>
      <c r="AS27" s="406" t="s">
        <v>139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2400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2447021</v>
      </c>
      <c r="BO28" s="426"/>
      <c r="BP28" s="426"/>
      <c r="BQ28" s="426"/>
      <c r="BR28" s="426"/>
      <c r="BS28" s="426"/>
      <c r="BT28" s="426"/>
      <c r="BU28" s="427"/>
      <c r="BV28" s="425">
        <v>2441706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8</v>
      </c>
      <c r="M29" s="407"/>
      <c r="N29" s="407"/>
      <c r="O29" s="407"/>
      <c r="P29" s="408"/>
      <c r="Q29" s="406">
        <v>2220</v>
      </c>
      <c r="R29" s="407"/>
      <c r="S29" s="407"/>
      <c r="T29" s="407"/>
      <c r="U29" s="407"/>
      <c r="V29" s="408"/>
      <c r="W29" s="473"/>
      <c r="X29" s="474"/>
      <c r="Y29" s="475"/>
      <c r="Z29" s="403" t="s">
        <v>187</v>
      </c>
      <c r="AA29" s="404"/>
      <c r="AB29" s="404"/>
      <c r="AC29" s="404"/>
      <c r="AD29" s="404"/>
      <c r="AE29" s="404"/>
      <c r="AF29" s="404"/>
      <c r="AG29" s="405"/>
      <c r="AH29" s="406">
        <v>76</v>
      </c>
      <c r="AI29" s="407"/>
      <c r="AJ29" s="407"/>
      <c r="AK29" s="407"/>
      <c r="AL29" s="408"/>
      <c r="AM29" s="406">
        <v>228988</v>
      </c>
      <c r="AN29" s="407"/>
      <c r="AO29" s="407"/>
      <c r="AP29" s="407"/>
      <c r="AQ29" s="407"/>
      <c r="AR29" s="408"/>
      <c r="AS29" s="406">
        <v>3013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446649</v>
      </c>
      <c r="BO29" s="431"/>
      <c r="BP29" s="431"/>
      <c r="BQ29" s="431"/>
      <c r="BR29" s="431"/>
      <c r="BS29" s="431"/>
      <c r="BT29" s="431"/>
      <c r="BU29" s="432"/>
      <c r="BV29" s="430">
        <v>446527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1068592</v>
      </c>
      <c r="BO30" s="434"/>
      <c r="BP30" s="434"/>
      <c r="BQ30" s="434"/>
      <c r="BR30" s="434"/>
      <c r="BS30" s="434"/>
      <c r="BT30" s="434"/>
      <c r="BU30" s="435"/>
      <c r="BV30" s="433">
        <v>1265192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双葉地方広域市町村圏組合・一般会計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株式会社広野町振興公社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双葉地方広域市町村圏組合・下水道事業特別会計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社会福祉法人広葉会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7</v>
      </c>
      <c r="BF36" s="389"/>
      <c r="BG36" s="388" t="str">
        <f>IF('各会計、関係団体の財政状況及び健全化判断比率'!B33="","",'各会計、関係団体の財政状況及び健全化判断比率'!B33)</f>
        <v>土地開発事業特別会計</v>
      </c>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双葉地方水道企業団・水道事業会計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双葉地方水道企業団・工業用水道会計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福島県市町村総合事務組合・一般会計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福島県市町村総合事務組合・消防補償等特別会計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福島県市町村総合事務組合・消防賞じゅつ金特別会計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福島県市町村総合事務組合・非常勤職員公務災害補償特別会計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福島県市町村総合事務組合・自治会館管理特別会計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福島県後期高齢者医療広域連合・一般会計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g7VyfF/M9vZ+sbvwNAqkEPYQYvRzIO/Ntr50VYmwsbeVGYbGOmpIJdGyRSq0mRKT5cIYsSJpEWsKDPZd285Lw==" saltValue="k42Lo6EvX4J97RWGAtdJ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39.93</v>
      </c>
      <c r="G34" s="33">
        <v>22.12</v>
      </c>
      <c r="H34" s="33">
        <v>12.21</v>
      </c>
      <c r="I34" s="33">
        <v>15.16</v>
      </c>
      <c r="J34" s="34">
        <v>16.989999999999998</v>
      </c>
      <c r="K34" s="22"/>
      <c r="L34" s="22"/>
      <c r="M34" s="22"/>
      <c r="N34" s="22"/>
      <c r="O34" s="22"/>
      <c r="P34" s="22"/>
    </row>
    <row r="35" spans="1:16" ht="39" customHeight="1" x14ac:dyDescent="0.15">
      <c r="A35" s="22"/>
      <c r="B35" s="35"/>
      <c r="C35" s="1206" t="s">
        <v>563</v>
      </c>
      <c r="D35" s="1207"/>
      <c r="E35" s="1208"/>
      <c r="F35" s="36">
        <v>3.45</v>
      </c>
      <c r="G35" s="37">
        <v>2.77</v>
      </c>
      <c r="H35" s="37">
        <v>2.73</v>
      </c>
      <c r="I35" s="37">
        <v>2.4700000000000002</v>
      </c>
      <c r="J35" s="38">
        <v>1.53</v>
      </c>
      <c r="K35" s="22"/>
      <c r="L35" s="22"/>
      <c r="M35" s="22"/>
      <c r="N35" s="22"/>
      <c r="O35" s="22"/>
      <c r="P35" s="22"/>
    </row>
    <row r="36" spans="1:16" ht="39" customHeight="1" x14ac:dyDescent="0.15">
      <c r="A36" s="22"/>
      <c r="B36" s="35"/>
      <c r="C36" s="1206" t="s">
        <v>564</v>
      </c>
      <c r="D36" s="1207"/>
      <c r="E36" s="1208"/>
      <c r="F36" s="36">
        <v>1.35</v>
      </c>
      <c r="G36" s="37">
        <v>1</v>
      </c>
      <c r="H36" s="37">
        <v>1.49</v>
      </c>
      <c r="I36" s="37">
        <v>1.85</v>
      </c>
      <c r="J36" s="38">
        <v>1.21</v>
      </c>
      <c r="K36" s="22"/>
      <c r="L36" s="22"/>
      <c r="M36" s="22"/>
      <c r="N36" s="22"/>
      <c r="O36" s="22"/>
      <c r="P36" s="22"/>
    </row>
    <row r="37" spans="1:16" ht="39" customHeight="1" x14ac:dyDescent="0.15">
      <c r="A37" s="22"/>
      <c r="B37" s="35"/>
      <c r="C37" s="1206" t="s">
        <v>565</v>
      </c>
      <c r="D37" s="1207"/>
      <c r="E37" s="1208"/>
      <c r="F37" s="36">
        <v>7.1</v>
      </c>
      <c r="G37" s="37">
        <v>1.56</v>
      </c>
      <c r="H37" s="37">
        <v>0.55000000000000004</v>
      </c>
      <c r="I37" s="37">
        <v>0.32</v>
      </c>
      <c r="J37" s="38">
        <v>0.36</v>
      </c>
      <c r="K37" s="22"/>
      <c r="L37" s="22"/>
      <c r="M37" s="22"/>
      <c r="N37" s="22"/>
      <c r="O37" s="22"/>
      <c r="P37" s="22"/>
    </row>
    <row r="38" spans="1:16" ht="39" customHeight="1" x14ac:dyDescent="0.15">
      <c r="A38" s="22"/>
      <c r="B38" s="35"/>
      <c r="C38" s="1206" t="s">
        <v>566</v>
      </c>
      <c r="D38" s="1207"/>
      <c r="E38" s="1208"/>
      <c r="F38" s="36">
        <v>0.12</v>
      </c>
      <c r="G38" s="37">
        <v>0.12</v>
      </c>
      <c r="H38" s="37">
        <v>0.09</v>
      </c>
      <c r="I38" s="37">
        <v>0.11</v>
      </c>
      <c r="J38" s="38">
        <v>0.06</v>
      </c>
      <c r="K38" s="22"/>
      <c r="L38" s="22"/>
      <c r="M38" s="22"/>
      <c r="N38" s="22"/>
      <c r="O38" s="22"/>
      <c r="P38" s="22"/>
    </row>
    <row r="39" spans="1:16" ht="39" customHeight="1" x14ac:dyDescent="0.15">
      <c r="A39" s="22"/>
      <c r="B39" s="35"/>
      <c r="C39" s="1206" t="s">
        <v>567</v>
      </c>
      <c r="D39" s="1207"/>
      <c r="E39" s="1208"/>
      <c r="F39" s="36">
        <v>0</v>
      </c>
      <c r="G39" s="37">
        <v>0.02</v>
      </c>
      <c r="H39" s="37">
        <v>0.02</v>
      </c>
      <c r="I39" s="37">
        <v>0.01</v>
      </c>
      <c r="J39" s="38">
        <v>0.01</v>
      </c>
      <c r="K39" s="22"/>
      <c r="L39" s="22"/>
      <c r="M39" s="22"/>
      <c r="N39" s="22"/>
      <c r="O39" s="22"/>
      <c r="P39" s="22"/>
    </row>
    <row r="40" spans="1:16" ht="39" customHeight="1" x14ac:dyDescent="0.15">
      <c r="A40" s="22"/>
      <c r="B40" s="35"/>
      <c r="C40" s="1206" t="s">
        <v>568</v>
      </c>
      <c r="D40" s="1207"/>
      <c r="E40" s="1208"/>
      <c r="F40" s="36">
        <v>0</v>
      </c>
      <c r="G40" s="37">
        <v>0</v>
      </c>
      <c r="H40" s="37">
        <v>0</v>
      </c>
      <c r="I40" s="37">
        <v>2.82</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570</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h3TSAv+8ioyetMX4y/3Ddz0hZ7ishw1SMSoKkbcUi3k3tsWqzpUydKN54YsmuShDmvoBIM8bjNJScvpRNrfyg==" saltValue="Kn/e1dcClLh8R238ee12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190</v>
      </c>
      <c r="L45" s="60">
        <v>207</v>
      </c>
      <c r="M45" s="60">
        <v>214</v>
      </c>
      <c r="N45" s="60">
        <v>222</v>
      </c>
      <c r="O45" s="61">
        <v>217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14</v>
      </c>
      <c r="F48" s="1216"/>
      <c r="G48" s="1216"/>
      <c r="H48" s="1216"/>
      <c r="I48" s="1216"/>
      <c r="J48" s="1217"/>
      <c r="K48" s="63">
        <v>136</v>
      </c>
      <c r="L48" s="64">
        <v>129</v>
      </c>
      <c r="M48" s="64">
        <v>149</v>
      </c>
      <c r="N48" s="64">
        <v>148</v>
      </c>
      <c r="O48" s="65">
        <v>159</v>
      </c>
      <c r="P48" s="48"/>
      <c r="Q48" s="48"/>
      <c r="R48" s="48"/>
      <c r="S48" s="48"/>
      <c r="T48" s="48"/>
      <c r="U48" s="48"/>
    </row>
    <row r="49" spans="1:21" ht="30.75" customHeight="1" x14ac:dyDescent="0.15">
      <c r="A49" s="48"/>
      <c r="B49" s="1234"/>
      <c r="C49" s="1235"/>
      <c r="D49" s="62"/>
      <c r="E49" s="1216" t="s">
        <v>15</v>
      </c>
      <c r="F49" s="1216"/>
      <c r="G49" s="1216"/>
      <c r="H49" s="1216"/>
      <c r="I49" s="1216"/>
      <c r="J49" s="1217"/>
      <c r="K49" s="63">
        <v>46</v>
      </c>
      <c r="L49" s="64">
        <v>50</v>
      </c>
      <c r="M49" s="64">
        <v>39</v>
      </c>
      <c r="N49" s="64">
        <v>35</v>
      </c>
      <c r="O49" s="65">
        <v>35</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510</v>
      </c>
      <c r="L50" s="64" t="s">
        <v>510</v>
      </c>
      <c r="M50" s="64" t="s">
        <v>510</v>
      </c>
      <c r="N50" s="64" t="s">
        <v>510</v>
      </c>
      <c r="O50" s="65" t="s">
        <v>510</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248</v>
      </c>
      <c r="L52" s="64">
        <v>265</v>
      </c>
      <c r="M52" s="64">
        <v>261</v>
      </c>
      <c r="N52" s="64">
        <v>252</v>
      </c>
      <c r="O52" s="65">
        <v>243</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124</v>
      </c>
      <c r="L53" s="69">
        <v>121</v>
      </c>
      <c r="M53" s="69">
        <v>141</v>
      </c>
      <c r="N53" s="69">
        <v>153</v>
      </c>
      <c r="O53" s="70">
        <v>168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QkUZbdvidgs1NPANCtW5hAQ5CH+rOMzCycsJ4EmnvW3ZUzHxWz61bgwhNa922dvhuwUOB6f/zWYx159R1/fA==" saltValue="MJmgFJcAbqoI8NEh4mGr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2"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52" t="s">
        <v>29</v>
      </c>
      <c r="C41" s="1253"/>
      <c r="D41" s="102"/>
      <c r="E41" s="1254" t="s">
        <v>30</v>
      </c>
      <c r="F41" s="1254"/>
      <c r="G41" s="1254"/>
      <c r="H41" s="1255"/>
      <c r="I41" s="103">
        <v>2306</v>
      </c>
      <c r="J41" s="104">
        <v>2316</v>
      </c>
      <c r="K41" s="104">
        <v>2170</v>
      </c>
      <c r="L41" s="104">
        <v>1968</v>
      </c>
      <c r="M41" s="105">
        <v>1768</v>
      </c>
    </row>
    <row r="42" spans="2:13" ht="27.75" customHeight="1" x14ac:dyDescent="0.15">
      <c r="B42" s="1242"/>
      <c r="C42" s="1243"/>
      <c r="D42" s="106"/>
      <c r="E42" s="1246" t="s">
        <v>31</v>
      </c>
      <c r="F42" s="1246"/>
      <c r="G42" s="1246"/>
      <c r="H42" s="1247"/>
      <c r="I42" s="107" t="s">
        <v>510</v>
      </c>
      <c r="J42" s="108" t="s">
        <v>510</v>
      </c>
      <c r="K42" s="108" t="s">
        <v>510</v>
      </c>
      <c r="L42" s="108" t="s">
        <v>510</v>
      </c>
      <c r="M42" s="109" t="s">
        <v>510</v>
      </c>
    </row>
    <row r="43" spans="2:13" ht="27.75" customHeight="1" x14ac:dyDescent="0.15">
      <c r="B43" s="1242"/>
      <c r="C43" s="1243"/>
      <c r="D43" s="106"/>
      <c r="E43" s="1246" t="s">
        <v>32</v>
      </c>
      <c r="F43" s="1246"/>
      <c r="G43" s="1246"/>
      <c r="H43" s="1247"/>
      <c r="I43" s="107">
        <v>1312</v>
      </c>
      <c r="J43" s="108">
        <v>1101</v>
      </c>
      <c r="K43" s="108">
        <v>931</v>
      </c>
      <c r="L43" s="108">
        <v>845</v>
      </c>
      <c r="M43" s="109">
        <v>705</v>
      </c>
    </row>
    <row r="44" spans="2:13" ht="27.75" customHeight="1" x14ac:dyDescent="0.15">
      <c r="B44" s="1242"/>
      <c r="C44" s="1243"/>
      <c r="D44" s="106"/>
      <c r="E44" s="1246" t="s">
        <v>33</v>
      </c>
      <c r="F44" s="1246"/>
      <c r="G44" s="1246"/>
      <c r="H44" s="1247"/>
      <c r="I44" s="107">
        <v>69</v>
      </c>
      <c r="J44" s="108">
        <v>60</v>
      </c>
      <c r="K44" s="108">
        <v>131</v>
      </c>
      <c r="L44" s="108">
        <v>259</v>
      </c>
      <c r="M44" s="109">
        <v>319</v>
      </c>
    </row>
    <row r="45" spans="2:13" ht="27.75" customHeight="1" x14ac:dyDescent="0.15">
      <c r="B45" s="1242"/>
      <c r="C45" s="1243"/>
      <c r="D45" s="106"/>
      <c r="E45" s="1246" t="s">
        <v>34</v>
      </c>
      <c r="F45" s="1246"/>
      <c r="G45" s="1246"/>
      <c r="H45" s="1247"/>
      <c r="I45" s="107">
        <v>299</v>
      </c>
      <c r="J45" s="108">
        <v>350</v>
      </c>
      <c r="K45" s="108">
        <v>304</v>
      </c>
      <c r="L45" s="108">
        <v>356</v>
      </c>
      <c r="M45" s="109">
        <v>225</v>
      </c>
    </row>
    <row r="46" spans="2:13" ht="27.75" customHeight="1" x14ac:dyDescent="0.15">
      <c r="B46" s="1242"/>
      <c r="C46" s="1243"/>
      <c r="D46" s="110"/>
      <c r="E46" s="1246" t="s">
        <v>35</v>
      </c>
      <c r="F46" s="1246"/>
      <c r="G46" s="1246"/>
      <c r="H46" s="1247"/>
      <c r="I46" s="107">
        <v>5</v>
      </c>
      <c r="J46" s="108">
        <v>4</v>
      </c>
      <c r="K46" s="108">
        <v>4</v>
      </c>
      <c r="L46" s="108">
        <v>3</v>
      </c>
      <c r="M46" s="109">
        <v>2</v>
      </c>
    </row>
    <row r="47" spans="2:13" ht="27.75" customHeight="1" x14ac:dyDescent="0.15">
      <c r="B47" s="1242"/>
      <c r="C47" s="1243"/>
      <c r="D47" s="111"/>
      <c r="E47" s="1256" t="s">
        <v>36</v>
      </c>
      <c r="F47" s="1257"/>
      <c r="G47" s="1257"/>
      <c r="H47" s="1258"/>
      <c r="I47" s="107" t="s">
        <v>510</v>
      </c>
      <c r="J47" s="108" t="s">
        <v>510</v>
      </c>
      <c r="K47" s="108" t="s">
        <v>510</v>
      </c>
      <c r="L47" s="108" t="s">
        <v>510</v>
      </c>
      <c r="M47" s="109" t="s">
        <v>510</v>
      </c>
    </row>
    <row r="48" spans="2:13" ht="27.75" customHeight="1" x14ac:dyDescent="0.15">
      <c r="B48" s="1242"/>
      <c r="C48" s="1243"/>
      <c r="D48" s="106"/>
      <c r="E48" s="1246" t="s">
        <v>37</v>
      </c>
      <c r="F48" s="1246"/>
      <c r="G48" s="1246"/>
      <c r="H48" s="1247"/>
      <c r="I48" s="107" t="s">
        <v>510</v>
      </c>
      <c r="J48" s="108" t="s">
        <v>510</v>
      </c>
      <c r="K48" s="108" t="s">
        <v>510</v>
      </c>
      <c r="L48" s="108" t="s">
        <v>510</v>
      </c>
      <c r="M48" s="109" t="s">
        <v>510</v>
      </c>
    </row>
    <row r="49" spans="2:13" ht="27.75" customHeight="1" x14ac:dyDescent="0.15">
      <c r="B49" s="1244"/>
      <c r="C49" s="1245"/>
      <c r="D49" s="106"/>
      <c r="E49" s="1246" t="s">
        <v>38</v>
      </c>
      <c r="F49" s="1246"/>
      <c r="G49" s="1246"/>
      <c r="H49" s="1247"/>
      <c r="I49" s="107" t="s">
        <v>510</v>
      </c>
      <c r="J49" s="108" t="s">
        <v>510</v>
      </c>
      <c r="K49" s="108" t="s">
        <v>510</v>
      </c>
      <c r="L49" s="108" t="s">
        <v>510</v>
      </c>
      <c r="M49" s="109" t="s">
        <v>510</v>
      </c>
    </row>
    <row r="50" spans="2:13" ht="27.75" customHeight="1" x14ac:dyDescent="0.15">
      <c r="B50" s="1240" t="s">
        <v>39</v>
      </c>
      <c r="C50" s="1241"/>
      <c r="D50" s="112"/>
      <c r="E50" s="1246" t="s">
        <v>40</v>
      </c>
      <c r="F50" s="1246"/>
      <c r="G50" s="1246"/>
      <c r="H50" s="1247"/>
      <c r="I50" s="107">
        <v>3036</v>
      </c>
      <c r="J50" s="108">
        <v>3893</v>
      </c>
      <c r="K50" s="108">
        <v>3843</v>
      </c>
      <c r="L50" s="108">
        <v>3837</v>
      </c>
      <c r="M50" s="109">
        <v>3918</v>
      </c>
    </row>
    <row r="51" spans="2:13" ht="27.75" customHeight="1" x14ac:dyDescent="0.15">
      <c r="B51" s="1242"/>
      <c r="C51" s="1243"/>
      <c r="D51" s="106"/>
      <c r="E51" s="1246" t="s">
        <v>41</v>
      </c>
      <c r="F51" s="1246"/>
      <c r="G51" s="1246"/>
      <c r="H51" s="1247"/>
      <c r="I51" s="107">
        <v>210</v>
      </c>
      <c r="J51" s="108">
        <v>295</v>
      </c>
      <c r="K51" s="108">
        <v>277</v>
      </c>
      <c r="L51" s="108">
        <v>259</v>
      </c>
      <c r="M51" s="109">
        <v>241</v>
      </c>
    </row>
    <row r="52" spans="2:13" ht="27.75" customHeight="1" x14ac:dyDescent="0.15">
      <c r="B52" s="1244"/>
      <c r="C52" s="1245"/>
      <c r="D52" s="106"/>
      <c r="E52" s="1246" t="s">
        <v>42</v>
      </c>
      <c r="F52" s="1246"/>
      <c r="G52" s="1246"/>
      <c r="H52" s="1247"/>
      <c r="I52" s="107">
        <v>2248</v>
      </c>
      <c r="J52" s="108">
        <v>2036</v>
      </c>
      <c r="K52" s="108">
        <v>1847</v>
      </c>
      <c r="L52" s="108">
        <v>1639</v>
      </c>
      <c r="M52" s="109">
        <v>1436</v>
      </c>
    </row>
    <row r="53" spans="2:13" ht="27.75" customHeight="1" thickBot="1" x14ac:dyDescent="0.2">
      <c r="B53" s="1248" t="s">
        <v>43</v>
      </c>
      <c r="C53" s="1249"/>
      <c r="D53" s="113"/>
      <c r="E53" s="1250" t="s">
        <v>44</v>
      </c>
      <c r="F53" s="1250"/>
      <c r="G53" s="1250"/>
      <c r="H53" s="1251"/>
      <c r="I53" s="114">
        <v>-1503</v>
      </c>
      <c r="J53" s="115">
        <v>-2393</v>
      </c>
      <c r="K53" s="115">
        <v>-2428</v>
      </c>
      <c r="L53" s="115">
        <v>-2305</v>
      </c>
      <c r="M53" s="116">
        <v>-2576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6sX6eCefRthNb5ODZ9o4Cr7hojNHTyy3sLCNZbu4r1sHxn+gK1Cl4Bmt0t2bRMUzWKJXeL7C/pzPOrfVml8NA==" saltValue="GN0G8EgjQWFyXXdrSueu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5" sqref="F55: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47</v>
      </c>
      <c r="D55" s="1267"/>
      <c r="E55" s="1268"/>
      <c r="F55" s="128">
        <v>2512</v>
      </c>
      <c r="G55" s="128">
        <v>2442</v>
      </c>
      <c r="H55" s="129">
        <v>2447</v>
      </c>
    </row>
    <row r="56" spans="2:8" ht="52.5" customHeight="1" x14ac:dyDescent="0.15">
      <c r="B56" s="130"/>
      <c r="C56" s="1269" t="s">
        <v>48</v>
      </c>
      <c r="D56" s="1269"/>
      <c r="E56" s="1270"/>
      <c r="F56" s="131">
        <v>446</v>
      </c>
      <c r="G56" s="131">
        <v>447</v>
      </c>
      <c r="H56" s="132">
        <v>447</v>
      </c>
    </row>
    <row r="57" spans="2:8" ht="53.25" customHeight="1" x14ac:dyDescent="0.15">
      <c r="B57" s="130"/>
      <c r="C57" s="1271" t="s">
        <v>49</v>
      </c>
      <c r="D57" s="1271"/>
      <c r="E57" s="1272"/>
      <c r="F57" s="133">
        <v>1436</v>
      </c>
      <c r="G57" s="133">
        <v>1265</v>
      </c>
      <c r="H57" s="134">
        <v>1069</v>
      </c>
    </row>
    <row r="58" spans="2:8" ht="45.75" customHeight="1" x14ac:dyDescent="0.15">
      <c r="B58" s="135"/>
      <c r="C58" s="1259" t="s">
        <v>595</v>
      </c>
      <c r="D58" s="1260"/>
      <c r="E58" s="1261"/>
      <c r="F58" s="136">
        <v>193</v>
      </c>
      <c r="G58" s="136">
        <v>214</v>
      </c>
      <c r="H58" s="137">
        <v>265</v>
      </c>
    </row>
    <row r="59" spans="2:8" ht="45.75" customHeight="1" x14ac:dyDescent="0.15">
      <c r="B59" s="135"/>
      <c r="C59" s="1259" t="s">
        <v>596</v>
      </c>
      <c r="D59" s="1260"/>
      <c r="E59" s="1261"/>
      <c r="F59" s="136">
        <v>171</v>
      </c>
      <c r="G59" s="136">
        <v>171</v>
      </c>
      <c r="H59" s="137">
        <v>168</v>
      </c>
    </row>
    <row r="60" spans="2:8" ht="45.75" customHeight="1" x14ac:dyDescent="0.15">
      <c r="B60" s="135"/>
      <c r="C60" s="1259" t="s">
        <v>597</v>
      </c>
      <c r="D60" s="1260"/>
      <c r="E60" s="1261"/>
      <c r="F60" s="136">
        <v>111</v>
      </c>
      <c r="G60" s="136">
        <v>106</v>
      </c>
      <c r="H60" s="137">
        <v>102</v>
      </c>
    </row>
    <row r="61" spans="2:8" ht="45.75" customHeight="1" x14ac:dyDescent="0.15">
      <c r="B61" s="135"/>
      <c r="C61" s="1259" t="s">
        <v>598</v>
      </c>
      <c r="D61" s="1260"/>
      <c r="E61" s="1261"/>
      <c r="F61" s="136">
        <v>96</v>
      </c>
      <c r="G61" s="136">
        <v>96</v>
      </c>
      <c r="H61" s="137">
        <v>96</v>
      </c>
    </row>
    <row r="62" spans="2:8" ht="45.75" customHeight="1" thickBot="1" x14ac:dyDescent="0.2">
      <c r="B62" s="138"/>
      <c r="C62" s="1262" t="s">
        <v>599</v>
      </c>
      <c r="D62" s="1263"/>
      <c r="E62" s="1264"/>
      <c r="F62" s="139">
        <v>84</v>
      </c>
      <c r="G62" s="139">
        <v>81</v>
      </c>
      <c r="H62" s="140">
        <v>81</v>
      </c>
    </row>
    <row r="63" spans="2:8" ht="52.5" customHeight="1" thickBot="1" x14ac:dyDescent="0.2">
      <c r="B63" s="141"/>
      <c r="C63" s="1265" t="s">
        <v>50</v>
      </c>
      <c r="D63" s="1265"/>
      <c r="E63" s="1266"/>
      <c r="F63" s="142">
        <v>4395</v>
      </c>
      <c r="G63" s="142">
        <v>4153</v>
      </c>
      <c r="H63" s="143">
        <v>3962</v>
      </c>
    </row>
    <row r="64" spans="2:8" ht="15" customHeight="1" x14ac:dyDescent="0.15"/>
  </sheetData>
  <sheetProtection algorithmName="SHA-512" hashValue="m4H1jM/maVw4kQu98981vidhbcLcgF/uVCVRUYU016qKicI3ZGc6xZMeX7n8jDSc6l6kq8E16ROKkosycPpO+w==" saltValue="n1JwBySScrozfTYFnLEy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DD35-9899-4708-93C3-046AC13C5BD1}">
  <sheetPr>
    <pageSetUpPr fitToPage="1"/>
  </sheetPr>
  <dimension ref="A1:WZM160"/>
  <sheetViews>
    <sheetView showGridLines="0" tabSelected="1"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603</v>
      </c>
      <c r="AO51" s="1282"/>
      <c r="AP51" s="1282"/>
      <c r="AQ51" s="1282"/>
      <c r="AR51" s="1282"/>
      <c r="AS51" s="1282"/>
      <c r="AT51" s="1282"/>
      <c r="AU51" s="1282"/>
      <c r="AV51" s="1282"/>
      <c r="AW51" s="1282"/>
      <c r="AX51" s="1282"/>
      <c r="AY51" s="1282"/>
      <c r="AZ51" s="1282"/>
      <c r="BA51" s="1282"/>
      <c r="BB51" s="1282" t="s">
        <v>601</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608</v>
      </c>
      <c r="BC53" s="1282"/>
      <c r="BD53" s="1282"/>
      <c r="BE53" s="1282"/>
      <c r="BF53" s="1282"/>
      <c r="BG53" s="1282"/>
      <c r="BH53" s="1282"/>
      <c r="BI53" s="1282"/>
      <c r="BJ53" s="1282"/>
      <c r="BK53" s="1282"/>
      <c r="BL53" s="1282"/>
      <c r="BM53" s="1282"/>
      <c r="BN53" s="1282"/>
      <c r="BO53" s="1282"/>
      <c r="BP53" s="1281">
        <v>51.2</v>
      </c>
      <c r="BQ53" s="1281"/>
      <c r="BR53" s="1281"/>
      <c r="BS53" s="1281"/>
      <c r="BT53" s="1281"/>
      <c r="BU53" s="1281"/>
      <c r="BV53" s="1281"/>
      <c r="BW53" s="1281"/>
      <c r="BX53" s="1281">
        <v>51.8</v>
      </c>
      <c r="BY53" s="1281"/>
      <c r="BZ53" s="1281"/>
      <c r="CA53" s="1281"/>
      <c r="CB53" s="1281"/>
      <c r="CC53" s="1281"/>
      <c r="CD53" s="1281"/>
      <c r="CE53" s="1281"/>
      <c r="CF53" s="1281">
        <v>47.4</v>
      </c>
      <c r="CG53" s="1281"/>
      <c r="CH53" s="1281"/>
      <c r="CI53" s="1281"/>
      <c r="CJ53" s="1281"/>
      <c r="CK53" s="1281"/>
      <c r="CL53" s="1281"/>
      <c r="CM53" s="1281"/>
      <c r="CN53" s="1281">
        <v>49.2</v>
      </c>
      <c r="CO53" s="1281"/>
      <c r="CP53" s="1281"/>
      <c r="CQ53" s="1281"/>
      <c r="CR53" s="1281"/>
      <c r="CS53" s="1281"/>
      <c r="CT53" s="1281"/>
      <c r="CU53" s="1281"/>
      <c r="CV53" s="1281">
        <v>53.9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602</v>
      </c>
      <c r="AO55" s="1283"/>
      <c r="AP55" s="1283"/>
      <c r="AQ55" s="1283"/>
      <c r="AR55" s="1283"/>
      <c r="AS55" s="1283"/>
      <c r="AT55" s="1283"/>
      <c r="AU55" s="1283"/>
      <c r="AV55" s="1283"/>
      <c r="AW55" s="1283"/>
      <c r="AX55" s="1283"/>
      <c r="AY55" s="1283"/>
      <c r="AZ55" s="1283"/>
      <c r="BA55" s="1283"/>
      <c r="BB55" s="1282" t="s">
        <v>601</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608</v>
      </c>
      <c r="BC57" s="1282"/>
      <c r="BD57" s="1282"/>
      <c r="BE57" s="1282"/>
      <c r="BF57" s="1282"/>
      <c r="BG57" s="1282"/>
      <c r="BH57" s="1282"/>
      <c r="BI57" s="1282"/>
      <c r="BJ57" s="1282"/>
      <c r="BK57" s="1282"/>
      <c r="BL57" s="1282"/>
      <c r="BM57" s="1282"/>
      <c r="BN57" s="1282"/>
      <c r="BO57" s="1282"/>
      <c r="BP57" s="1281">
        <v>57.9</v>
      </c>
      <c r="BQ57" s="1281"/>
      <c r="BR57" s="1281"/>
      <c r="BS57" s="1281"/>
      <c r="BT57" s="1281"/>
      <c r="BU57" s="1281"/>
      <c r="BV57" s="1281"/>
      <c r="BW57" s="1281"/>
      <c r="BX57" s="1281">
        <v>58.2</v>
      </c>
      <c r="BY57" s="1281"/>
      <c r="BZ57" s="1281"/>
      <c r="CA57" s="1281"/>
      <c r="CB57" s="1281"/>
      <c r="CC57" s="1281"/>
      <c r="CD57" s="1281"/>
      <c r="CE57" s="1281"/>
      <c r="CF57" s="1281">
        <v>59.4</v>
      </c>
      <c r="CG57" s="1281"/>
      <c r="CH57" s="1281"/>
      <c r="CI57" s="1281"/>
      <c r="CJ57" s="1281"/>
      <c r="CK57" s="1281"/>
      <c r="CL57" s="1281"/>
      <c r="CM57" s="1281"/>
      <c r="CN57" s="1281">
        <v>60.4</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607</v>
      </c>
    </row>
    <row r="64" spans="1:109" ht="13.5" x14ac:dyDescent="0.15">
      <c r="B64" s="1274"/>
      <c r="G64" s="1311"/>
      <c r="I64" s="1313"/>
      <c r="J64" s="1313"/>
      <c r="K64" s="1313"/>
      <c r="L64" s="1313"/>
      <c r="M64" s="1313"/>
      <c r="N64" s="1312"/>
      <c r="AM64" s="1311"/>
      <c r="AN64" s="1311" t="s">
        <v>606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603</v>
      </c>
      <c r="AO73" s="1282"/>
      <c r="AP73" s="1282"/>
      <c r="AQ73" s="1282"/>
      <c r="AR73" s="1282"/>
      <c r="AS73" s="1282"/>
      <c r="AT73" s="1282"/>
      <c r="AU73" s="1282"/>
      <c r="AV73" s="1282"/>
      <c r="AW73" s="1282"/>
      <c r="AX73" s="1282"/>
      <c r="AY73" s="1282"/>
      <c r="AZ73" s="1282"/>
      <c r="BA73" s="1282"/>
      <c r="BB73" s="1282" t="s">
        <v>601</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1">
        <v>5.7</v>
      </c>
      <c r="BQ75" s="1281"/>
      <c r="BR75" s="1281"/>
      <c r="BS75" s="1281"/>
      <c r="BT75" s="1281"/>
      <c r="BU75" s="1281"/>
      <c r="BV75" s="1281"/>
      <c r="BW75" s="1281"/>
      <c r="BX75" s="1281">
        <v>4.7</v>
      </c>
      <c r="BY75" s="1281"/>
      <c r="BZ75" s="1281"/>
      <c r="CA75" s="1281"/>
      <c r="CB75" s="1281"/>
      <c r="CC75" s="1281"/>
      <c r="CD75" s="1281"/>
      <c r="CE75" s="1281"/>
      <c r="CF75" s="1281">
        <v>4.7</v>
      </c>
      <c r="CG75" s="1281"/>
      <c r="CH75" s="1281"/>
      <c r="CI75" s="1281"/>
      <c r="CJ75" s="1281"/>
      <c r="CK75" s="1281"/>
      <c r="CL75" s="1281"/>
      <c r="CM75" s="1281"/>
      <c r="CN75" s="1281">
        <v>5.3</v>
      </c>
      <c r="CO75" s="1281"/>
      <c r="CP75" s="1281"/>
      <c r="CQ75" s="1281"/>
      <c r="CR75" s="1281"/>
      <c r="CS75" s="1281"/>
      <c r="CT75" s="1281"/>
      <c r="CU75" s="1281"/>
      <c r="CV75" s="1281">
        <v>6.1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602</v>
      </c>
      <c r="AO77" s="1283"/>
      <c r="AP77" s="1283"/>
      <c r="AQ77" s="1283"/>
      <c r="AR77" s="1283"/>
      <c r="AS77" s="1283"/>
      <c r="AT77" s="1283"/>
      <c r="AU77" s="1283"/>
      <c r="AV77" s="1283"/>
      <c r="AW77" s="1283"/>
      <c r="AX77" s="1283"/>
      <c r="AY77" s="1283"/>
      <c r="AZ77" s="1283"/>
      <c r="BA77" s="1283"/>
      <c r="BB77" s="1282" t="s">
        <v>601</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600</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7.1</v>
      </c>
      <c r="BY79" s="1281"/>
      <c r="BZ79" s="1281"/>
      <c r="CA79" s="1281"/>
      <c r="CB79" s="1281"/>
      <c r="CC79" s="1281"/>
      <c r="CD79" s="1281"/>
      <c r="CE79" s="1281"/>
      <c r="CF79" s="1281">
        <v>7.4</v>
      </c>
      <c r="CG79" s="1281"/>
      <c r="CH79" s="1281"/>
      <c r="CI79" s="1281"/>
      <c r="CJ79" s="1281"/>
      <c r="CK79" s="1281"/>
      <c r="CL79" s="1281"/>
      <c r="CM79" s="1281"/>
      <c r="CN79" s="1281">
        <v>7.4</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5nLtxKMyHySvMH/orF5HTVnHSo5rMda+ZYnJB3y0qfOzRlPwNAaNRpCjB7rRWfqUNulY2P6yOnTj65+4oICqng==" saltValue="QFzpIStTC77OMidYGWO07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C09A-D073-4125-B19E-6DE80643BF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MWRn/I6BMVQHmvvdCmm0HuJr+M7fbwYmGK6EO3evlJUQQ+PwrZNHWkYonYjNqeHLs/IGuOajkvjJ5/B4foUYJg==" saltValue="EInMgfxBC9s8wTrSYbKJ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CD38A-2EFA-4BC3-9E91-E4ABFFC836E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akJJBrIZF1CgwmX8GASLZTZB99P6ZIGuiFKtZx6niocCVxkRjMjvxZymMjMYGlkNqlEo6lZRd2mNwl0K5mRL1Q==" saltValue="69dmW9W9NehoIwRVigPX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373335</v>
      </c>
      <c r="E3" s="162"/>
      <c r="F3" s="163">
        <v>310300</v>
      </c>
      <c r="G3" s="164"/>
      <c r="H3" s="165"/>
    </row>
    <row r="4" spans="1:8" x14ac:dyDescent="0.15">
      <c r="A4" s="166"/>
      <c r="B4" s="167"/>
      <c r="C4" s="168"/>
      <c r="D4" s="169">
        <v>103248</v>
      </c>
      <c r="E4" s="170"/>
      <c r="F4" s="171">
        <v>157576</v>
      </c>
      <c r="G4" s="172"/>
      <c r="H4" s="173"/>
    </row>
    <row r="5" spans="1:8" x14ac:dyDescent="0.15">
      <c r="A5" s="154" t="s">
        <v>544</v>
      </c>
      <c r="B5" s="159"/>
      <c r="C5" s="160"/>
      <c r="D5" s="161">
        <v>342976</v>
      </c>
      <c r="E5" s="162"/>
      <c r="F5" s="163">
        <v>317319</v>
      </c>
      <c r="G5" s="164"/>
      <c r="H5" s="165"/>
    </row>
    <row r="6" spans="1:8" x14ac:dyDescent="0.15">
      <c r="A6" s="166"/>
      <c r="B6" s="167"/>
      <c r="C6" s="168"/>
      <c r="D6" s="169">
        <v>210694</v>
      </c>
      <c r="E6" s="170"/>
      <c r="F6" s="171">
        <v>164214</v>
      </c>
      <c r="G6" s="172"/>
      <c r="H6" s="173"/>
    </row>
    <row r="7" spans="1:8" x14ac:dyDescent="0.15">
      <c r="A7" s="154" t="s">
        <v>545</v>
      </c>
      <c r="B7" s="159"/>
      <c r="C7" s="160"/>
      <c r="D7" s="161">
        <v>374532</v>
      </c>
      <c r="E7" s="162"/>
      <c r="F7" s="163">
        <v>289738</v>
      </c>
      <c r="G7" s="164"/>
      <c r="H7" s="165"/>
    </row>
    <row r="8" spans="1:8" x14ac:dyDescent="0.15">
      <c r="A8" s="166"/>
      <c r="B8" s="167"/>
      <c r="C8" s="168"/>
      <c r="D8" s="169">
        <v>201651</v>
      </c>
      <c r="E8" s="170"/>
      <c r="F8" s="171">
        <v>156238</v>
      </c>
      <c r="G8" s="172"/>
      <c r="H8" s="173"/>
    </row>
    <row r="9" spans="1:8" x14ac:dyDescent="0.15">
      <c r="A9" s="154" t="s">
        <v>546</v>
      </c>
      <c r="B9" s="159"/>
      <c r="C9" s="160"/>
      <c r="D9" s="161">
        <v>174305</v>
      </c>
      <c r="E9" s="162"/>
      <c r="F9" s="163">
        <v>316937</v>
      </c>
      <c r="G9" s="164"/>
      <c r="H9" s="165"/>
    </row>
    <row r="10" spans="1:8" x14ac:dyDescent="0.15">
      <c r="A10" s="166"/>
      <c r="B10" s="167"/>
      <c r="C10" s="168"/>
      <c r="D10" s="169">
        <v>100956</v>
      </c>
      <c r="E10" s="170"/>
      <c r="F10" s="171">
        <v>199150</v>
      </c>
      <c r="G10" s="172"/>
      <c r="H10" s="173"/>
    </row>
    <row r="11" spans="1:8" x14ac:dyDescent="0.15">
      <c r="A11" s="154" t="s">
        <v>547</v>
      </c>
      <c r="B11" s="159"/>
      <c r="C11" s="160"/>
      <c r="D11" s="161">
        <v>192697</v>
      </c>
      <c r="E11" s="162"/>
      <c r="F11" s="163">
        <v>125391</v>
      </c>
      <c r="G11" s="164"/>
      <c r="H11" s="165"/>
    </row>
    <row r="12" spans="1:8" x14ac:dyDescent="0.15">
      <c r="A12" s="166"/>
      <c r="B12" s="167"/>
      <c r="C12" s="174"/>
      <c r="D12" s="169">
        <v>119433</v>
      </c>
      <c r="E12" s="170"/>
      <c r="F12" s="171">
        <v>68516</v>
      </c>
      <c r="G12" s="172"/>
      <c r="H12" s="173"/>
    </row>
    <row r="13" spans="1:8" x14ac:dyDescent="0.15">
      <c r="A13" s="154"/>
      <c r="B13" s="159"/>
      <c r="C13" s="175"/>
      <c r="D13" s="176">
        <v>291569</v>
      </c>
      <c r="E13" s="177"/>
      <c r="F13" s="178">
        <v>271937</v>
      </c>
      <c r="G13" s="179"/>
      <c r="H13" s="165"/>
    </row>
    <row r="14" spans="1:8" x14ac:dyDescent="0.15">
      <c r="A14" s="166"/>
      <c r="B14" s="167"/>
      <c r="C14" s="168"/>
      <c r="D14" s="169">
        <v>147196</v>
      </c>
      <c r="E14" s="170"/>
      <c r="F14" s="171">
        <v>149139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39.94</v>
      </c>
      <c r="C19" s="180">
        <f>ROUND(VALUE(SUBSTITUTE(実質収支比率等に係る経年分析!G$48,"▲","-")),2)</f>
        <v>22.13</v>
      </c>
      <c r="D19" s="180">
        <f>ROUND(VALUE(SUBSTITUTE(実質収支比率等に係る経年分析!H$48,"▲","-")),2)</f>
        <v>12.21</v>
      </c>
      <c r="E19" s="180">
        <f>ROUND(VALUE(SUBSTITUTE(実質収支比率等に係る経年分析!I$48,"▲","-")),2)</f>
        <v>15.16</v>
      </c>
      <c r="F19" s="180">
        <f>ROUND(VALUE(SUBSTITUTE(実質収支比率等に係る経年分析!J$48,"▲","-")),2)</f>
        <v>17</v>
      </c>
    </row>
    <row r="20" spans="1:11" x14ac:dyDescent="0.15">
      <c r="A20" s="180" t="s">
        <v>54</v>
      </c>
      <c r="B20" s="180">
        <f>ROUND(VALUE(SUBSTITUTE(実質収支比率等に係る経年分析!F$47,"▲","-")),2)</f>
        <v>65.430000000000007</v>
      </c>
      <c r="C20" s="180">
        <f>ROUND(VALUE(SUBSTITUTE(実質収支比率等に係る経年分析!G$47,"▲","-")),2)</f>
        <v>89.32</v>
      </c>
      <c r="D20" s="180">
        <f>ROUND(VALUE(SUBSTITUTE(実質収支比率等に係る経年分析!H$47,"▲","-")),2)</f>
        <v>86.19</v>
      </c>
      <c r="E20" s="180">
        <f>ROUND(VALUE(SUBSTITUTE(実質収支比率等に係る経年分析!I$47,"▲","-")),2)</f>
        <v>90.67</v>
      </c>
      <c r="F20" s="180">
        <f>ROUND(VALUE(SUBSTITUTE(実質収支比率等に係る経年分析!J$47,"▲","-")),2)</f>
        <v>92.02</v>
      </c>
    </row>
    <row r="21" spans="1:11" x14ac:dyDescent="0.15">
      <c r="A21" s="180" t="s">
        <v>55</v>
      </c>
      <c r="B21" s="180">
        <f>IF(ISNUMBER(VALUE(SUBSTITUTE(実質収支比率等に係る経年分析!F$49,"▲","-"))),ROUND(VALUE(SUBSTITUTE(実質収支比率等に係る経年分析!F$49,"▲","-")),2),NA())</f>
        <v>-12.95</v>
      </c>
      <c r="C21" s="180">
        <f>IF(ISNUMBER(VALUE(SUBSTITUTE(実質収支比率等に係る経年分析!G$49,"▲","-"))),ROUND(VALUE(SUBSTITUTE(実質収支比率等に係る経年分析!G$49,"▲","-")),2),NA())</f>
        <v>-15.56</v>
      </c>
      <c r="D21" s="180">
        <f>IF(ISNUMBER(VALUE(SUBSTITUTE(実質収支比率等に係る経年分析!H$49,"▲","-"))),ROUND(VALUE(SUBSTITUTE(実質収支比率等に係る経年分析!H$49,"▲","-")),2),NA())</f>
        <v>-25.73</v>
      </c>
      <c r="E21" s="180">
        <f>IF(ISNUMBER(VALUE(SUBSTITUTE(実質収支比率等に係る経年分析!I$49,"▲","-"))),ROUND(VALUE(SUBSTITUTE(実質収支比率等に係る経年分析!I$49,"▲","-")),2),NA())</f>
        <v>-7.36</v>
      </c>
      <c r="F21" s="180">
        <f>IF(ISNUMBER(VALUE(SUBSTITUTE(実質収支比率等に係る経年分析!J$49,"▲","-"))),ROUND(VALUE(SUBSTITUTE(実質収支比率等に係る経年分析!J$49,"▲","-")),2),NA())</f>
        <v>-6.06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2.82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2.4700000000000002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16.989999999999998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248</v>
      </c>
      <c r="E42" s="182"/>
      <c r="F42" s="182"/>
      <c r="G42" s="182">
        <f>'実質公債費比率（分子）の構造'!L$52</f>
        <v>265</v>
      </c>
      <c r="H42" s="182"/>
      <c r="I42" s="182"/>
      <c r="J42" s="182">
        <f>'実質公債費比率（分子）の構造'!M$52</f>
        <v>261</v>
      </c>
      <c r="K42" s="182"/>
      <c r="L42" s="182"/>
      <c r="M42" s="182">
        <f>'実質公債費比率（分子）の構造'!N$52</f>
        <v>252</v>
      </c>
      <c r="N42" s="182"/>
      <c r="O42" s="182"/>
      <c r="P42" s="182">
        <f>'実質公債費比率（分子）の構造'!O$52</f>
        <v>243</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46</v>
      </c>
      <c r="C45" s="182"/>
      <c r="D45" s="182"/>
      <c r="E45" s="182">
        <f>'実質公債費比率（分子）の構造'!L$49</f>
        <v>50</v>
      </c>
      <c r="F45" s="182"/>
      <c r="G45" s="182"/>
      <c r="H45" s="182">
        <f>'実質公債費比率（分子）の構造'!M$49</f>
        <v>39</v>
      </c>
      <c r="I45" s="182"/>
      <c r="J45" s="182"/>
      <c r="K45" s="182">
        <f>'実質公債費比率（分子）の構造'!N$49</f>
        <v>35</v>
      </c>
      <c r="L45" s="182"/>
      <c r="M45" s="182"/>
      <c r="N45" s="182">
        <f>'実質公債費比率（分子）の構造'!O$49</f>
        <v>35</v>
      </c>
      <c r="O45" s="182"/>
      <c r="P45" s="182"/>
    </row>
    <row r="46" spans="1:16" x14ac:dyDescent="0.15">
      <c r="A46" s="182" t="s">
        <v>65</v>
      </c>
      <c r="B46" s="182">
        <f>'実質公債費比率（分子）の構造'!K$48</f>
        <v>136</v>
      </c>
      <c r="C46" s="182"/>
      <c r="D46" s="182"/>
      <c r="E46" s="182">
        <f>'実質公債費比率（分子）の構造'!L$48</f>
        <v>129</v>
      </c>
      <c r="F46" s="182"/>
      <c r="G46" s="182"/>
      <c r="H46" s="182">
        <f>'実質公債費比率（分子）の構造'!M$48</f>
        <v>149</v>
      </c>
      <c r="I46" s="182"/>
      <c r="J46" s="182"/>
      <c r="K46" s="182">
        <f>'実質公債費比率（分子）の構造'!N$48</f>
        <v>148</v>
      </c>
      <c r="L46" s="182"/>
      <c r="M46" s="182"/>
      <c r="N46" s="182">
        <f>'実質公債費比率（分子）の構造'!O$48</f>
        <v>159</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190</v>
      </c>
      <c r="C49" s="182"/>
      <c r="D49" s="182"/>
      <c r="E49" s="182">
        <f>'実質公債費比率（分子）の構造'!L$45</f>
        <v>207</v>
      </c>
      <c r="F49" s="182"/>
      <c r="G49" s="182"/>
      <c r="H49" s="182">
        <f>'実質公債費比率（分子）の構造'!M$45</f>
        <v>214</v>
      </c>
      <c r="I49" s="182"/>
      <c r="J49" s="182"/>
      <c r="K49" s="182">
        <f>'実質公債費比率（分子）の構造'!N$45</f>
        <v>222</v>
      </c>
      <c r="L49" s="182"/>
      <c r="M49" s="182"/>
      <c r="N49" s="182">
        <f>'実質公債費比率（分子）の構造'!O$45</f>
        <v>217</v>
      </c>
      <c r="O49" s="182"/>
      <c r="P49" s="182"/>
    </row>
    <row r="50" spans="1:16" x14ac:dyDescent="0.15">
      <c r="A50" s="182" t="s">
        <v>69</v>
      </c>
      <c r="B50" s="182" t="e">
        <f>NA()</f>
        <v>#N/A</v>
      </c>
      <c r="C50" s="182">
        <f>IF(ISNUMBER('実質公債費比率（分子）の構造'!K$53),'実質公債費比率（分子）の構造'!K$53,NA())</f>
        <v>124</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153</v>
      </c>
      <c r="M50" s="182" t="e">
        <f>NA()</f>
        <v>#N/A</v>
      </c>
      <c r="N50" s="182" t="e">
        <f>NA()</f>
        <v>#N/A</v>
      </c>
      <c r="O50" s="182">
        <f>IF(ISNUMBER('実質公債費比率（分子）の構造'!O$53),'実質公債費比率（分子）の構造'!O$53,NA())</f>
        <v>168</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2248</v>
      </c>
      <c r="E56" s="181"/>
      <c r="F56" s="181"/>
      <c r="G56" s="181">
        <f>'将来負担比率（分子）の構造'!J$52</f>
        <v>2036</v>
      </c>
      <c r="H56" s="181"/>
      <c r="I56" s="181"/>
      <c r="J56" s="181">
        <f>'将来負担比率（分子）の構造'!K$52</f>
        <v>1847</v>
      </c>
      <c r="K56" s="181"/>
      <c r="L56" s="181"/>
      <c r="M56" s="181">
        <f>'将来負担比率（分子）の構造'!L$52</f>
        <v>1639</v>
      </c>
      <c r="N56" s="181"/>
      <c r="O56" s="181"/>
      <c r="P56" s="181">
        <f>'将来負担比率（分子）の構造'!M$52</f>
        <v>1436</v>
      </c>
    </row>
    <row r="57" spans="1:16" x14ac:dyDescent="0.15">
      <c r="A57" s="181" t="s">
        <v>41</v>
      </c>
      <c r="B57" s="181"/>
      <c r="C57" s="181"/>
      <c r="D57" s="181">
        <f>'将来負担比率（分子）の構造'!I$51</f>
        <v>210</v>
      </c>
      <c r="E57" s="181"/>
      <c r="F57" s="181"/>
      <c r="G57" s="181">
        <f>'将来負担比率（分子）の構造'!J$51</f>
        <v>295</v>
      </c>
      <c r="H57" s="181"/>
      <c r="I57" s="181"/>
      <c r="J57" s="181">
        <f>'将来負担比率（分子）の構造'!K$51</f>
        <v>277</v>
      </c>
      <c r="K57" s="181"/>
      <c r="L57" s="181"/>
      <c r="M57" s="181">
        <f>'将来負担比率（分子）の構造'!L$51</f>
        <v>259</v>
      </c>
      <c r="N57" s="181"/>
      <c r="O57" s="181"/>
      <c r="P57" s="181">
        <f>'将来負担比率（分子）の構造'!M$51</f>
        <v>241</v>
      </c>
    </row>
    <row r="58" spans="1:16" x14ac:dyDescent="0.15">
      <c r="A58" s="181" t="s">
        <v>40</v>
      </c>
      <c r="B58" s="181"/>
      <c r="C58" s="181"/>
      <c r="D58" s="181">
        <f>'将来負担比率（分子）の構造'!I$50</f>
        <v>3036</v>
      </c>
      <c r="E58" s="181"/>
      <c r="F58" s="181"/>
      <c r="G58" s="181">
        <f>'将来負担比率（分子）の構造'!J$50</f>
        <v>3893</v>
      </c>
      <c r="H58" s="181"/>
      <c r="I58" s="181"/>
      <c r="J58" s="181">
        <f>'将来負担比率（分子）の構造'!K$50</f>
        <v>3843</v>
      </c>
      <c r="K58" s="181"/>
      <c r="L58" s="181"/>
      <c r="M58" s="181">
        <f>'将来負担比率（分子）の構造'!L$50</f>
        <v>3837</v>
      </c>
      <c r="N58" s="181"/>
      <c r="O58" s="181"/>
      <c r="P58" s="181">
        <f>'将来負担比率（分子）の構造'!M$50</f>
        <v>3918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f>'将来負担比率（分子）の構造'!J$46</f>
        <v>4</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x14ac:dyDescent="0.15">
      <c r="A62" s="181" t="s">
        <v>34</v>
      </c>
      <c r="B62" s="181">
        <f>'将来負担比率（分子）の構造'!I$45</f>
        <v>299</v>
      </c>
      <c r="C62" s="181"/>
      <c r="D62" s="181"/>
      <c r="E62" s="181">
        <f>'将来負担比率（分子）の構造'!J$45</f>
        <v>350</v>
      </c>
      <c r="F62" s="181"/>
      <c r="G62" s="181"/>
      <c r="H62" s="181">
        <f>'将来負担比率（分子）の構造'!K$45</f>
        <v>304</v>
      </c>
      <c r="I62" s="181"/>
      <c r="J62" s="181"/>
      <c r="K62" s="181">
        <f>'将来負担比率（分子）の構造'!L$45</f>
        <v>356</v>
      </c>
      <c r="L62" s="181"/>
      <c r="M62" s="181"/>
      <c r="N62" s="181">
        <f>'将来負担比率（分子）の構造'!M$45</f>
        <v>225</v>
      </c>
      <c r="O62" s="181"/>
      <c r="P62" s="181"/>
    </row>
    <row r="63" spans="1:16" x14ac:dyDescent="0.15">
      <c r="A63" s="181" t="s">
        <v>33</v>
      </c>
      <c r="B63" s="181">
        <f>'将来負担比率（分子）の構造'!I$44</f>
        <v>69</v>
      </c>
      <c r="C63" s="181"/>
      <c r="D63" s="181"/>
      <c r="E63" s="181">
        <f>'将来負担比率（分子）の構造'!J$44</f>
        <v>60</v>
      </c>
      <c r="F63" s="181"/>
      <c r="G63" s="181"/>
      <c r="H63" s="181">
        <f>'将来負担比率（分子）の構造'!K$44</f>
        <v>131</v>
      </c>
      <c r="I63" s="181"/>
      <c r="J63" s="181"/>
      <c r="K63" s="181">
        <f>'将来負担比率（分子）の構造'!L$44</f>
        <v>259</v>
      </c>
      <c r="L63" s="181"/>
      <c r="M63" s="181"/>
      <c r="N63" s="181">
        <f>'将来負担比率（分子）の構造'!M$44</f>
        <v>319</v>
      </c>
      <c r="O63" s="181"/>
      <c r="P63" s="181"/>
    </row>
    <row r="64" spans="1:16" x14ac:dyDescent="0.15">
      <c r="A64" s="181" t="s">
        <v>32</v>
      </c>
      <c r="B64" s="181">
        <f>'将来負担比率（分子）の構造'!I$43</f>
        <v>1312</v>
      </c>
      <c r="C64" s="181"/>
      <c r="D64" s="181"/>
      <c r="E64" s="181">
        <f>'将来負担比率（分子）の構造'!J$43</f>
        <v>1101</v>
      </c>
      <c r="F64" s="181"/>
      <c r="G64" s="181"/>
      <c r="H64" s="181">
        <f>'将来負担比率（分子）の構造'!K$43</f>
        <v>931</v>
      </c>
      <c r="I64" s="181"/>
      <c r="J64" s="181"/>
      <c r="K64" s="181">
        <f>'将来負担比率（分子）の構造'!L$43</f>
        <v>845</v>
      </c>
      <c r="L64" s="181"/>
      <c r="M64" s="181"/>
      <c r="N64" s="181">
        <f>'将来負担比率（分子）の構造'!M$43</f>
        <v>705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2306</v>
      </c>
      <c r="C66" s="181"/>
      <c r="D66" s="181"/>
      <c r="E66" s="181">
        <f>'将来負担比率（分子）の構造'!J$41</f>
        <v>2316</v>
      </c>
      <c r="F66" s="181"/>
      <c r="G66" s="181"/>
      <c r="H66" s="181">
        <f>'将来負担比率（分子）の構造'!K$41</f>
        <v>2170</v>
      </c>
      <c r="I66" s="181"/>
      <c r="J66" s="181"/>
      <c r="K66" s="181">
        <f>'将来負担比率（分子）の構造'!L$41</f>
        <v>1968</v>
      </c>
      <c r="L66" s="181"/>
      <c r="M66" s="181"/>
      <c r="N66" s="181">
        <f>'将来負担比率（分子）の構造'!M$41</f>
        <v>1768</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2512</v>
      </c>
      <c r="C72" s="185">
        <f>基金残高に係る経年分析!G55</f>
        <v>2442</v>
      </c>
      <c r="D72" s="185">
        <f>基金残高に係る経年分析!H55</f>
        <v>2447</v>
      </c>
    </row>
    <row r="73" spans="1:16" x14ac:dyDescent="0.15">
      <c r="A73" s="184" t="s">
        <v>76</v>
      </c>
      <c r="B73" s="185">
        <f>基金残高に係る経年分析!F56</f>
        <v>446</v>
      </c>
      <c r="C73" s="185">
        <f>基金残高に係る経年分析!G56</f>
        <v>447</v>
      </c>
      <c r="D73" s="185">
        <f>基金残高に係る経年分析!H56</f>
        <v>447</v>
      </c>
    </row>
    <row r="74" spans="1:16" x14ac:dyDescent="0.15">
      <c r="A74" s="184" t="s">
        <v>77</v>
      </c>
      <c r="B74" s="185">
        <f>基金残高に係る経年分析!F57</f>
        <v>1436</v>
      </c>
      <c r="C74" s="185">
        <f>基金残高に係る経年分析!G57</f>
        <v>1265</v>
      </c>
      <c r="D74" s="185">
        <f>基金残高に係る経年分析!H57</f>
        <v>1069</v>
      </c>
    </row>
  </sheetData>
  <sheetProtection algorithmName="SHA-512" hashValue="OWkWgkJ7aE6H1pBX0Kldlb/DCHBcTlxlsuyUDNg7oq94BL36bgNX54rpsYJ6I83TA8pD1wDGN7ZKuiIE/1gdFA==" saltValue="+6hgq6joVfEp5iHRCoBk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P18" sqref="AP18:BF1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2555535</v>
      </c>
      <c r="S5" s="698"/>
      <c r="T5" s="698"/>
      <c r="U5" s="698"/>
      <c r="V5" s="698"/>
      <c r="W5" s="698"/>
      <c r="X5" s="698"/>
      <c r="Y5" s="741"/>
      <c r="Z5" s="759">
        <v>43.3</v>
      </c>
      <c r="AA5" s="759"/>
      <c r="AB5" s="759"/>
      <c r="AC5" s="759"/>
      <c r="AD5" s="760">
        <v>2555535</v>
      </c>
      <c r="AE5" s="760"/>
      <c r="AF5" s="760"/>
      <c r="AG5" s="760"/>
      <c r="AH5" s="760"/>
      <c r="AI5" s="760"/>
      <c r="AJ5" s="760"/>
      <c r="AK5" s="760"/>
      <c r="AL5" s="742">
        <v>93.5</v>
      </c>
      <c r="AM5" s="713"/>
      <c r="AN5" s="713"/>
      <c r="AO5" s="743"/>
      <c r="AP5" s="708" t="s">
        <v>225</v>
      </c>
      <c r="AQ5" s="709"/>
      <c r="AR5" s="709"/>
      <c r="AS5" s="709"/>
      <c r="AT5" s="709"/>
      <c r="AU5" s="709"/>
      <c r="AV5" s="709"/>
      <c r="AW5" s="709"/>
      <c r="AX5" s="709"/>
      <c r="AY5" s="709"/>
      <c r="AZ5" s="709"/>
      <c r="BA5" s="709"/>
      <c r="BB5" s="709"/>
      <c r="BC5" s="709"/>
      <c r="BD5" s="709"/>
      <c r="BE5" s="709"/>
      <c r="BF5" s="710"/>
      <c r="BG5" s="642">
        <v>2555535</v>
      </c>
      <c r="BH5" s="643"/>
      <c r="BI5" s="643"/>
      <c r="BJ5" s="643"/>
      <c r="BK5" s="643"/>
      <c r="BL5" s="643"/>
      <c r="BM5" s="643"/>
      <c r="BN5" s="644"/>
      <c r="BO5" s="675">
        <v>100</v>
      </c>
      <c r="BP5" s="675"/>
      <c r="BQ5" s="675"/>
      <c r="BR5" s="675"/>
      <c r="BS5" s="676" t="s">
        <v>128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31312</v>
      </c>
      <c r="S6" s="643"/>
      <c r="T6" s="643"/>
      <c r="U6" s="643"/>
      <c r="V6" s="643"/>
      <c r="W6" s="643"/>
      <c r="X6" s="643"/>
      <c r="Y6" s="644"/>
      <c r="Z6" s="675">
        <v>0.5</v>
      </c>
      <c r="AA6" s="675"/>
      <c r="AB6" s="675"/>
      <c r="AC6" s="675"/>
      <c r="AD6" s="676">
        <v>31312</v>
      </c>
      <c r="AE6" s="676"/>
      <c r="AF6" s="676"/>
      <c r="AG6" s="676"/>
      <c r="AH6" s="676"/>
      <c r="AI6" s="676"/>
      <c r="AJ6" s="676"/>
      <c r="AK6" s="676"/>
      <c r="AL6" s="645">
        <v>1.1000000000000001</v>
      </c>
      <c r="AM6" s="646"/>
      <c r="AN6" s="646"/>
      <c r="AO6" s="677"/>
      <c r="AP6" s="639" t="s">
        <v>230</v>
      </c>
      <c r="AQ6" s="640"/>
      <c r="AR6" s="640"/>
      <c r="AS6" s="640"/>
      <c r="AT6" s="640"/>
      <c r="AU6" s="640"/>
      <c r="AV6" s="640"/>
      <c r="AW6" s="640"/>
      <c r="AX6" s="640"/>
      <c r="AY6" s="640"/>
      <c r="AZ6" s="640"/>
      <c r="BA6" s="640"/>
      <c r="BB6" s="640"/>
      <c r="BC6" s="640"/>
      <c r="BD6" s="640"/>
      <c r="BE6" s="640"/>
      <c r="BF6" s="641"/>
      <c r="BG6" s="642">
        <v>2555535</v>
      </c>
      <c r="BH6" s="643"/>
      <c r="BI6" s="643"/>
      <c r="BJ6" s="643"/>
      <c r="BK6" s="643"/>
      <c r="BL6" s="643"/>
      <c r="BM6" s="643"/>
      <c r="BN6" s="644"/>
      <c r="BO6" s="675">
        <v>100</v>
      </c>
      <c r="BP6" s="675"/>
      <c r="BQ6" s="675"/>
      <c r="BR6" s="675"/>
      <c r="BS6" s="676" t="s">
        <v>231</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62913</v>
      </c>
      <c r="CS6" s="643"/>
      <c r="CT6" s="643"/>
      <c r="CU6" s="643"/>
      <c r="CV6" s="643"/>
      <c r="CW6" s="643"/>
      <c r="CX6" s="643"/>
      <c r="CY6" s="644"/>
      <c r="CZ6" s="742">
        <v>1.2</v>
      </c>
      <c r="DA6" s="713"/>
      <c r="DB6" s="713"/>
      <c r="DC6" s="745"/>
      <c r="DD6" s="648" t="s">
        <v>128</v>
      </c>
      <c r="DE6" s="643"/>
      <c r="DF6" s="643"/>
      <c r="DG6" s="643"/>
      <c r="DH6" s="643"/>
      <c r="DI6" s="643"/>
      <c r="DJ6" s="643"/>
      <c r="DK6" s="643"/>
      <c r="DL6" s="643"/>
      <c r="DM6" s="643"/>
      <c r="DN6" s="643"/>
      <c r="DO6" s="643"/>
      <c r="DP6" s="644"/>
      <c r="DQ6" s="648">
        <v>62913</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607</v>
      </c>
      <c r="S7" s="643"/>
      <c r="T7" s="643"/>
      <c r="U7" s="643"/>
      <c r="V7" s="643"/>
      <c r="W7" s="643"/>
      <c r="X7" s="643"/>
      <c r="Y7" s="644"/>
      <c r="Z7" s="675">
        <v>0</v>
      </c>
      <c r="AA7" s="675"/>
      <c r="AB7" s="675"/>
      <c r="AC7" s="675"/>
      <c r="AD7" s="676">
        <v>607</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608966</v>
      </c>
      <c r="BH7" s="643"/>
      <c r="BI7" s="643"/>
      <c r="BJ7" s="643"/>
      <c r="BK7" s="643"/>
      <c r="BL7" s="643"/>
      <c r="BM7" s="643"/>
      <c r="BN7" s="644"/>
      <c r="BO7" s="675">
        <v>23.8</v>
      </c>
      <c r="BP7" s="675"/>
      <c r="BQ7" s="675"/>
      <c r="BR7" s="675"/>
      <c r="BS7" s="676" t="s">
        <v>231</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1581616</v>
      </c>
      <c r="CS7" s="643"/>
      <c r="CT7" s="643"/>
      <c r="CU7" s="643"/>
      <c r="CV7" s="643"/>
      <c r="CW7" s="643"/>
      <c r="CX7" s="643"/>
      <c r="CY7" s="644"/>
      <c r="CZ7" s="675">
        <v>29.7</v>
      </c>
      <c r="DA7" s="675"/>
      <c r="DB7" s="675"/>
      <c r="DC7" s="675"/>
      <c r="DD7" s="648">
        <v>236814</v>
      </c>
      <c r="DE7" s="643"/>
      <c r="DF7" s="643"/>
      <c r="DG7" s="643"/>
      <c r="DH7" s="643"/>
      <c r="DI7" s="643"/>
      <c r="DJ7" s="643"/>
      <c r="DK7" s="643"/>
      <c r="DL7" s="643"/>
      <c r="DM7" s="643"/>
      <c r="DN7" s="643"/>
      <c r="DO7" s="643"/>
      <c r="DP7" s="644"/>
      <c r="DQ7" s="648">
        <v>849679</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2061</v>
      </c>
      <c r="S8" s="643"/>
      <c r="T8" s="643"/>
      <c r="U8" s="643"/>
      <c r="V8" s="643"/>
      <c r="W8" s="643"/>
      <c r="X8" s="643"/>
      <c r="Y8" s="644"/>
      <c r="Z8" s="675">
        <v>0</v>
      </c>
      <c r="AA8" s="675"/>
      <c r="AB8" s="675"/>
      <c r="AC8" s="675"/>
      <c r="AD8" s="676">
        <v>2061</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9169</v>
      </c>
      <c r="BH8" s="643"/>
      <c r="BI8" s="643"/>
      <c r="BJ8" s="643"/>
      <c r="BK8" s="643"/>
      <c r="BL8" s="643"/>
      <c r="BM8" s="643"/>
      <c r="BN8" s="644"/>
      <c r="BO8" s="675">
        <v>0.4</v>
      </c>
      <c r="BP8" s="675"/>
      <c r="BQ8" s="675"/>
      <c r="BR8" s="675"/>
      <c r="BS8" s="648" t="s">
        <v>231</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842357</v>
      </c>
      <c r="CS8" s="643"/>
      <c r="CT8" s="643"/>
      <c r="CU8" s="643"/>
      <c r="CV8" s="643"/>
      <c r="CW8" s="643"/>
      <c r="CX8" s="643"/>
      <c r="CY8" s="644"/>
      <c r="CZ8" s="675">
        <v>15.8</v>
      </c>
      <c r="DA8" s="675"/>
      <c r="DB8" s="675"/>
      <c r="DC8" s="675"/>
      <c r="DD8" s="648">
        <v>69604</v>
      </c>
      <c r="DE8" s="643"/>
      <c r="DF8" s="643"/>
      <c r="DG8" s="643"/>
      <c r="DH8" s="643"/>
      <c r="DI8" s="643"/>
      <c r="DJ8" s="643"/>
      <c r="DK8" s="643"/>
      <c r="DL8" s="643"/>
      <c r="DM8" s="643"/>
      <c r="DN8" s="643"/>
      <c r="DO8" s="643"/>
      <c r="DP8" s="644"/>
      <c r="DQ8" s="648">
        <v>588257</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2323</v>
      </c>
      <c r="S9" s="643"/>
      <c r="T9" s="643"/>
      <c r="U9" s="643"/>
      <c r="V9" s="643"/>
      <c r="W9" s="643"/>
      <c r="X9" s="643"/>
      <c r="Y9" s="644"/>
      <c r="Z9" s="675">
        <v>0</v>
      </c>
      <c r="AA9" s="675"/>
      <c r="AB9" s="675"/>
      <c r="AC9" s="675"/>
      <c r="AD9" s="676">
        <v>2323</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282604</v>
      </c>
      <c r="BH9" s="643"/>
      <c r="BI9" s="643"/>
      <c r="BJ9" s="643"/>
      <c r="BK9" s="643"/>
      <c r="BL9" s="643"/>
      <c r="BM9" s="643"/>
      <c r="BN9" s="644"/>
      <c r="BO9" s="675">
        <v>11.1</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295059</v>
      </c>
      <c r="CS9" s="643"/>
      <c r="CT9" s="643"/>
      <c r="CU9" s="643"/>
      <c r="CV9" s="643"/>
      <c r="CW9" s="643"/>
      <c r="CX9" s="643"/>
      <c r="CY9" s="644"/>
      <c r="CZ9" s="675">
        <v>5.5</v>
      </c>
      <c r="DA9" s="675"/>
      <c r="DB9" s="675"/>
      <c r="DC9" s="675"/>
      <c r="DD9" s="648">
        <v>332</v>
      </c>
      <c r="DE9" s="643"/>
      <c r="DF9" s="643"/>
      <c r="DG9" s="643"/>
      <c r="DH9" s="643"/>
      <c r="DI9" s="643"/>
      <c r="DJ9" s="643"/>
      <c r="DK9" s="643"/>
      <c r="DL9" s="643"/>
      <c r="DM9" s="643"/>
      <c r="DN9" s="643"/>
      <c r="DO9" s="643"/>
      <c r="DP9" s="644"/>
      <c r="DQ9" s="648">
        <v>193305</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231</v>
      </c>
      <c r="AA10" s="675"/>
      <c r="AB10" s="675"/>
      <c r="AC10" s="675"/>
      <c r="AD10" s="676" t="s">
        <v>128</v>
      </c>
      <c r="AE10" s="676"/>
      <c r="AF10" s="676"/>
      <c r="AG10" s="676"/>
      <c r="AH10" s="676"/>
      <c r="AI10" s="676"/>
      <c r="AJ10" s="676"/>
      <c r="AK10" s="676"/>
      <c r="AL10" s="645" t="s">
        <v>128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46428</v>
      </c>
      <c r="BH10" s="643"/>
      <c r="BI10" s="643"/>
      <c r="BJ10" s="643"/>
      <c r="BK10" s="643"/>
      <c r="BL10" s="643"/>
      <c r="BM10" s="643"/>
      <c r="BN10" s="644"/>
      <c r="BO10" s="675">
        <v>1.8</v>
      </c>
      <c r="BP10" s="675"/>
      <c r="BQ10" s="675"/>
      <c r="BR10" s="675"/>
      <c r="BS10" s="648" t="s">
        <v>139</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50489</v>
      </c>
      <c r="CS10" s="643"/>
      <c r="CT10" s="643"/>
      <c r="CU10" s="643"/>
      <c r="CV10" s="643"/>
      <c r="CW10" s="643"/>
      <c r="CX10" s="643"/>
      <c r="CY10" s="644"/>
      <c r="CZ10" s="675">
        <v>0.9</v>
      </c>
      <c r="DA10" s="675"/>
      <c r="DB10" s="675"/>
      <c r="DC10" s="675"/>
      <c r="DD10" s="648" t="s">
        <v>139</v>
      </c>
      <c r="DE10" s="643"/>
      <c r="DF10" s="643"/>
      <c r="DG10" s="643"/>
      <c r="DH10" s="643"/>
      <c r="DI10" s="643"/>
      <c r="DJ10" s="643"/>
      <c r="DK10" s="643"/>
      <c r="DL10" s="643"/>
      <c r="DM10" s="643"/>
      <c r="DN10" s="643"/>
      <c r="DO10" s="643"/>
      <c r="DP10" s="644"/>
      <c r="DQ10" s="648">
        <v>2000</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105688</v>
      </c>
      <c r="S11" s="643"/>
      <c r="T11" s="643"/>
      <c r="U11" s="643"/>
      <c r="V11" s="643"/>
      <c r="W11" s="643"/>
      <c r="X11" s="643"/>
      <c r="Y11" s="644"/>
      <c r="Z11" s="645">
        <v>1.8</v>
      </c>
      <c r="AA11" s="646"/>
      <c r="AB11" s="646"/>
      <c r="AC11" s="647"/>
      <c r="AD11" s="648">
        <v>105688</v>
      </c>
      <c r="AE11" s="643"/>
      <c r="AF11" s="643"/>
      <c r="AG11" s="643"/>
      <c r="AH11" s="643"/>
      <c r="AI11" s="643"/>
      <c r="AJ11" s="643"/>
      <c r="AK11" s="644"/>
      <c r="AL11" s="645">
        <v>3.9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270765</v>
      </c>
      <c r="BH11" s="643"/>
      <c r="BI11" s="643"/>
      <c r="BJ11" s="643"/>
      <c r="BK11" s="643"/>
      <c r="BL11" s="643"/>
      <c r="BM11" s="643"/>
      <c r="BN11" s="644"/>
      <c r="BO11" s="675">
        <v>10.6</v>
      </c>
      <c r="BP11" s="675"/>
      <c r="BQ11" s="675"/>
      <c r="BR11" s="675"/>
      <c r="BS11" s="648" t="s">
        <v>139</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606291</v>
      </c>
      <c r="CS11" s="643"/>
      <c r="CT11" s="643"/>
      <c r="CU11" s="643"/>
      <c r="CV11" s="643"/>
      <c r="CW11" s="643"/>
      <c r="CX11" s="643"/>
      <c r="CY11" s="644"/>
      <c r="CZ11" s="675">
        <v>11.4</v>
      </c>
      <c r="DA11" s="675"/>
      <c r="DB11" s="675"/>
      <c r="DC11" s="675"/>
      <c r="DD11" s="648">
        <v>415774</v>
      </c>
      <c r="DE11" s="643"/>
      <c r="DF11" s="643"/>
      <c r="DG11" s="643"/>
      <c r="DH11" s="643"/>
      <c r="DI11" s="643"/>
      <c r="DJ11" s="643"/>
      <c r="DK11" s="643"/>
      <c r="DL11" s="643"/>
      <c r="DM11" s="643"/>
      <c r="DN11" s="643"/>
      <c r="DO11" s="643"/>
      <c r="DP11" s="644"/>
      <c r="DQ11" s="648">
        <v>278016</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231</v>
      </c>
      <c r="AE12" s="676"/>
      <c r="AF12" s="676"/>
      <c r="AG12" s="676"/>
      <c r="AH12" s="676"/>
      <c r="AI12" s="676"/>
      <c r="AJ12" s="676"/>
      <c r="AK12" s="676"/>
      <c r="AL12" s="645" t="s">
        <v>139</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1847413</v>
      </c>
      <c r="BH12" s="643"/>
      <c r="BI12" s="643"/>
      <c r="BJ12" s="643"/>
      <c r="BK12" s="643"/>
      <c r="BL12" s="643"/>
      <c r="BM12" s="643"/>
      <c r="BN12" s="644"/>
      <c r="BO12" s="675">
        <v>72.3</v>
      </c>
      <c r="BP12" s="675"/>
      <c r="BQ12" s="675"/>
      <c r="BR12" s="675"/>
      <c r="BS12" s="648" t="s">
        <v>139</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220869</v>
      </c>
      <c r="CS12" s="643"/>
      <c r="CT12" s="643"/>
      <c r="CU12" s="643"/>
      <c r="CV12" s="643"/>
      <c r="CW12" s="643"/>
      <c r="CX12" s="643"/>
      <c r="CY12" s="644"/>
      <c r="CZ12" s="675">
        <v>4.0999999999999996</v>
      </c>
      <c r="DA12" s="675"/>
      <c r="DB12" s="675"/>
      <c r="DC12" s="675"/>
      <c r="DD12" s="648" t="s">
        <v>139</v>
      </c>
      <c r="DE12" s="643"/>
      <c r="DF12" s="643"/>
      <c r="DG12" s="643"/>
      <c r="DH12" s="643"/>
      <c r="DI12" s="643"/>
      <c r="DJ12" s="643"/>
      <c r="DK12" s="643"/>
      <c r="DL12" s="643"/>
      <c r="DM12" s="643"/>
      <c r="DN12" s="643"/>
      <c r="DO12" s="643"/>
      <c r="DP12" s="644"/>
      <c r="DQ12" s="648">
        <v>105508</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128</v>
      </c>
      <c r="AA13" s="675"/>
      <c r="AB13" s="675"/>
      <c r="AC13" s="675"/>
      <c r="AD13" s="676" t="s">
        <v>231</v>
      </c>
      <c r="AE13" s="676"/>
      <c r="AF13" s="676"/>
      <c r="AG13" s="676"/>
      <c r="AH13" s="676"/>
      <c r="AI13" s="676"/>
      <c r="AJ13" s="676"/>
      <c r="AK13" s="676"/>
      <c r="AL13" s="645" t="s">
        <v>139</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1842568</v>
      </c>
      <c r="BH13" s="643"/>
      <c r="BI13" s="643"/>
      <c r="BJ13" s="643"/>
      <c r="BK13" s="643"/>
      <c r="BL13" s="643"/>
      <c r="BM13" s="643"/>
      <c r="BN13" s="644"/>
      <c r="BO13" s="675">
        <v>72.099999999999994</v>
      </c>
      <c r="BP13" s="675"/>
      <c r="BQ13" s="675"/>
      <c r="BR13" s="675"/>
      <c r="BS13" s="648" t="s">
        <v>128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693448</v>
      </c>
      <c r="CS13" s="643"/>
      <c r="CT13" s="643"/>
      <c r="CU13" s="643"/>
      <c r="CV13" s="643"/>
      <c r="CW13" s="643"/>
      <c r="CX13" s="643"/>
      <c r="CY13" s="644"/>
      <c r="CZ13" s="675">
        <v>13</v>
      </c>
      <c r="DA13" s="675"/>
      <c r="DB13" s="675"/>
      <c r="DC13" s="675"/>
      <c r="DD13" s="648">
        <v>96082</v>
      </c>
      <c r="DE13" s="643"/>
      <c r="DF13" s="643"/>
      <c r="DG13" s="643"/>
      <c r="DH13" s="643"/>
      <c r="DI13" s="643"/>
      <c r="DJ13" s="643"/>
      <c r="DK13" s="643"/>
      <c r="DL13" s="643"/>
      <c r="DM13" s="643"/>
      <c r="DN13" s="643"/>
      <c r="DO13" s="643"/>
      <c r="DP13" s="644"/>
      <c r="DQ13" s="648">
        <v>583096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15806</v>
      </c>
      <c r="BH14" s="643"/>
      <c r="BI14" s="643"/>
      <c r="BJ14" s="643"/>
      <c r="BK14" s="643"/>
      <c r="BL14" s="643"/>
      <c r="BM14" s="643"/>
      <c r="BN14" s="644"/>
      <c r="BO14" s="675">
        <v>0.6</v>
      </c>
      <c r="BP14" s="675"/>
      <c r="BQ14" s="675"/>
      <c r="BR14" s="675"/>
      <c r="BS14" s="648" t="s">
        <v>128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201971</v>
      </c>
      <c r="CS14" s="643"/>
      <c r="CT14" s="643"/>
      <c r="CU14" s="643"/>
      <c r="CV14" s="643"/>
      <c r="CW14" s="643"/>
      <c r="CX14" s="643"/>
      <c r="CY14" s="644"/>
      <c r="CZ14" s="675">
        <v>3.8</v>
      </c>
      <c r="DA14" s="675"/>
      <c r="DB14" s="675"/>
      <c r="DC14" s="675"/>
      <c r="DD14" s="648">
        <v>13732</v>
      </c>
      <c r="DE14" s="643"/>
      <c r="DF14" s="643"/>
      <c r="DG14" s="643"/>
      <c r="DH14" s="643"/>
      <c r="DI14" s="643"/>
      <c r="DJ14" s="643"/>
      <c r="DK14" s="643"/>
      <c r="DL14" s="643"/>
      <c r="DM14" s="643"/>
      <c r="DN14" s="643"/>
      <c r="DO14" s="643"/>
      <c r="DP14" s="644"/>
      <c r="DQ14" s="648">
        <v>201931</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231</v>
      </c>
      <c r="AA15" s="675"/>
      <c r="AB15" s="675"/>
      <c r="AC15" s="675"/>
      <c r="AD15" s="676" t="s">
        <v>139</v>
      </c>
      <c r="AE15" s="676"/>
      <c r="AF15" s="676"/>
      <c r="AG15" s="676"/>
      <c r="AH15" s="676"/>
      <c r="AI15" s="676"/>
      <c r="AJ15" s="676"/>
      <c r="AK15" s="676"/>
      <c r="AL15" s="645" t="s">
        <v>231</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83350</v>
      </c>
      <c r="BH15" s="643"/>
      <c r="BI15" s="643"/>
      <c r="BJ15" s="643"/>
      <c r="BK15" s="643"/>
      <c r="BL15" s="643"/>
      <c r="BM15" s="643"/>
      <c r="BN15" s="644"/>
      <c r="BO15" s="675">
        <v>3.3</v>
      </c>
      <c r="BP15" s="675"/>
      <c r="BQ15" s="675"/>
      <c r="BR15" s="675"/>
      <c r="BS15" s="648" t="s">
        <v>231</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438846</v>
      </c>
      <c r="CS15" s="643"/>
      <c r="CT15" s="643"/>
      <c r="CU15" s="643"/>
      <c r="CV15" s="643"/>
      <c r="CW15" s="643"/>
      <c r="CX15" s="643"/>
      <c r="CY15" s="644"/>
      <c r="CZ15" s="675">
        <v>8.1999999999999993</v>
      </c>
      <c r="DA15" s="675"/>
      <c r="DB15" s="675"/>
      <c r="DC15" s="675"/>
      <c r="DD15" s="648">
        <v>74109</v>
      </c>
      <c r="DE15" s="643"/>
      <c r="DF15" s="643"/>
      <c r="DG15" s="643"/>
      <c r="DH15" s="643"/>
      <c r="DI15" s="643"/>
      <c r="DJ15" s="643"/>
      <c r="DK15" s="643"/>
      <c r="DL15" s="643"/>
      <c r="DM15" s="643"/>
      <c r="DN15" s="643"/>
      <c r="DO15" s="643"/>
      <c r="DP15" s="644"/>
      <c r="DQ15" s="648">
        <v>309888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1812</v>
      </c>
      <c r="S16" s="643"/>
      <c r="T16" s="643"/>
      <c r="U16" s="643"/>
      <c r="V16" s="643"/>
      <c r="W16" s="643"/>
      <c r="X16" s="643"/>
      <c r="Y16" s="644"/>
      <c r="Z16" s="675">
        <v>0</v>
      </c>
      <c r="AA16" s="675"/>
      <c r="AB16" s="675"/>
      <c r="AC16" s="675"/>
      <c r="AD16" s="676">
        <v>1812</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112827</v>
      </c>
      <c r="CS16" s="643"/>
      <c r="CT16" s="643"/>
      <c r="CU16" s="643"/>
      <c r="CV16" s="643"/>
      <c r="CW16" s="643"/>
      <c r="CX16" s="643"/>
      <c r="CY16" s="644"/>
      <c r="CZ16" s="675">
        <v>2.1</v>
      </c>
      <c r="DA16" s="675"/>
      <c r="DB16" s="675"/>
      <c r="DC16" s="675"/>
      <c r="DD16" s="648" t="s">
        <v>128</v>
      </c>
      <c r="DE16" s="643"/>
      <c r="DF16" s="643"/>
      <c r="DG16" s="643"/>
      <c r="DH16" s="643"/>
      <c r="DI16" s="643"/>
      <c r="DJ16" s="643"/>
      <c r="DK16" s="643"/>
      <c r="DL16" s="643"/>
      <c r="DM16" s="643"/>
      <c r="DN16" s="643"/>
      <c r="DO16" s="643"/>
      <c r="DP16" s="644"/>
      <c r="DQ16" s="648">
        <v>18108</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28572</v>
      </c>
      <c r="S17" s="643"/>
      <c r="T17" s="643"/>
      <c r="U17" s="643"/>
      <c r="V17" s="643"/>
      <c r="W17" s="643"/>
      <c r="X17" s="643"/>
      <c r="Y17" s="644"/>
      <c r="Z17" s="675">
        <v>0.5</v>
      </c>
      <c r="AA17" s="675"/>
      <c r="AB17" s="675"/>
      <c r="AC17" s="675"/>
      <c r="AD17" s="676">
        <v>28572</v>
      </c>
      <c r="AE17" s="676"/>
      <c r="AF17" s="676"/>
      <c r="AG17" s="676"/>
      <c r="AH17" s="676"/>
      <c r="AI17" s="676"/>
      <c r="AJ17" s="676"/>
      <c r="AK17" s="676"/>
      <c r="AL17" s="645">
        <v>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139</v>
      </c>
      <c r="BP17" s="675"/>
      <c r="BQ17" s="675"/>
      <c r="BR17" s="675"/>
      <c r="BS17" s="648" t="s">
        <v>139</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217197</v>
      </c>
      <c r="CS17" s="643"/>
      <c r="CT17" s="643"/>
      <c r="CU17" s="643"/>
      <c r="CV17" s="643"/>
      <c r="CW17" s="643"/>
      <c r="CX17" s="643"/>
      <c r="CY17" s="644"/>
      <c r="CZ17" s="675">
        <v>4.0999999999999996</v>
      </c>
      <c r="DA17" s="675"/>
      <c r="DB17" s="675"/>
      <c r="DC17" s="675"/>
      <c r="DD17" s="648" t="s">
        <v>128</v>
      </c>
      <c r="DE17" s="643"/>
      <c r="DF17" s="643"/>
      <c r="DG17" s="643"/>
      <c r="DH17" s="643"/>
      <c r="DI17" s="643"/>
      <c r="DJ17" s="643"/>
      <c r="DK17" s="643"/>
      <c r="DL17" s="643"/>
      <c r="DM17" s="643"/>
      <c r="DN17" s="643"/>
      <c r="DO17" s="643"/>
      <c r="DP17" s="644"/>
      <c r="DQ17" s="648">
        <v>195529</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2999</v>
      </c>
      <c r="S18" s="643"/>
      <c r="T18" s="643"/>
      <c r="U18" s="643"/>
      <c r="V18" s="643"/>
      <c r="W18" s="643"/>
      <c r="X18" s="643"/>
      <c r="Y18" s="644"/>
      <c r="Z18" s="675">
        <v>0.1</v>
      </c>
      <c r="AA18" s="675"/>
      <c r="AB18" s="675"/>
      <c r="AC18" s="675"/>
      <c r="AD18" s="676">
        <v>2999</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128</v>
      </c>
      <c r="DA18" s="675"/>
      <c r="DB18" s="675"/>
      <c r="DC18" s="675"/>
      <c r="DD18" s="648" t="s">
        <v>231</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1779</v>
      </c>
      <c r="S19" s="643"/>
      <c r="T19" s="643"/>
      <c r="U19" s="643"/>
      <c r="V19" s="643"/>
      <c r="W19" s="643"/>
      <c r="X19" s="643"/>
      <c r="Y19" s="644"/>
      <c r="Z19" s="675">
        <v>0</v>
      </c>
      <c r="AA19" s="675"/>
      <c r="AB19" s="675"/>
      <c r="AC19" s="675"/>
      <c r="AD19" s="676">
        <v>1779</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128</v>
      </c>
      <c r="BP19" s="675"/>
      <c r="BQ19" s="675"/>
      <c r="BR19" s="675"/>
      <c r="BS19" s="648" t="s">
        <v>231</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139</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842</v>
      </c>
      <c r="S20" s="643"/>
      <c r="T20" s="643"/>
      <c r="U20" s="643"/>
      <c r="V20" s="643"/>
      <c r="W20" s="643"/>
      <c r="X20" s="643"/>
      <c r="Y20" s="644"/>
      <c r="Z20" s="675">
        <v>0</v>
      </c>
      <c r="AA20" s="675"/>
      <c r="AB20" s="675"/>
      <c r="AC20" s="675"/>
      <c r="AD20" s="676">
        <v>842</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139</v>
      </c>
      <c r="BH20" s="643"/>
      <c r="BI20" s="643"/>
      <c r="BJ20" s="643"/>
      <c r="BK20" s="643"/>
      <c r="BL20" s="643"/>
      <c r="BM20" s="643"/>
      <c r="BN20" s="644"/>
      <c r="BO20" s="675" t="s">
        <v>128</v>
      </c>
      <c r="BP20" s="675"/>
      <c r="BQ20" s="675"/>
      <c r="BR20" s="675"/>
      <c r="BS20" s="648" t="s">
        <v>231</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5323883</v>
      </c>
      <c r="CS20" s="643"/>
      <c r="CT20" s="643"/>
      <c r="CU20" s="643"/>
      <c r="CV20" s="643"/>
      <c r="CW20" s="643"/>
      <c r="CX20" s="643"/>
      <c r="CY20" s="644"/>
      <c r="CZ20" s="675">
        <v>100</v>
      </c>
      <c r="DA20" s="675"/>
      <c r="DB20" s="675"/>
      <c r="DC20" s="675"/>
      <c r="DD20" s="648">
        <v>906447</v>
      </c>
      <c r="DE20" s="643"/>
      <c r="DF20" s="643"/>
      <c r="DG20" s="643"/>
      <c r="DH20" s="643"/>
      <c r="DI20" s="643"/>
      <c r="DJ20" s="643"/>
      <c r="DK20" s="643"/>
      <c r="DL20" s="643"/>
      <c r="DM20" s="643"/>
      <c r="DN20" s="643"/>
      <c r="DO20" s="643"/>
      <c r="DP20" s="644"/>
      <c r="DQ20" s="648">
        <v>3388230</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378</v>
      </c>
      <c r="S21" s="643"/>
      <c r="T21" s="643"/>
      <c r="U21" s="643"/>
      <c r="V21" s="643"/>
      <c r="W21" s="643"/>
      <c r="X21" s="643"/>
      <c r="Y21" s="644"/>
      <c r="Z21" s="675">
        <v>0</v>
      </c>
      <c r="AA21" s="675"/>
      <c r="AB21" s="675"/>
      <c r="AC21" s="675"/>
      <c r="AD21" s="676">
        <v>378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139</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386569</v>
      </c>
      <c r="S22" s="643"/>
      <c r="T22" s="643"/>
      <c r="U22" s="643"/>
      <c r="V22" s="643"/>
      <c r="W22" s="643"/>
      <c r="X22" s="643"/>
      <c r="Y22" s="644"/>
      <c r="Z22" s="675">
        <v>6.5</v>
      </c>
      <c r="AA22" s="675"/>
      <c r="AB22" s="675"/>
      <c r="AC22" s="675"/>
      <c r="AD22" s="676" t="s">
        <v>139</v>
      </c>
      <c r="AE22" s="676"/>
      <c r="AF22" s="676"/>
      <c r="AG22" s="676"/>
      <c r="AH22" s="676"/>
      <c r="AI22" s="676"/>
      <c r="AJ22" s="676"/>
      <c r="AK22" s="676"/>
      <c r="AL22" s="645" t="s">
        <v>139</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128</v>
      </c>
      <c r="BP22" s="675"/>
      <c r="BQ22" s="675"/>
      <c r="BR22" s="675"/>
      <c r="BS22" s="648" t="s">
        <v>231</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231</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139</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469</v>
      </c>
      <c r="S24" s="643"/>
      <c r="T24" s="643"/>
      <c r="U24" s="643"/>
      <c r="V24" s="643"/>
      <c r="W24" s="643"/>
      <c r="X24" s="643"/>
      <c r="Y24" s="644"/>
      <c r="Z24" s="675">
        <v>0</v>
      </c>
      <c r="AA24" s="675"/>
      <c r="AB24" s="675"/>
      <c r="AC24" s="675"/>
      <c r="AD24" s="676" t="s">
        <v>231</v>
      </c>
      <c r="AE24" s="676"/>
      <c r="AF24" s="676"/>
      <c r="AG24" s="676"/>
      <c r="AH24" s="676"/>
      <c r="AI24" s="676"/>
      <c r="AJ24" s="676"/>
      <c r="AK24" s="676"/>
      <c r="AL24" s="645" t="s">
        <v>128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231</v>
      </c>
      <c r="BP24" s="675"/>
      <c r="BQ24" s="675"/>
      <c r="BR24" s="675"/>
      <c r="BS24" s="648" t="s">
        <v>128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1126723</v>
      </c>
      <c r="CS24" s="698"/>
      <c r="CT24" s="698"/>
      <c r="CU24" s="698"/>
      <c r="CV24" s="698"/>
      <c r="CW24" s="698"/>
      <c r="CX24" s="698"/>
      <c r="CY24" s="741"/>
      <c r="CZ24" s="742">
        <v>21.2</v>
      </c>
      <c r="DA24" s="713"/>
      <c r="DB24" s="713"/>
      <c r="DC24" s="745"/>
      <c r="DD24" s="740">
        <v>888844</v>
      </c>
      <c r="DE24" s="698"/>
      <c r="DF24" s="698"/>
      <c r="DG24" s="698"/>
      <c r="DH24" s="698"/>
      <c r="DI24" s="698"/>
      <c r="DJ24" s="698"/>
      <c r="DK24" s="741"/>
      <c r="DL24" s="740">
        <v>852401</v>
      </c>
      <c r="DM24" s="698"/>
      <c r="DN24" s="698"/>
      <c r="DO24" s="698"/>
      <c r="DP24" s="698"/>
      <c r="DQ24" s="698"/>
      <c r="DR24" s="698"/>
      <c r="DS24" s="698"/>
      <c r="DT24" s="698"/>
      <c r="DU24" s="698"/>
      <c r="DV24" s="741"/>
      <c r="DW24" s="742">
        <v>31.2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386100</v>
      </c>
      <c r="S25" s="643"/>
      <c r="T25" s="643"/>
      <c r="U25" s="643"/>
      <c r="V25" s="643"/>
      <c r="W25" s="643"/>
      <c r="X25" s="643"/>
      <c r="Y25" s="644"/>
      <c r="Z25" s="675">
        <v>6.5</v>
      </c>
      <c r="AA25" s="675"/>
      <c r="AB25" s="675"/>
      <c r="AC25" s="675"/>
      <c r="AD25" s="676" t="s">
        <v>139</v>
      </c>
      <c r="AE25" s="676"/>
      <c r="AF25" s="676"/>
      <c r="AG25" s="676"/>
      <c r="AH25" s="676"/>
      <c r="AI25" s="676"/>
      <c r="AJ25" s="676"/>
      <c r="AK25" s="676"/>
      <c r="AL25" s="645" t="s">
        <v>231</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695186</v>
      </c>
      <c r="CS25" s="661"/>
      <c r="CT25" s="661"/>
      <c r="CU25" s="661"/>
      <c r="CV25" s="661"/>
      <c r="CW25" s="661"/>
      <c r="CX25" s="661"/>
      <c r="CY25" s="662"/>
      <c r="CZ25" s="645">
        <v>13.1</v>
      </c>
      <c r="DA25" s="663"/>
      <c r="DB25" s="663"/>
      <c r="DC25" s="664"/>
      <c r="DD25" s="648">
        <v>649964</v>
      </c>
      <c r="DE25" s="661"/>
      <c r="DF25" s="661"/>
      <c r="DG25" s="661"/>
      <c r="DH25" s="661"/>
      <c r="DI25" s="661"/>
      <c r="DJ25" s="661"/>
      <c r="DK25" s="662"/>
      <c r="DL25" s="648">
        <v>618148</v>
      </c>
      <c r="DM25" s="661"/>
      <c r="DN25" s="661"/>
      <c r="DO25" s="661"/>
      <c r="DP25" s="661"/>
      <c r="DQ25" s="661"/>
      <c r="DR25" s="661"/>
      <c r="DS25" s="661"/>
      <c r="DT25" s="661"/>
      <c r="DU25" s="661"/>
      <c r="DV25" s="662"/>
      <c r="DW25" s="645">
        <v>22.6</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3117479</v>
      </c>
      <c r="S26" s="643"/>
      <c r="T26" s="643"/>
      <c r="U26" s="643"/>
      <c r="V26" s="643"/>
      <c r="W26" s="643"/>
      <c r="X26" s="643"/>
      <c r="Y26" s="644"/>
      <c r="Z26" s="675">
        <v>52.8</v>
      </c>
      <c r="AA26" s="675"/>
      <c r="AB26" s="675"/>
      <c r="AC26" s="675"/>
      <c r="AD26" s="676">
        <v>2730910</v>
      </c>
      <c r="AE26" s="676"/>
      <c r="AF26" s="676"/>
      <c r="AG26" s="676"/>
      <c r="AH26" s="676"/>
      <c r="AI26" s="676"/>
      <c r="AJ26" s="676"/>
      <c r="AK26" s="676"/>
      <c r="AL26" s="645">
        <v>99.9</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442513</v>
      </c>
      <c r="CS26" s="643"/>
      <c r="CT26" s="643"/>
      <c r="CU26" s="643"/>
      <c r="CV26" s="643"/>
      <c r="CW26" s="643"/>
      <c r="CX26" s="643"/>
      <c r="CY26" s="644"/>
      <c r="CZ26" s="645">
        <v>8.3000000000000007</v>
      </c>
      <c r="DA26" s="663"/>
      <c r="DB26" s="663"/>
      <c r="DC26" s="664"/>
      <c r="DD26" s="648">
        <v>397291</v>
      </c>
      <c r="DE26" s="643"/>
      <c r="DF26" s="643"/>
      <c r="DG26" s="643"/>
      <c r="DH26" s="643"/>
      <c r="DI26" s="643"/>
      <c r="DJ26" s="643"/>
      <c r="DK26" s="644"/>
      <c r="DL26" s="648" t="s">
        <v>231</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692</v>
      </c>
      <c r="S27" s="643"/>
      <c r="T27" s="643"/>
      <c r="U27" s="643"/>
      <c r="V27" s="643"/>
      <c r="W27" s="643"/>
      <c r="X27" s="643"/>
      <c r="Y27" s="644"/>
      <c r="Z27" s="675">
        <v>0</v>
      </c>
      <c r="AA27" s="675"/>
      <c r="AB27" s="675"/>
      <c r="AC27" s="675"/>
      <c r="AD27" s="676">
        <v>692</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2555535</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214340</v>
      </c>
      <c r="CS27" s="661"/>
      <c r="CT27" s="661"/>
      <c r="CU27" s="661"/>
      <c r="CV27" s="661"/>
      <c r="CW27" s="661"/>
      <c r="CX27" s="661"/>
      <c r="CY27" s="662"/>
      <c r="CZ27" s="645">
        <v>4</v>
      </c>
      <c r="DA27" s="663"/>
      <c r="DB27" s="663"/>
      <c r="DC27" s="664"/>
      <c r="DD27" s="648">
        <v>43351</v>
      </c>
      <c r="DE27" s="661"/>
      <c r="DF27" s="661"/>
      <c r="DG27" s="661"/>
      <c r="DH27" s="661"/>
      <c r="DI27" s="661"/>
      <c r="DJ27" s="661"/>
      <c r="DK27" s="662"/>
      <c r="DL27" s="648">
        <v>38829</v>
      </c>
      <c r="DM27" s="661"/>
      <c r="DN27" s="661"/>
      <c r="DO27" s="661"/>
      <c r="DP27" s="661"/>
      <c r="DQ27" s="661"/>
      <c r="DR27" s="661"/>
      <c r="DS27" s="661"/>
      <c r="DT27" s="661"/>
      <c r="DU27" s="661"/>
      <c r="DV27" s="662"/>
      <c r="DW27" s="645">
        <v>1.4</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5623</v>
      </c>
      <c r="S28" s="643"/>
      <c r="T28" s="643"/>
      <c r="U28" s="643"/>
      <c r="V28" s="643"/>
      <c r="W28" s="643"/>
      <c r="X28" s="643"/>
      <c r="Y28" s="644"/>
      <c r="Z28" s="675">
        <v>0.1</v>
      </c>
      <c r="AA28" s="675"/>
      <c r="AB28" s="675"/>
      <c r="AC28" s="675"/>
      <c r="AD28" s="676" t="s">
        <v>139</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217197</v>
      </c>
      <c r="CS28" s="643"/>
      <c r="CT28" s="643"/>
      <c r="CU28" s="643"/>
      <c r="CV28" s="643"/>
      <c r="CW28" s="643"/>
      <c r="CX28" s="643"/>
      <c r="CY28" s="644"/>
      <c r="CZ28" s="645">
        <v>4.0999999999999996</v>
      </c>
      <c r="DA28" s="663"/>
      <c r="DB28" s="663"/>
      <c r="DC28" s="664"/>
      <c r="DD28" s="648">
        <v>195529</v>
      </c>
      <c r="DE28" s="643"/>
      <c r="DF28" s="643"/>
      <c r="DG28" s="643"/>
      <c r="DH28" s="643"/>
      <c r="DI28" s="643"/>
      <c r="DJ28" s="643"/>
      <c r="DK28" s="644"/>
      <c r="DL28" s="648">
        <v>195424</v>
      </c>
      <c r="DM28" s="643"/>
      <c r="DN28" s="643"/>
      <c r="DO28" s="643"/>
      <c r="DP28" s="643"/>
      <c r="DQ28" s="643"/>
      <c r="DR28" s="643"/>
      <c r="DS28" s="643"/>
      <c r="DT28" s="643"/>
      <c r="DU28" s="643"/>
      <c r="DV28" s="644"/>
      <c r="DW28" s="645">
        <v>7.2</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59176</v>
      </c>
      <c r="S29" s="643"/>
      <c r="T29" s="643"/>
      <c r="U29" s="643"/>
      <c r="V29" s="643"/>
      <c r="W29" s="643"/>
      <c r="X29" s="643"/>
      <c r="Y29" s="644"/>
      <c r="Z29" s="675">
        <v>1</v>
      </c>
      <c r="AA29" s="675"/>
      <c r="AB29" s="675"/>
      <c r="AC29" s="675"/>
      <c r="AD29" s="676">
        <v>1200</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303</v>
      </c>
      <c r="CG29" s="682"/>
      <c r="CH29" s="682"/>
      <c r="CI29" s="682"/>
      <c r="CJ29" s="682"/>
      <c r="CK29" s="682"/>
      <c r="CL29" s="682"/>
      <c r="CM29" s="682"/>
      <c r="CN29" s="682"/>
      <c r="CO29" s="682"/>
      <c r="CP29" s="682"/>
      <c r="CQ29" s="683"/>
      <c r="CR29" s="642">
        <v>217197</v>
      </c>
      <c r="CS29" s="661"/>
      <c r="CT29" s="661"/>
      <c r="CU29" s="661"/>
      <c r="CV29" s="661"/>
      <c r="CW29" s="661"/>
      <c r="CX29" s="661"/>
      <c r="CY29" s="662"/>
      <c r="CZ29" s="645">
        <v>4.0999999999999996</v>
      </c>
      <c r="DA29" s="663"/>
      <c r="DB29" s="663"/>
      <c r="DC29" s="664"/>
      <c r="DD29" s="648">
        <v>195529</v>
      </c>
      <c r="DE29" s="661"/>
      <c r="DF29" s="661"/>
      <c r="DG29" s="661"/>
      <c r="DH29" s="661"/>
      <c r="DI29" s="661"/>
      <c r="DJ29" s="661"/>
      <c r="DK29" s="662"/>
      <c r="DL29" s="648">
        <v>195424</v>
      </c>
      <c r="DM29" s="661"/>
      <c r="DN29" s="661"/>
      <c r="DO29" s="661"/>
      <c r="DP29" s="661"/>
      <c r="DQ29" s="661"/>
      <c r="DR29" s="661"/>
      <c r="DS29" s="661"/>
      <c r="DT29" s="661"/>
      <c r="DU29" s="661"/>
      <c r="DV29" s="662"/>
      <c r="DW29" s="645">
        <v>7.2</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2597</v>
      </c>
      <c r="S30" s="643"/>
      <c r="T30" s="643"/>
      <c r="U30" s="643"/>
      <c r="V30" s="643"/>
      <c r="W30" s="643"/>
      <c r="X30" s="643"/>
      <c r="Y30" s="644"/>
      <c r="Z30" s="675">
        <v>0</v>
      </c>
      <c r="AA30" s="675"/>
      <c r="AB30" s="675"/>
      <c r="AC30" s="675"/>
      <c r="AD30" s="676" t="s">
        <v>128</v>
      </c>
      <c r="AE30" s="676"/>
      <c r="AF30" s="676"/>
      <c r="AG30" s="676"/>
      <c r="AH30" s="676"/>
      <c r="AI30" s="676"/>
      <c r="AJ30" s="676"/>
      <c r="AK30" s="676"/>
      <c r="AL30" s="645" t="s">
        <v>128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200406</v>
      </c>
      <c r="CS30" s="643"/>
      <c r="CT30" s="643"/>
      <c r="CU30" s="643"/>
      <c r="CV30" s="643"/>
      <c r="CW30" s="643"/>
      <c r="CX30" s="643"/>
      <c r="CY30" s="644"/>
      <c r="CZ30" s="645">
        <v>3.8</v>
      </c>
      <c r="DA30" s="663"/>
      <c r="DB30" s="663"/>
      <c r="DC30" s="664"/>
      <c r="DD30" s="648">
        <v>181579</v>
      </c>
      <c r="DE30" s="643"/>
      <c r="DF30" s="643"/>
      <c r="DG30" s="643"/>
      <c r="DH30" s="643"/>
      <c r="DI30" s="643"/>
      <c r="DJ30" s="643"/>
      <c r="DK30" s="644"/>
      <c r="DL30" s="648">
        <v>181474</v>
      </c>
      <c r="DM30" s="643"/>
      <c r="DN30" s="643"/>
      <c r="DO30" s="643"/>
      <c r="DP30" s="643"/>
      <c r="DQ30" s="643"/>
      <c r="DR30" s="643"/>
      <c r="DS30" s="643"/>
      <c r="DT30" s="643"/>
      <c r="DU30" s="643"/>
      <c r="DV30" s="644"/>
      <c r="DW30" s="645">
        <v>6.6</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897260</v>
      </c>
      <c r="S31" s="643"/>
      <c r="T31" s="643"/>
      <c r="U31" s="643"/>
      <c r="V31" s="643"/>
      <c r="W31" s="643"/>
      <c r="X31" s="643"/>
      <c r="Y31" s="644"/>
      <c r="Z31" s="675">
        <v>15.2</v>
      </c>
      <c r="AA31" s="675"/>
      <c r="AB31" s="675"/>
      <c r="AC31" s="675"/>
      <c r="AD31" s="676" t="s">
        <v>139</v>
      </c>
      <c r="AE31" s="676"/>
      <c r="AF31" s="676"/>
      <c r="AG31" s="676"/>
      <c r="AH31" s="676"/>
      <c r="AI31" s="676"/>
      <c r="AJ31" s="676"/>
      <c r="AK31" s="676"/>
      <c r="AL31" s="645" t="s">
        <v>128</v>
      </c>
      <c r="AM31" s="646"/>
      <c r="AN31" s="646"/>
      <c r="AO31" s="677"/>
      <c r="AP31" s="718" t="s">
        <v>309</v>
      </c>
      <c r="AQ31" s="719"/>
      <c r="AR31" s="719"/>
      <c r="AS31" s="719"/>
      <c r="AT31" s="724" t="s">
        <v>310</v>
      </c>
      <c r="AU31" s="231"/>
      <c r="AV31" s="231"/>
      <c r="AW31" s="231"/>
      <c r="AX31" s="708" t="s">
        <v>187</v>
      </c>
      <c r="AY31" s="709"/>
      <c r="AZ31" s="709"/>
      <c r="BA31" s="709"/>
      <c r="BB31" s="709"/>
      <c r="BC31" s="709"/>
      <c r="BD31" s="709"/>
      <c r="BE31" s="709"/>
      <c r="BF31" s="710"/>
      <c r="BG31" s="711">
        <v>99.6</v>
      </c>
      <c r="BH31" s="712"/>
      <c r="BI31" s="712"/>
      <c r="BJ31" s="712"/>
      <c r="BK31" s="712"/>
      <c r="BL31" s="712"/>
      <c r="BM31" s="713">
        <v>97.4</v>
      </c>
      <c r="BN31" s="712"/>
      <c r="BO31" s="712"/>
      <c r="BP31" s="712"/>
      <c r="BQ31" s="714"/>
      <c r="BR31" s="711">
        <v>99.7</v>
      </c>
      <c r="BS31" s="712"/>
      <c r="BT31" s="712"/>
      <c r="BU31" s="712"/>
      <c r="BV31" s="712"/>
      <c r="BW31" s="712"/>
      <c r="BX31" s="713">
        <v>97.1</v>
      </c>
      <c r="BY31" s="712"/>
      <c r="BZ31" s="712"/>
      <c r="CA31" s="712"/>
      <c r="CB31" s="714"/>
      <c r="CD31" s="729"/>
      <c r="CE31" s="730"/>
      <c r="CF31" s="681" t="s">
        <v>311</v>
      </c>
      <c r="CG31" s="682"/>
      <c r="CH31" s="682"/>
      <c r="CI31" s="682"/>
      <c r="CJ31" s="682"/>
      <c r="CK31" s="682"/>
      <c r="CL31" s="682"/>
      <c r="CM31" s="682"/>
      <c r="CN31" s="682"/>
      <c r="CO31" s="682"/>
      <c r="CP31" s="682"/>
      <c r="CQ31" s="683"/>
      <c r="CR31" s="642">
        <v>16791</v>
      </c>
      <c r="CS31" s="661"/>
      <c r="CT31" s="661"/>
      <c r="CU31" s="661"/>
      <c r="CV31" s="661"/>
      <c r="CW31" s="661"/>
      <c r="CX31" s="661"/>
      <c r="CY31" s="662"/>
      <c r="CZ31" s="645">
        <v>0.3</v>
      </c>
      <c r="DA31" s="663"/>
      <c r="DB31" s="663"/>
      <c r="DC31" s="664"/>
      <c r="DD31" s="648">
        <v>13950</v>
      </c>
      <c r="DE31" s="661"/>
      <c r="DF31" s="661"/>
      <c r="DG31" s="661"/>
      <c r="DH31" s="661"/>
      <c r="DI31" s="661"/>
      <c r="DJ31" s="661"/>
      <c r="DK31" s="662"/>
      <c r="DL31" s="648">
        <v>13950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139</v>
      </c>
      <c r="S32" s="643"/>
      <c r="T32" s="643"/>
      <c r="U32" s="643"/>
      <c r="V32" s="643"/>
      <c r="W32" s="643"/>
      <c r="X32" s="643"/>
      <c r="Y32" s="644"/>
      <c r="Z32" s="675" t="s">
        <v>231</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v>
      </c>
      <c r="BH32" s="661"/>
      <c r="BI32" s="661"/>
      <c r="BJ32" s="661"/>
      <c r="BK32" s="661"/>
      <c r="BL32" s="661"/>
      <c r="BM32" s="646">
        <v>95.5</v>
      </c>
      <c r="BN32" s="707"/>
      <c r="BO32" s="707"/>
      <c r="BP32" s="707"/>
      <c r="BQ32" s="688"/>
      <c r="BR32" s="715">
        <v>98.8</v>
      </c>
      <c r="BS32" s="661"/>
      <c r="BT32" s="661"/>
      <c r="BU32" s="661"/>
      <c r="BV32" s="661"/>
      <c r="BW32" s="661"/>
      <c r="BX32" s="646">
        <v>94.3</v>
      </c>
      <c r="BY32" s="707"/>
      <c r="BZ32" s="707"/>
      <c r="CA32" s="707"/>
      <c r="CB32" s="688"/>
      <c r="CD32" s="731"/>
      <c r="CE32" s="732"/>
      <c r="CF32" s="681" t="s">
        <v>315</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231</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581777</v>
      </c>
      <c r="S33" s="643"/>
      <c r="T33" s="643"/>
      <c r="U33" s="643"/>
      <c r="V33" s="643"/>
      <c r="W33" s="643"/>
      <c r="X33" s="643"/>
      <c r="Y33" s="644"/>
      <c r="Z33" s="675">
        <v>9.9</v>
      </c>
      <c r="AA33" s="675"/>
      <c r="AB33" s="675"/>
      <c r="AC33" s="675"/>
      <c r="AD33" s="676" t="s">
        <v>139</v>
      </c>
      <c r="AE33" s="676"/>
      <c r="AF33" s="676"/>
      <c r="AG33" s="676"/>
      <c r="AH33" s="676"/>
      <c r="AI33" s="676"/>
      <c r="AJ33" s="676"/>
      <c r="AK33" s="676"/>
      <c r="AL33" s="645" t="s">
        <v>139</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99.8</v>
      </c>
      <c r="BH33" s="627"/>
      <c r="BI33" s="627"/>
      <c r="BJ33" s="627"/>
      <c r="BK33" s="627"/>
      <c r="BL33" s="627"/>
      <c r="BM33" s="669">
        <v>98.2</v>
      </c>
      <c r="BN33" s="627"/>
      <c r="BO33" s="627"/>
      <c r="BP33" s="627"/>
      <c r="BQ33" s="671"/>
      <c r="BR33" s="706">
        <v>99.9</v>
      </c>
      <c r="BS33" s="627"/>
      <c r="BT33" s="627"/>
      <c r="BU33" s="627"/>
      <c r="BV33" s="627"/>
      <c r="BW33" s="627"/>
      <c r="BX33" s="669">
        <v>97.9</v>
      </c>
      <c r="BY33" s="627"/>
      <c r="BZ33" s="627"/>
      <c r="CA33" s="627"/>
      <c r="CB33" s="671"/>
      <c r="CD33" s="681" t="s">
        <v>318</v>
      </c>
      <c r="CE33" s="682"/>
      <c r="CF33" s="682"/>
      <c r="CG33" s="682"/>
      <c r="CH33" s="682"/>
      <c r="CI33" s="682"/>
      <c r="CJ33" s="682"/>
      <c r="CK33" s="682"/>
      <c r="CL33" s="682"/>
      <c r="CM33" s="682"/>
      <c r="CN33" s="682"/>
      <c r="CO33" s="682"/>
      <c r="CP33" s="682"/>
      <c r="CQ33" s="683"/>
      <c r="CR33" s="642">
        <v>3177886</v>
      </c>
      <c r="CS33" s="661"/>
      <c r="CT33" s="661"/>
      <c r="CU33" s="661"/>
      <c r="CV33" s="661"/>
      <c r="CW33" s="661"/>
      <c r="CX33" s="661"/>
      <c r="CY33" s="662"/>
      <c r="CZ33" s="645">
        <v>59.7</v>
      </c>
      <c r="DA33" s="663"/>
      <c r="DB33" s="663"/>
      <c r="DC33" s="664"/>
      <c r="DD33" s="648">
        <v>1994397</v>
      </c>
      <c r="DE33" s="661"/>
      <c r="DF33" s="661"/>
      <c r="DG33" s="661"/>
      <c r="DH33" s="661"/>
      <c r="DI33" s="661"/>
      <c r="DJ33" s="661"/>
      <c r="DK33" s="662"/>
      <c r="DL33" s="648">
        <v>1358476</v>
      </c>
      <c r="DM33" s="661"/>
      <c r="DN33" s="661"/>
      <c r="DO33" s="661"/>
      <c r="DP33" s="661"/>
      <c r="DQ33" s="661"/>
      <c r="DR33" s="661"/>
      <c r="DS33" s="661"/>
      <c r="DT33" s="661"/>
      <c r="DU33" s="661"/>
      <c r="DV33" s="662"/>
      <c r="DW33" s="645">
        <v>49.7</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30158</v>
      </c>
      <c r="S34" s="643"/>
      <c r="T34" s="643"/>
      <c r="U34" s="643"/>
      <c r="V34" s="643"/>
      <c r="W34" s="643"/>
      <c r="X34" s="643"/>
      <c r="Y34" s="644"/>
      <c r="Z34" s="675">
        <v>0.5</v>
      </c>
      <c r="AA34" s="675"/>
      <c r="AB34" s="675"/>
      <c r="AC34" s="675"/>
      <c r="AD34" s="676" t="s">
        <v>128</v>
      </c>
      <c r="AE34" s="676"/>
      <c r="AF34" s="676"/>
      <c r="AG34" s="676"/>
      <c r="AH34" s="676"/>
      <c r="AI34" s="676"/>
      <c r="AJ34" s="676"/>
      <c r="AK34" s="676"/>
      <c r="AL34" s="645" t="s">
        <v>231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1133480</v>
      </c>
      <c r="CS34" s="643"/>
      <c r="CT34" s="643"/>
      <c r="CU34" s="643"/>
      <c r="CV34" s="643"/>
      <c r="CW34" s="643"/>
      <c r="CX34" s="643"/>
      <c r="CY34" s="644"/>
      <c r="CZ34" s="645">
        <v>21.3</v>
      </c>
      <c r="DA34" s="663"/>
      <c r="DB34" s="663"/>
      <c r="DC34" s="664"/>
      <c r="DD34" s="648">
        <v>710318</v>
      </c>
      <c r="DE34" s="643"/>
      <c r="DF34" s="643"/>
      <c r="DG34" s="643"/>
      <c r="DH34" s="643"/>
      <c r="DI34" s="643"/>
      <c r="DJ34" s="643"/>
      <c r="DK34" s="644"/>
      <c r="DL34" s="648">
        <v>493076</v>
      </c>
      <c r="DM34" s="643"/>
      <c r="DN34" s="643"/>
      <c r="DO34" s="643"/>
      <c r="DP34" s="643"/>
      <c r="DQ34" s="643"/>
      <c r="DR34" s="643"/>
      <c r="DS34" s="643"/>
      <c r="DT34" s="643"/>
      <c r="DU34" s="643"/>
      <c r="DV34" s="644"/>
      <c r="DW34" s="645">
        <v>18</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49032</v>
      </c>
      <c r="S35" s="643"/>
      <c r="T35" s="643"/>
      <c r="U35" s="643"/>
      <c r="V35" s="643"/>
      <c r="W35" s="643"/>
      <c r="X35" s="643"/>
      <c r="Y35" s="644"/>
      <c r="Z35" s="675">
        <v>0.8</v>
      </c>
      <c r="AA35" s="675"/>
      <c r="AB35" s="675"/>
      <c r="AC35" s="675"/>
      <c r="AD35" s="676" t="s">
        <v>128</v>
      </c>
      <c r="AE35" s="676"/>
      <c r="AF35" s="676"/>
      <c r="AG35" s="676"/>
      <c r="AH35" s="676"/>
      <c r="AI35" s="676"/>
      <c r="AJ35" s="676"/>
      <c r="AK35" s="676"/>
      <c r="AL35" s="645" t="s">
        <v>139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161798</v>
      </c>
      <c r="CS35" s="661"/>
      <c r="CT35" s="661"/>
      <c r="CU35" s="661"/>
      <c r="CV35" s="661"/>
      <c r="CW35" s="661"/>
      <c r="CX35" s="661"/>
      <c r="CY35" s="662"/>
      <c r="CZ35" s="645">
        <v>3</v>
      </c>
      <c r="DA35" s="663"/>
      <c r="DB35" s="663"/>
      <c r="DC35" s="664"/>
      <c r="DD35" s="648">
        <v>149984</v>
      </c>
      <c r="DE35" s="661"/>
      <c r="DF35" s="661"/>
      <c r="DG35" s="661"/>
      <c r="DH35" s="661"/>
      <c r="DI35" s="661"/>
      <c r="DJ35" s="661"/>
      <c r="DK35" s="662"/>
      <c r="DL35" s="648">
        <v>149984</v>
      </c>
      <c r="DM35" s="661"/>
      <c r="DN35" s="661"/>
      <c r="DO35" s="661"/>
      <c r="DP35" s="661"/>
      <c r="DQ35" s="661"/>
      <c r="DR35" s="661"/>
      <c r="DS35" s="661"/>
      <c r="DT35" s="661"/>
      <c r="DU35" s="661"/>
      <c r="DV35" s="662"/>
      <c r="DW35" s="645">
        <v>5.5</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679515</v>
      </c>
      <c r="S36" s="643"/>
      <c r="T36" s="643"/>
      <c r="U36" s="643"/>
      <c r="V36" s="643"/>
      <c r="W36" s="643"/>
      <c r="X36" s="643"/>
      <c r="Y36" s="644"/>
      <c r="Z36" s="675">
        <v>11.5</v>
      </c>
      <c r="AA36" s="675"/>
      <c r="AB36" s="675"/>
      <c r="AC36" s="675"/>
      <c r="AD36" s="676" t="s">
        <v>231</v>
      </c>
      <c r="AE36" s="676"/>
      <c r="AF36" s="676"/>
      <c r="AG36" s="676"/>
      <c r="AH36" s="676"/>
      <c r="AI36" s="676"/>
      <c r="AJ36" s="676"/>
      <c r="AK36" s="676"/>
      <c r="AL36" s="645" t="s">
        <v>231</v>
      </c>
      <c r="AM36" s="646"/>
      <c r="AN36" s="646"/>
      <c r="AO36" s="677"/>
      <c r="AP36" s="235"/>
      <c r="AQ36" s="694" t="s">
        <v>326</v>
      </c>
      <c r="AR36" s="695"/>
      <c r="AS36" s="695"/>
      <c r="AT36" s="695"/>
      <c r="AU36" s="695"/>
      <c r="AV36" s="695"/>
      <c r="AW36" s="695"/>
      <c r="AX36" s="695"/>
      <c r="AY36" s="696"/>
      <c r="AZ36" s="697">
        <v>618566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40905</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1097598</v>
      </c>
      <c r="CS36" s="643"/>
      <c r="CT36" s="643"/>
      <c r="CU36" s="643"/>
      <c r="CV36" s="643"/>
      <c r="CW36" s="643"/>
      <c r="CX36" s="643"/>
      <c r="CY36" s="644"/>
      <c r="CZ36" s="645">
        <v>20.6</v>
      </c>
      <c r="DA36" s="663"/>
      <c r="DB36" s="663"/>
      <c r="DC36" s="664"/>
      <c r="DD36" s="648">
        <v>520219</v>
      </c>
      <c r="DE36" s="643"/>
      <c r="DF36" s="643"/>
      <c r="DG36" s="643"/>
      <c r="DH36" s="643"/>
      <c r="DI36" s="643"/>
      <c r="DJ36" s="643"/>
      <c r="DK36" s="644"/>
      <c r="DL36" s="648">
        <v>318958</v>
      </c>
      <c r="DM36" s="643"/>
      <c r="DN36" s="643"/>
      <c r="DO36" s="643"/>
      <c r="DP36" s="643"/>
      <c r="DQ36" s="643"/>
      <c r="DR36" s="643"/>
      <c r="DS36" s="643"/>
      <c r="DT36" s="643"/>
      <c r="DU36" s="643"/>
      <c r="DV36" s="644"/>
      <c r="DW36" s="645">
        <v>11.7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431103</v>
      </c>
      <c r="S37" s="643"/>
      <c r="T37" s="643"/>
      <c r="U37" s="643"/>
      <c r="V37" s="643"/>
      <c r="W37" s="643"/>
      <c r="X37" s="643"/>
      <c r="Y37" s="644"/>
      <c r="Z37" s="675">
        <v>7.3</v>
      </c>
      <c r="AA37" s="675"/>
      <c r="AB37" s="675"/>
      <c r="AC37" s="675"/>
      <c r="AD37" s="676" t="s">
        <v>139</v>
      </c>
      <c r="AE37" s="676"/>
      <c r="AF37" s="676"/>
      <c r="AG37" s="676"/>
      <c r="AH37" s="676"/>
      <c r="AI37" s="676"/>
      <c r="AJ37" s="676"/>
      <c r="AK37" s="676"/>
      <c r="AL37" s="645" t="s">
        <v>231</v>
      </c>
      <c r="AM37" s="646"/>
      <c r="AN37" s="646"/>
      <c r="AO37" s="677"/>
      <c r="AQ37" s="685" t="s">
        <v>330</v>
      </c>
      <c r="AR37" s="686"/>
      <c r="AS37" s="686"/>
      <c r="AT37" s="686"/>
      <c r="AU37" s="686"/>
      <c r="AV37" s="686"/>
      <c r="AW37" s="686"/>
      <c r="AX37" s="686"/>
      <c r="AY37" s="687"/>
      <c r="AZ37" s="642">
        <v>230630</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40896</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224558</v>
      </c>
      <c r="CS37" s="661"/>
      <c r="CT37" s="661"/>
      <c r="CU37" s="661"/>
      <c r="CV37" s="661"/>
      <c r="CW37" s="661"/>
      <c r="CX37" s="661"/>
      <c r="CY37" s="662"/>
      <c r="CZ37" s="645">
        <v>4.2</v>
      </c>
      <c r="DA37" s="663"/>
      <c r="DB37" s="663"/>
      <c r="DC37" s="664"/>
      <c r="DD37" s="648">
        <v>224558</v>
      </c>
      <c r="DE37" s="661"/>
      <c r="DF37" s="661"/>
      <c r="DG37" s="661"/>
      <c r="DH37" s="661"/>
      <c r="DI37" s="661"/>
      <c r="DJ37" s="661"/>
      <c r="DK37" s="662"/>
      <c r="DL37" s="648">
        <v>219610</v>
      </c>
      <c r="DM37" s="661"/>
      <c r="DN37" s="661"/>
      <c r="DO37" s="661"/>
      <c r="DP37" s="661"/>
      <c r="DQ37" s="661"/>
      <c r="DR37" s="661"/>
      <c r="DS37" s="661"/>
      <c r="DT37" s="661"/>
      <c r="DU37" s="661"/>
      <c r="DV37" s="662"/>
      <c r="DW37" s="645">
        <v>8</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50133</v>
      </c>
      <c r="S38" s="643"/>
      <c r="T38" s="643"/>
      <c r="U38" s="643"/>
      <c r="V38" s="643"/>
      <c r="W38" s="643"/>
      <c r="X38" s="643"/>
      <c r="Y38" s="644"/>
      <c r="Z38" s="675">
        <v>0.8</v>
      </c>
      <c r="AA38" s="675"/>
      <c r="AB38" s="675"/>
      <c r="AC38" s="675"/>
      <c r="AD38" s="676">
        <v>15</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63703</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724</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553099</v>
      </c>
      <c r="CS38" s="643"/>
      <c r="CT38" s="643"/>
      <c r="CU38" s="643"/>
      <c r="CV38" s="643"/>
      <c r="CW38" s="643"/>
      <c r="CX38" s="643"/>
      <c r="CY38" s="644"/>
      <c r="CZ38" s="645">
        <v>10.4</v>
      </c>
      <c r="DA38" s="663"/>
      <c r="DB38" s="663"/>
      <c r="DC38" s="664"/>
      <c r="DD38" s="648">
        <v>514529</v>
      </c>
      <c r="DE38" s="643"/>
      <c r="DF38" s="643"/>
      <c r="DG38" s="643"/>
      <c r="DH38" s="643"/>
      <c r="DI38" s="643"/>
      <c r="DJ38" s="643"/>
      <c r="DK38" s="644"/>
      <c r="DL38" s="648">
        <v>396458</v>
      </c>
      <c r="DM38" s="643"/>
      <c r="DN38" s="643"/>
      <c r="DO38" s="643"/>
      <c r="DP38" s="643"/>
      <c r="DQ38" s="643"/>
      <c r="DR38" s="643"/>
      <c r="DS38" s="643"/>
      <c r="DT38" s="643"/>
      <c r="DU38" s="643"/>
      <c r="DV38" s="644"/>
      <c r="DW38" s="645">
        <v>14.5</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t="s">
        <v>231</v>
      </c>
      <c r="S39" s="643"/>
      <c r="T39" s="643"/>
      <c r="U39" s="643"/>
      <c r="V39" s="643"/>
      <c r="W39" s="643"/>
      <c r="X39" s="643"/>
      <c r="Y39" s="644"/>
      <c r="Z39" s="675" t="s">
        <v>139</v>
      </c>
      <c r="AA39" s="675"/>
      <c r="AB39" s="675"/>
      <c r="AC39" s="675"/>
      <c r="AD39" s="676" t="s">
        <v>231</v>
      </c>
      <c r="AE39" s="676"/>
      <c r="AF39" s="676"/>
      <c r="AG39" s="676"/>
      <c r="AH39" s="676"/>
      <c r="AI39" s="676"/>
      <c r="AJ39" s="676"/>
      <c r="AK39" s="676"/>
      <c r="AL39" s="645" t="s">
        <v>231</v>
      </c>
      <c r="AM39" s="646"/>
      <c r="AN39" s="646"/>
      <c r="AO39" s="677"/>
      <c r="AQ39" s="685" t="s">
        <v>338</v>
      </c>
      <c r="AR39" s="686"/>
      <c r="AS39" s="686"/>
      <c r="AT39" s="686"/>
      <c r="AU39" s="686"/>
      <c r="AV39" s="686"/>
      <c r="AW39" s="686"/>
      <c r="AX39" s="686"/>
      <c r="AY39" s="687"/>
      <c r="AZ39" s="642">
        <v>42735</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1128</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209711</v>
      </c>
      <c r="CS39" s="661"/>
      <c r="CT39" s="661"/>
      <c r="CU39" s="661"/>
      <c r="CV39" s="661"/>
      <c r="CW39" s="661"/>
      <c r="CX39" s="661"/>
      <c r="CY39" s="662"/>
      <c r="CZ39" s="645">
        <v>3.9</v>
      </c>
      <c r="DA39" s="663"/>
      <c r="DB39" s="663"/>
      <c r="DC39" s="664"/>
      <c r="DD39" s="648">
        <v>99347</v>
      </c>
      <c r="DE39" s="661"/>
      <c r="DF39" s="661"/>
      <c r="DG39" s="661"/>
      <c r="DH39" s="661"/>
      <c r="DI39" s="661"/>
      <c r="DJ39" s="661"/>
      <c r="DK39" s="662"/>
      <c r="DL39" s="648" t="s">
        <v>139</v>
      </c>
      <c r="DM39" s="661"/>
      <c r="DN39" s="661"/>
      <c r="DO39" s="661"/>
      <c r="DP39" s="661"/>
      <c r="DQ39" s="661"/>
      <c r="DR39" s="661"/>
      <c r="DS39" s="661"/>
      <c r="DT39" s="661"/>
      <c r="DU39" s="661"/>
      <c r="DV39" s="662"/>
      <c r="DW39" s="645" t="s">
        <v>231</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139</v>
      </c>
      <c r="AA40" s="675"/>
      <c r="AB40" s="675"/>
      <c r="AC40" s="675"/>
      <c r="AD40" s="676" t="s">
        <v>128</v>
      </c>
      <c r="AE40" s="676"/>
      <c r="AF40" s="676"/>
      <c r="AG40" s="676"/>
      <c r="AH40" s="676"/>
      <c r="AI40" s="676"/>
      <c r="AJ40" s="676"/>
      <c r="AK40" s="676"/>
      <c r="AL40" s="645" t="s">
        <v>128</v>
      </c>
      <c r="AM40" s="646"/>
      <c r="AN40" s="646"/>
      <c r="AO40" s="677"/>
      <c r="AQ40" s="685" t="s">
        <v>342</v>
      </c>
      <c r="AR40" s="686"/>
      <c r="AS40" s="686"/>
      <c r="AT40" s="686"/>
      <c r="AU40" s="686"/>
      <c r="AV40" s="686"/>
      <c r="AW40" s="686"/>
      <c r="AX40" s="686"/>
      <c r="AY40" s="687"/>
      <c r="AZ40" s="642">
        <v>22732</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12</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22200</v>
      </c>
      <c r="CS40" s="643"/>
      <c r="CT40" s="643"/>
      <c r="CU40" s="643"/>
      <c r="CV40" s="643"/>
      <c r="CW40" s="643"/>
      <c r="CX40" s="643"/>
      <c r="CY40" s="644"/>
      <c r="CZ40" s="645">
        <v>0.4</v>
      </c>
      <c r="DA40" s="663"/>
      <c r="DB40" s="663"/>
      <c r="DC40" s="664"/>
      <c r="DD40" s="648" t="s">
        <v>128</v>
      </c>
      <c r="DE40" s="643"/>
      <c r="DF40" s="643"/>
      <c r="DG40" s="643"/>
      <c r="DH40" s="643"/>
      <c r="DI40" s="643"/>
      <c r="DJ40" s="643"/>
      <c r="DK40" s="644"/>
      <c r="DL40" s="648" t="s">
        <v>128</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231</v>
      </c>
      <c r="AE41" s="676"/>
      <c r="AF41" s="676"/>
      <c r="AG41" s="676"/>
      <c r="AH41" s="676"/>
      <c r="AI41" s="676"/>
      <c r="AJ41" s="676"/>
      <c r="AK41" s="676"/>
      <c r="AL41" s="645" t="s">
        <v>128</v>
      </c>
      <c r="AM41" s="646"/>
      <c r="AN41" s="646"/>
      <c r="AO41" s="677"/>
      <c r="AQ41" s="685" t="s">
        <v>347</v>
      </c>
      <c r="AR41" s="686"/>
      <c r="AS41" s="686"/>
      <c r="AT41" s="686"/>
      <c r="AU41" s="686"/>
      <c r="AV41" s="686"/>
      <c r="AW41" s="686"/>
      <c r="AX41" s="686"/>
      <c r="AY41" s="687"/>
      <c r="AZ41" s="642">
        <v>62718</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39</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139</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231</v>
      </c>
      <c r="AA42" s="675"/>
      <c r="AB42" s="675"/>
      <c r="AC42" s="675"/>
      <c r="AD42" s="676" t="s">
        <v>128</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196048</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456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1019274</v>
      </c>
      <c r="CS42" s="643"/>
      <c r="CT42" s="643"/>
      <c r="CU42" s="643"/>
      <c r="CV42" s="643"/>
      <c r="CW42" s="643"/>
      <c r="CX42" s="643"/>
      <c r="CY42" s="644"/>
      <c r="CZ42" s="645">
        <v>19.100000000000001</v>
      </c>
      <c r="DA42" s="646"/>
      <c r="DB42" s="646"/>
      <c r="DC42" s="647"/>
      <c r="DD42" s="648">
        <v>504989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5904545</v>
      </c>
      <c r="S43" s="665"/>
      <c r="T43" s="665"/>
      <c r="U43" s="665"/>
      <c r="V43" s="665"/>
      <c r="W43" s="665"/>
      <c r="X43" s="665"/>
      <c r="Y43" s="666"/>
      <c r="Z43" s="667">
        <v>100</v>
      </c>
      <c r="AA43" s="667"/>
      <c r="AB43" s="667"/>
      <c r="AC43" s="667"/>
      <c r="AD43" s="668">
        <v>2732817</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24316</v>
      </c>
      <c r="CS43" s="661"/>
      <c r="CT43" s="661"/>
      <c r="CU43" s="661"/>
      <c r="CV43" s="661"/>
      <c r="CW43" s="661"/>
      <c r="CX43" s="661"/>
      <c r="CY43" s="662"/>
      <c r="CZ43" s="645">
        <v>0.5</v>
      </c>
      <c r="DA43" s="663"/>
      <c r="DB43" s="663"/>
      <c r="DC43" s="664"/>
      <c r="DD43" s="648">
        <v>24316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906447</v>
      </c>
      <c r="CS44" s="643"/>
      <c r="CT44" s="643"/>
      <c r="CU44" s="643"/>
      <c r="CV44" s="643"/>
      <c r="CW44" s="643"/>
      <c r="CX44" s="643"/>
      <c r="CY44" s="644"/>
      <c r="CZ44" s="645">
        <v>17</v>
      </c>
      <c r="DA44" s="646"/>
      <c r="DB44" s="646"/>
      <c r="DC44" s="647"/>
      <c r="DD44" s="648">
        <v>486881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277132</v>
      </c>
      <c r="CS45" s="661"/>
      <c r="CT45" s="661"/>
      <c r="CU45" s="661"/>
      <c r="CV45" s="661"/>
      <c r="CW45" s="661"/>
      <c r="CX45" s="661"/>
      <c r="CY45" s="662"/>
      <c r="CZ45" s="645">
        <v>5.2</v>
      </c>
      <c r="DA45" s="663"/>
      <c r="DB45" s="663"/>
      <c r="DC45" s="664"/>
      <c r="DD45" s="648">
        <v>2695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561815</v>
      </c>
      <c r="CS46" s="643"/>
      <c r="CT46" s="643"/>
      <c r="CU46" s="643"/>
      <c r="CV46" s="643"/>
      <c r="CW46" s="643"/>
      <c r="CX46" s="643"/>
      <c r="CY46" s="644"/>
      <c r="CZ46" s="645">
        <v>10.6</v>
      </c>
      <c r="DA46" s="646"/>
      <c r="DB46" s="646"/>
      <c r="DC46" s="647"/>
      <c r="DD46" s="648">
        <v>416686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112827</v>
      </c>
      <c r="CS47" s="661"/>
      <c r="CT47" s="661"/>
      <c r="CU47" s="661"/>
      <c r="CV47" s="661"/>
      <c r="CW47" s="661"/>
      <c r="CX47" s="661"/>
      <c r="CY47" s="662"/>
      <c r="CZ47" s="645">
        <v>2.1</v>
      </c>
      <c r="DA47" s="663"/>
      <c r="DB47" s="663"/>
      <c r="DC47" s="664"/>
      <c r="DD47" s="648">
        <v>18108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5323883</v>
      </c>
      <c r="CS49" s="627"/>
      <c r="CT49" s="627"/>
      <c r="CU49" s="627"/>
      <c r="CV49" s="627"/>
      <c r="CW49" s="627"/>
      <c r="CX49" s="627"/>
      <c r="CY49" s="628"/>
      <c r="CZ49" s="629">
        <v>100</v>
      </c>
      <c r="DA49" s="630"/>
      <c r="DB49" s="630"/>
      <c r="DC49" s="631"/>
      <c r="DD49" s="632">
        <v>3388230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306T07wZZVVgS9Qvz4mGEhqLYRbrPIpMWGu7KBu2E8bvBurb3NHi+/duP6xsAt7qffMM14rLcCpLj6SDSpbHg==" saltValue="GCCSJXy0D6gIg62mAJ0D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3" zoomScale="70" zoomScaleNormal="25" zoomScaleSheetLayoutView="70" workbookViewId="0">
      <selection activeCell="AU31" sqref="AU31:AY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5905</v>
      </c>
      <c r="R7" s="1162"/>
      <c r="S7" s="1162"/>
      <c r="T7" s="1162"/>
      <c r="U7" s="1162"/>
      <c r="V7" s="1162">
        <v>5324</v>
      </c>
      <c r="W7" s="1162"/>
      <c r="X7" s="1162"/>
      <c r="Y7" s="1162"/>
      <c r="Z7" s="1162"/>
      <c r="AA7" s="1162">
        <v>581</v>
      </c>
      <c r="AB7" s="1162"/>
      <c r="AC7" s="1162"/>
      <c r="AD7" s="1162"/>
      <c r="AE7" s="1163"/>
      <c r="AF7" s="1164">
        <v>452</v>
      </c>
      <c r="AG7" s="1165"/>
      <c r="AH7" s="1165"/>
      <c r="AI7" s="1165"/>
      <c r="AJ7" s="1166"/>
      <c r="AK7" s="1148">
        <v>680</v>
      </c>
      <c r="AL7" s="1149"/>
      <c r="AM7" s="1149"/>
      <c r="AN7" s="1149"/>
      <c r="AO7" s="1149"/>
      <c r="AP7" s="1149">
        <v>1768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588</v>
      </c>
      <c r="BT7" s="1153"/>
      <c r="BU7" s="1153"/>
      <c r="BV7" s="1153"/>
      <c r="BW7" s="1153"/>
      <c r="BX7" s="1153"/>
      <c r="BY7" s="1153"/>
      <c r="BZ7" s="1153"/>
      <c r="CA7" s="1153"/>
      <c r="CB7" s="1153"/>
      <c r="CC7" s="1153"/>
      <c r="CD7" s="1153"/>
      <c r="CE7" s="1153"/>
      <c r="CF7" s="1153"/>
      <c r="CG7" s="1154"/>
      <c r="CH7" s="1145">
        <v>0</v>
      </c>
      <c r="CI7" s="1146"/>
      <c r="CJ7" s="1146"/>
      <c r="CK7" s="1146"/>
      <c r="CL7" s="1147"/>
      <c r="CM7" s="1145">
        <v>65</v>
      </c>
      <c r="CN7" s="1146"/>
      <c r="CO7" s="1146"/>
      <c r="CP7" s="1146"/>
      <c r="CQ7" s="1147"/>
      <c r="CR7" s="1145">
        <v>10</v>
      </c>
      <c r="CS7" s="1146"/>
      <c r="CT7" s="1146"/>
      <c r="CU7" s="1146"/>
      <c r="CV7" s="1147"/>
      <c r="CW7" s="1145" t="s">
        <v>591</v>
      </c>
      <c r="CX7" s="1146"/>
      <c r="CY7" s="1146"/>
      <c r="CZ7" s="1146"/>
      <c r="DA7" s="1147"/>
      <c r="DB7" s="1145" t="s">
        <v>591</v>
      </c>
      <c r="DC7" s="1146"/>
      <c r="DD7" s="1146"/>
      <c r="DE7" s="1146"/>
      <c r="DF7" s="1147"/>
      <c r="DG7" s="1145" t="s">
        <v>591</v>
      </c>
      <c r="DH7" s="1146"/>
      <c r="DI7" s="1146"/>
      <c r="DJ7" s="1146"/>
      <c r="DK7" s="1147"/>
      <c r="DL7" s="1145" t="s">
        <v>592</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590</v>
      </c>
      <c r="BS8" s="1071" t="s">
        <v>589</v>
      </c>
      <c r="BT8" s="1072"/>
      <c r="BU8" s="1072"/>
      <c r="BV8" s="1072"/>
      <c r="BW8" s="1072"/>
      <c r="BX8" s="1072"/>
      <c r="BY8" s="1072"/>
      <c r="BZ8" s="1072"/>
      <c r="CA8" s="1072"/>
      <c r="CB8" s="1072"/>
      <c r="CC8" s="1072"/>
      <c r="CD8" s="1072"/>
      <c r="CE8" s="1072"/>
      <c r="CF8" s="1072"/>
      <c r="CG8" s="1073"/>
      <c r="CH8" s="1046" t="s">
        <v>592</v>
      </c>
      <c r="CI8" s="1047"/>
      <c r="CJ8" s="1047"/>
      <c r="CK8" s="1047"/>
      <c r="CL8" s="1048"/>
      <c r="CM8" s="1046" t="s">
        <v>591</v>
      </c>
      <c r="CN8" s="1047"/>
      <c r="CO8" s="1047"/>
      <c r="CP8" s="1047"/>
      <c r="CQ8" s="1048"/>
      <c r="CR8" s="1046" t="s">
        <v>593</v>
      </c>
      <c r="CS8" s="1047"/>
      <c r="CT8" s="1047"/>
      <c r="CU8" s="1047"/>
      <c r="CV8" s="1048"/>
      <c r="CW8" s="1046" t="s">
        <v>594</v>
      </c>
      <c r="CX8" s="1047"/>
      <c r="CY8" s="1047"/>
      <c r="CZ8" s="1047"/>
      <c r="DA8" s="1048"/>
      <c r="DB8" s="1046" t="s">
        <v>591</v>
      </c>
      <c r="DC8" s="1047"/>
      <c r="DD8" s="1047"/>
      <c r="DE8" s="1047"/>
      <c r="DF8" s="1048"/>
      <c r="DG8" s="1046">
        <v>2</v>
      </c>
      <c r="DH8" s="1047"/>
      <c r="DI8" s="1047"/>
      <c r="DJ8" s="1047"/>
      <c r="DK8" s="1048"/>
      <c r="DL8" s="1046" t="s">
        <v>592</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5905</v>
      </c>
      <c r="R23" s="1126"/>
      <c r="S23" s="1126"/>
      <c r="T23" s="1126"/>
      <c r="U23" s="1126"/>
      <c r="V23" s="1126">
        <v>5324</v>
      </c>
      <c r="W23" s="1126"/>
      <c r="X23" s="1126"/>
      <c r="Y23" s="1126"/>
      <c r="Z23" s="1126"/>
      <c r="AA23" s="1126">
        <v>581</v>
      </c>
      <c r="AB23" s="1126"/>
      <c r="AC23" s="1126"/>
      <c r="AD23" s="1126"/>
      <c r="AE23" s="1127"/>
      <c r="AF23" s="1128">
        <v>452</v>
      </c>
      <c r="AG23" s="1126"/>
      <c r="AH23" s="1126"/>
      <c r="AI23" s="1126"/>
      <c r="AJ23" s="1129"/>
      <c r="AK23" s="1130"/>
      <c r="AL23" s="1131"/>
      <c r="AM23" s="1131"/>
      <c r="AN23" s="1131"/>
      <c r="AO23" s="1131"/>
      <c r="AP23" s="1126">
        <v>1768</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770</v>
      </c>
      <c r="R28" s="1111"/>
      <c r="S28" s="1111"/>
      <c r="T28" s="1111"/>
      <c r="U28" s="1111"/>
      <c r="V28" s="1111">
        <v>729</v>
      </c>
      <c r="W28" s="1111"/>
      <c r="X28" s="1111"/>
      <c r="Y28" s="1111"/>
      <c r="Z28" s="1111"/>
      <c r="AA28" s="1111">
        <v>41</v>
      </c>
      <c r="AB28" s="1111"/>
      <c r="AC28" s="1111"/>
      <c r="AD28" s="1111"/>
      <c r="AE28" s="1112"/>
      <c r="AF28" s="1113">
        <v>41</v>
      </c>
      <c r="AG28" s="1111"/>
      <c r="AH28" s="1111"/>
      <c r="AI28" s="1111"/>
      <c r="AJ28" s="1114"/>
      <c r="AK28" s="1115">
        <v>63</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632</v>
      </c>
      <c r="R29" s="1101"/>
      <c r="S29" s="1101"/>
      <c r="T29" s="1101"/>
      <c r="U29" s="1101"/>
      <c r="V29" s="1101">
        <v>600</v>
      </c>
      <c r="W29" s="1101"/>
      <c r="X29" s="1101"/>
      <c r="Y29" s="1101"/>
      <c r="Z29" s="1101"/>
      <c r="AA29" s="1101">
        <v>32</v>
      </c>
      <c r="AB29" s="1101"/>
      <c r="AC29" s="1101"/>
      <c r="AD29" s="1101"/>
      <c r="AE29" s="1102"/>
      <c r="AF29" s="1076">
        <v>32</v>
      </c>
      <c r="AG29" s="1077"/>
      <c r="AH29" s="1077"/>
      <c r="AI29" s="1077"/>
      <c r="AJ29" s="1078"/>
      <c r="AK29" s="1037">
        <v>115</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22</v>
      </c>
      <c r="R30" s="1101"/>
      <c r="S30" s="1101"/>
      <c r="T30" s="1101"/>
      <c r="U30" s="1101"/>
      <c r="V30" s="1101">
        <v>22</v>
      </c>
      <c r="W30" s="1101"/>
      <c r="X30" s="1101"/>
      <c r="Y30" s="1101"/>
      <c r="Z30" s="1101"/>
      <c r="AA30" s="1101">
        <v>0</v>
      </c>
      <c r="AB30" s="1101"/>
      <c r="AC30" s="1101"/>
      <c r="AD30" s="1101"/>
      <c r="AE30" s="1102"/>
      <c r="AF30" s="1076">
        <v>0</v>
      </c>
      <c r="AG30" s="1077"/>
      <c r="AH30" s="1077"/>
      <c r="AI30" s="1077"/>
      <c r="AJ30" s="1078"/>
      <c r="AK30" s="1037">
        <v>13</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258</v>
      </c>
      <c r="R31" s="1101"/>
      <c r="S31" s="1101"/>
      <c r="T31" s="1101"/>
      <c r="U31" s="1101"/>
      <c r="V31" s="1101">
        <v>248</v>
      </c>
      <c r="W31" s="1101"/>
      <c r="X31" s="1101"/>
      <c r="Y31" s="1101"/>
      <c r="Z31" s="1101"/>
      <c r="AA31" s="1101">
        <v>10</v>
      </c>
      <c r="AB31" s="1101"/>
      <c r="AC31" s="1101"/>
      <c r="AD31" s="1101"/>
      <c r="AE31" s="1102"/>
      <c r="AF31" s="1076">
        <v>10</v>
      </c>
      <c r="AG31" s="1077"/>
      <c r="AH31" s="1077"/>
      <c r="AI31" s="1077"/>
      <c r="AJ31" s="1078"/>
      <c r="AK31" s="1037">
        <v>193</v>
      </c>
      <c r="AL31" s="1028"/>
      <c r="AM31" s="1028"/>
      <c r="AN31" s="1028"/>
      <c r="AO31" s="1028"/>
      <c r="AP31" s="1028">
        <v>529</v>
      </c>
      <c r="AQ31" s="1028"/>
      <c r="AR31" s="1028"/>
      <c r="AS31" s="1028"/>
      <c r="AT31" s="1028"/>
      <c r="AU31" s="1028">
        <v>438</v>
      </c>
      <c r="AV31" s="1028"/>
      <c r="AW31" s="1028"/>
      <c r="AX31" s="1028"/>
      <c r="AY31" s="1028"/>
      <c r="AZ31" s="1099"/>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52</v>
      </c>
      <c r="R32" s="1101"/>
      <c r="S32" s="1101"/>
      <c r="T32" s="1101"/>
      <c r="U32" s="1101"/>
      <c r="V32" s="1101">
        <v>50</v>
      </c>
      <c r="W32" s="1101"/>
      <c r="X32" s="1101"/>
      <c r="Y32" s="1101"/>
      <c r="Z32" s="1101"/>
      <c r="AA32" s="1101">
        <v>2</v>
      </c>
      <c r="AB32" s="1101"/>
      <c r="AC32" s="1101"/>
      <c r="AD32" s="1101"/>
      <c r="AE32" s="1102"/>
      <c r="AF32" s="1076">
        <v>2</v>
      </c>
      <c r="AG32" s="1077"/>
      <c r="AH32" s="1077"/>
      <c r="AI32" s="1077"/>
      <c r="AJ32" s="1078"/>
      <c r="AK32" s="1037">
        <v>37</v>
      </c>
      <c r="AL32" s="1028"/>
      <c r="AM32" s="1028"/>
      <c r="AN32" s="1028"/>
      <c r="AO32" s="1028"/>
      <c r="AP32" s="1028">
        <v>164</v>
      </c>
      <c r="AQ32" s="1028"/>
      <c r="AR32" s="1028"/>
      <c r="AS32" s="1028"/>
      <c r="AT32" s="1028"/>
      <c r="AU32" s="1028">
        <v>164</v>
      </c>
      <c r="AV32" s="1028"/>
      <c r="AW32" s="1028"/>
      <c r="AX32" s="1028"/>
      <c r="AY32" s="1028"/>
      <c r="AZ32" s="1099"/>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123</v>
      </c>
      <c r="R33" s="1101"/>
      <c r="S33" s="1101"/>
      <c r="T33" s="1101"/>
      <c r="U33" s="1101"/>
      <c r="V33" s="1101">
        <v>123</v>
      </c>
      <c r="W33" s="1101"/>
      <c r="X33" s="1101"/>
      <c r="Y33" s="1101"/>
      <c r="Z33" s="1101"/>
      <c r="AA33" s="1101">
        <v>0</v>
      </c>
      <c r="AB33" s="1101"/>
      <c r="AC33" s="1101"/>
      <c r="AD33" s="1101"/>
      <c r="AE33" s="1102"/>
      <c r="AF33" s="1076" t="s">
        <v>409</v>
      </c>
      <c r="AG33" s="1077"/>
      <c r="AH33" s="1077"/>
      <c r="AI33" s="1077"/>
      <c r="AJ33" s="1078"/>
      <c r="AK33" s="1037">
        <v>64</v>
      </c>
      <c r="AL33" s="1028"/>
      <c r="AM33" s="1028"/>
      <c r="AN33" s="1028"/>
      <c r="AO33" s="1028"/>
      <c r="AP33" s="1028">
        <v>151</v>
      </c>
      <c r="AQ33" s="1028"/>
      <c r="AR33" s="1028"/>
      <c r="AS33" s="1028"/>
      <c r="AT33" s="1028"/>
      <c r="AU33" s="1028"/>
      <c r="AV33" s="1028"/>
      <c r="AW33" s="1028"/>
      <c r="AX33" s="1028"/>
      <c r="AY33" s="1028"/>
      <c r="AZ33" s="1099"/>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85</v>
      </c>
      <c r="AG63" s="1016"/>
      <c r="AH63" s="1016"/>
      <c r="AI63" s="1016"/>
      <c r="AJ63" s="1087"/>
      <c r="AK63" s="1088"/>
      <c r="AL63" s="1020"/>
      <c r="AM63" s="1020"/>
      <c r="AN63" s="1020"/>
      <c r="AO63" s="1020"/>
      <c r="AP63" s="1016">
        <v>844</v>
      </c>
      <c r="AQ63" s="1016"/>
      <c r="AR63" s="1016"/>
      <c r="AS63" s="1016"/>
      <c r="AT63" s="1016"/>
      <c r="AU63" s="1016">
        <v>602</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414</v>
      </c>
      <c r="W66" s="1059"/>
      <c r="X66" s="1059"/>
      <c r="Y66" s="1059"/>
      <c r="Z66" s="1060"/>
      <c r="AA66" s="1058" t="s">
        <v>415</v>
      </c>
      <c r="AB66" s="1059"/>
      <c r="AC66" s="1059"/>
      <c r="AD66" s="1059"/>
      <c r="AE66" s="1060"/>
      <c r="AF66" s="1064" t="s">
        <v>397</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7331</v>
      </c>
      <c r="R68" s="1039"/>
      <c r="S68" s="1039"/>
      <c r="T68" s="1039"/>
      <c r="U68" s="1039"/>
      <c r="V68" s="1039">
        <v>7190</v>
      </c>
      <c r="W68" s="1039"/>
      <c r="X68" s="1039"/>
      <c r="Y68" s="1039"/>
      <c r="Z68" s="1039"/>
      <c r="AA68" s="1039">
        <v>141</v>
      </c>
      <c r="AB68" s="1039"/>
      <c r="AC68" s="1039"/>
      <c r="AD68" s="1039"/>
      <c r="AE68" s="1039"/>
      <c r="AF68" s="1039">
        <v>141</v>
      </c>
      <c r="AG68" s="1039"/>
      <c r="AH68" s="1039"/>
      <c r="AI68" s="1039"/>
      <c r="AJ68" s="1039"/>
      <c r="AK68" s="1039"/>
      <c r="AL68" s="1039"/>
      <c r="AM68" s="1039"/>
      <c r="AN68" s="1039"/>
      <c r="AO68" s="1039"/>
      <c r="AP68" s="1039">
        <v>473</v>
      </c>
      <c r="AQ68" s="1039"/>
      <c r="AR68" s="1039"/>
      <c r="AS68" s="1039"/>
      <c r="AT68" s="1039"/>
      <c r="AU68" s="1039">
        <v>37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61</v>
      </c>
      <c r="R69" s="1028"/>
      <c r="S69" s="1028"/>
      <c r="T69" s="1028"/>
      <c r="U69" s="1028"/>
      <c r="V69" s="1028">
        <v>60</v>
      </c>
      <c r="W69" s="1028"/>
      <c r="X69" s="1028"/>
      <c r="Y69" s="1028"/>
      <c r="Z69" s="1028"/>
      <c r="AA69" s="1028">
        <v>1</v>
      </c>
      <c r="AB69" s="1028"/>
      <c r="AC69" s="1028"/>
      <c r="AD69" s="1028"/>
      <c r="AE69" s="1028"/>
      <c r="AF69" s="1028">
        <v>1</v>
      </c>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2037</v>
      </c>
      <c r="R70" s="1028"/>
      <c r="S70" s="1028"/>
      <c r="T70" s="1028"/>
      <c r="U70" s="1028"/>
      <c r="V70" s="1028">
        <v>1545</v>
      </c>
      <c r="W70" s="1028"/>
      <c r="X70" s="1028"/>
      <c r="Y70" s="1028"/>
      <c r="Z70" s="1028"/>
      <c r="AA70" s="1028">
        <v>492</v>
      </c>
      <c r="AB70" s="1028"/>
      <c r="AC70" s="1028"/>
      <c r="AD70" s="1028"/>
      <c r="AE70" s="1028"/>
      <c r="AF70" s="1028">
        <v>4014</v>
      </c>
      <c r="AG70" s="1028"/>
      <c r="AH70" s="1028"/>
      <c r="AI70" s="1028"/>
      <c r="AJ70" s="1028"/>
      <c r="AK70" s="1028"/>
      <c r="AL70" s="1028"/>
      <c r="AM70" s="1028"/>
      <c r="AN70" s="1028"/>
      <c r="AO70" s="1028"/>
      <c r="AP70" s="1028">
        <v>2578</v>
      </c>
      <c r="AQ70" s="1028"/>
      <c r="AR70" s="1028"/>
      <c r="AS70" s="1028"/>
      <c r="AT70" s="1028"/>
      <c r="AU70" s="1028">
        <v>282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718</v>
      </c>
      <c r="R71" s="1028"/>
      <c r="S71" s="1028"/>
      <c r="T71" s="1028"/>
      <c r="U71" s="1028"/>
      <c r="V71" s="1028">
        <v>634</v>
      </c>
      <c r="W71" s="1028"/>
      <c r="X71" s="1028"/>
      <c r="Y71" s="1028"/>
      <c r="Z71" s="1028"/>
      <c r="AA71" s="1028">
        <v>84</v>
      </c>
      <c r="AB71" s="1028"/>
      <c r="AC71" s="1028"/>
      <c r="AD71" s="1028"/>
      <c r="AE71" s="1028"/>
      <c r="AF71" s="1028">
        <v>1308</v>
      </c>
      <c r="AG71" s="1028"/>
      <c r="AH71" s="1028"/>
      <c r="AI71" s="1028"/>
      <c r="AJ71" s="1028"/>
      <c r="AK71" s="1028"/>
      <c r="AL71" s="1028"/>
      <c r="AM71" s="1028"/>
      <c r="AN71" s="1028"/>
      <c r="AO71" s="1028"/>
      <c r="AP71" s="1028">
        <v>1803</v>
      </c>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7549</v>
      </c>
      <c r="R72" s="1028"/>
      <c r="S72" s="1028"/>
      <c r="T72" s="1028"/>
      <c r="U72" s="1028"/>
      <c r="V72" s="1028">
        <v>6819</v>
      </c>
      <c r="W72" s="1028"/>
      <c r="X72" s="1028"/>
      <c r="Y72" s="1028"/>
      <c r="Z72" s="1028"/>
      <c r="AA72" s="1028">
        <v>730</v>
      </c>
      <c r="AB72" s="1028"/>
      <c r="AC72" s="1028"/>
      <c r="AD72" s="1028"/>
      <c r="AE72" s="1028"/>
      <c r="AF72" s="1028"/>
      <c r="AG72" s="1028"/>
      <c r="AH72" s="1028"/>
      <c r="AI72" s="1028"/>
      <c r="AJ72" s="1028"/>
      <c r="AK72" s="1028">
        <v>15</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1576</v>
      </c>
      <c r="R73" s="1028"/>
      <c r="S73" s="1028"/>
      <c r="T73" s="1028"/>
      <c r="U73" s="1028"/>
      <c r="V73" s="1028">
        <v>1575</v>
      </c>
      <c r="W73" s="1028"/>
      <c r="X73" s="1028"/>
      <c r="Y73" s="1028"/>
      <c r="Z73" s="1028"/>
      <c r="AA73" s="1028">
        <v>1</v>
      </c>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20</v>
      </c>
      <c r="R74" s="1028"/>
      <c r="S74" s="1028"/>
      <c r="T74" s="1028"/>
      <c r="U74" s="1028"/>
      <c r="V74" s="1028">
        <v>19</v>
      </c>
      <c r="W74" s="1028"/>
      <c r="X74" s="1028"/>
      <c r="Y74" s="1028"/>
      <c r="Z74" s="1028"/>
      <c r="AA74" s="1028">
        <v>1</v>
      </c>
      <c r="AB74" s="1028"/>
      <c r="AC74" s="1028"/>
      <c r="AD74" s="1028"/>
      <c r="AE74" s="1028"/>
      <c r="AF74" s="1028"/>
      <c r="AG74" s="1028"/>
      <c r="AH74" s="1028"/>
      <c r="AI74" s="1028"/>
      <c r="AJ74" s="1028"/>
      <c r="AK74" s="1028">
        <v>19</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52</v>
      </c>
      <c r="R75" s="1036"/>
      <c r="S75" s="1036"/>
      <c r="T75" s="1036"/>
      <c r="U75" s="1037"/>
      <c r="V75" s="1038">
        <v>30</v>
      </c>
      <c r="W75" s="1036"/>
      <c r="X75" s="1036"/>
      <c r="Y75" s="1036"/>
      <c r="Z75" s="1037"/>
      <c r="AA75" s="1038">
        <v>22</v>
      </c>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585</v>
      </c>
      <c r="C76" s="1032"/>
      <c r="D76" s="1032"/>
      <c r="E76" s="1032"/>
      <c r="F76" s="1032"/>
      <c r="G76" s="1032"/>
      <c r="H76" s="1032"/>
      <c r="I76" s="1032"/>
      <c r="J76" s="1032"/>
      <c r="K76" s="1032"/>
      <c r="L76" s="1032"/>
      <c r="M76" s="1032"/>
      <c r="N76" s="1032"/>
      <c r="O76" s="1032"/>
      <c r="P76" s="1033"/>
      <c r="Q76" s="1035">
        <v>36</v>
      </c>
      <c r="R76" s="1036"/>
      <c r="S76" s="1036"/>
      <c r="T76" s="1036"/>
      <c r="U76" s="1037"/>
      <c r="V76" s="1038">
        <v>32</v>
      </c>
      <c r="W76" s="1036"/>
      <c r="X76" s="1036"/>
      <c r="Y76" s="1036"/>
      <c r="Z76" s="1037"/>
      <c r="AA76" s="1038">
        <v>4</v>
      </c>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586</v>
      </c>
      <c r="C77" s="1032"/>
      <c r="D77" s="1032"/>
      <c r="E77" s="1032"/>
      <c r="F77" s="1032"/>
      <c r="G77" s="1032"/>
      <c r="H77" s="1032"/>
      <c r="I77" s="1032"/>
      <c r="J77" s="1032"/>
      <c r="K77" s="1032"/>
      <c r="L77" s="1032"/>
      <c r="M77" s="1032"/>
      <c r="N77" s="1032"/>
      <c r="O77" s="1032"/>
      <c r="P77" s="1033"/>
      <c r="Q77" s="1035">
        <v>748</v>
      </c>
      <c r="R77" s="1036"/>
      <c r="S77" s="1036"/>
      <c r="T77" s="1036"/>
      <c r="U77" s="1037"/>
      <c r="V77" s="1038">
        <v>694</v>
      </c>
      <c r="W77" s="1036"/>
      <c r="X77" s="1036"/>
      <c r="Y77" s="1036"/>
      <c r="Z77" s="1037"/>
      <c r="AA77" s="1038">
        <v>54</v>
      </c>
      <c r="AB77" s="1036"/>
      <c r="AC77" s="1036"/>
      <c r="AD77" s="1036"/>
      <c r="AE77" s="1037"/>
      <c r="AF77" s="1038">
        <v>54</v>
      </c>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587</v>
      </c>
      <c r="C78" s="1032"/>
      <c r="D78" s="1032"/>
      <c r="E78" s="1032"/>
      <c r="F78" s="1032"/>
      <c r="G78" s="1032"/>
      <c r="H78" s="1032"/>
      <c r="I78" s="1032"/>
      <c r="J78" s="1032"/>
      <c r="K78" s="1032"/>
      <c r="L78" s="1032"/>
      <c r="M78" s="1032"/>
      <c r="N78" s="1032"/>
      <c r="O78" s="1032"/>
      <c r="P78" s="1033"/>
      <c r="Q78" s="1034">
        <v>252648</v>
      </c>
      <c r="R78" s="1028"/>
      <c r="S78" s="1028"/>
      <c r="T78" s="1028"/>
      <c r="U78" s="1028"/>
      <c r="V78" s="1028">
        <v>232839</v>
      </c>
      <c r="W78" s="1028"/>
      <c r="X78" s="1028"/>
      <c r="Y78" s="1028"/>
      <c r="Z78" s="1028"/>
      <c r="AA78" s="1028">
        <v>19809</v>
      </c>
      <c r="AB78" s="1028"/>
      <c r="AC78" s="1028"/>
      <c r="AD78" s="1028"/>
      <c r="AE78" s="1028"/>
      <c r="AF78" s="1028">
        <v>19809</v>
      </c>
      <c r="AG78" s="1028"/>
      <c r="AH78" s="1028"/>
      <c r="AI78" s="1028"/>
      <c r="AJ78" s="1028"/>
      <c r="AK78" s="1028">
        <v>485</v>
      </c>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25327</v>
      </c>
      <c r="AG88" s="1016"/>
      <c r="AH88" s="1016"/>
      <c r="AI88" s="1016"/>
      <c r="AJ88" s="1016"/>
      <c r="AK88" s="1020"/>
      <c r="AL88" s="1020"/>
      <c r="AM88" s="1020"/>
      <c r="AN88" s="1020"/>
      <c r="AO88" s="1020"/>
      <c r="AP88" s="1016">
        <v>4854</v>
      </c>
      <c r="AQ88" s="1016"/>
      <c r="AR88" s="1016"/>
      <c r="AS88" s="1016"/>
      <c r="AT88" s="1016"/>
      <c r="AU88" s="1016">
        <v>319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c r="CX102" s="1008"/>
      <c r="CY102" s="1008"/>
      <c r="CZ102" s="1008"/>
      <c r="DA102" s="1009"/>
      <c r="DB102" s="1007"/>
      <c r="DC102" s="1008"/>
      <c r="DD102" s="1008"/>
      <c r="DE102" s="1008"/>
      <c r="DF102" s="1009"/>
      <c r="DG102" s="1007">
        <v>2</v>
      </c>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305</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305</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305</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214278</v>
      </c>
      <c r="AB110" s="944"/>
      <c r="AC110" s="944"/>
      <c r="AD110" s="944"/>
      <c r="AE110" s="945"/>
      <c r="AF110" s="946">
        <v>221964</v>
      </c>
      <c r="AG110" s="944"/>
      <c r="AH110" s="944"/>
      <c r="AI110" s="944"/>
      <c r="AJ110" s="945"/>
      <c r="AK110" s="946">
        <v>217197</v>
      </c>
      <c r="AL110" s="944"/>
      <c r="AM110" s="944"/>
      <c r="AN110" s="944"/>
      <c r="AO110" s="945"/>
      <c r="AP110" s="947">
        <v>8.9</v>
      </c>
      <c r="AQ110" s="948"/>
      <c r="AR110" s="948"/>
      <c r="AS110" s="948"/>
      <c r="AT110" s="949"/>
      <c r="AU110" s="983" t="s">
        <v>71</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2170232</v>
      </c>
      <c r="BR110" s="891"/>
      <c r="BS110" s="891"/>
      <c r="BT110" s="891"/>
      <c r="BU110" s="891"/>
      <c r="BV110" s="891">
        <v>1968041</v>
      </c>
      <c r="BW110" s="891"/>
      <c r="BX110" s="891"/>
      <c r="BY110" s="891"/>
      <c r="BZ110" s="891"/>
      <c r="CA110" s="891">
        <v>1767635</v>
      </c>
      <c r="CB110" s="891"/>
      <c r="CC110" s="891"/>
      <c r="CD110" s="891"/>
      <c r="CE110" s="891"/>
      <c r="CF110" s="915">
        <v>72.5</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391</v>
      </c>
      <c r="DR110" s="891"/>
      <c r="DS110" s="891"/>
      <c r="DT110" s="891"/>
      <c r="DU110" s="891"/>
      <c r="DV110" s="892" t="s">
        <v>128</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128</v>
      </c>
      <c r="AG111" s="972"/>
      <c r="AH111" s="972"/>
      <c r="AI111" s="972"/>
      <c r="AJ111" s="973"/>
      <c r="AK111" s="974" t="s">
        <v>128</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391</v>
      </c>
      <c r="BR111" s="863"/>
      <c r="BS111" s="863"/>
      <c r="BT111" s="863"/>
      <c r="BU111" s="863"/>
      <c r="BV111" s="863" t="s">
        <v>391</v>
      </c>
      <c r="BW111" s="863"/>
      <c r="BX111" s="863"/>
      <c r="BY111" s="863"/>
      <c r="BZ111" s="863"/>
      <c r="CA111" s="863" t="s">
        <v>128</v>
      </c>
      <c r="CB111" s="863"/>
      <c r="CC111" s="863"/>
      <c r="CD111" s="863"/>
      <c r="CE111" s="863"/>
      <c r="CF111" s="924" t="s">
        <v>438</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391</v>
      </c>
      <c r="DH111" s="863"/>
      <c r="DI111" s="863"/>
      <c r="DJ111" s="863"/>
      <c r="DK111" s="863"/>
      <c r="DL111" s="863" t="s">
        <v>409</v>
      </c>
      <c r="DM111" s="863"/>
      <c r="DN111" s="863"/>
      <c r="DO111" s="863"/>
      <c r="DP111" s="863"/>
      <c r="DQ111" s="863" t="s">
        <v>391</v>
      </c>
      <c r="DR111" s="863"/>
      <c r="DS111" s="863"/>
      <c r="DT111" s="863"/>
      <c r="DU111" s="863"/>
      <c r="DV111" s="840" t="s">
        <v>128</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391</v>
      </c>
      <c r="AB112" s="826"/>
      <c r="AC112" s="826"/>
      <c r="AD112" s="826"/>
      <c r="AE112" s="827"/>
      <c r="AF112" s="828" t="s">
        <v>409</v>
      </c>
      <c r="AG112" s="826"/>
      <c r="AH112" s="826"/>
      <c r="AI112" s="826"/>
      <c r="AJ112" s="827"/>
      <c r="AK112" s="828" t="s">
        <v>128</v>
      </c>
      <c r="AL112" s="826"/>
      <c r="AM112" s="826"/>
      <c r="AN112" s="826"/>
      <c r="AO112" s="827"/>
      <c r="AP112" s="873" t="s">
        <v>438</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931479</v>
      </c>
      <c r="BR112" s="863"/>
      <c r="BS112" s="863"/>
      <c r="BT112" s="863"/>
      <c r="BU112" s="863"/>
      <c r="BV112" s="863">
        <v>844624</v>
      </c>
      <c r="BW112" s="863"/>
      <c r="BX112" s="863"/>
      <c r="BY112" s="863"/>
      <c r="BZ112" s="863"/>
      <c r="CA112" s="863">
        <v>704777</v>
      </c>
      <c r="CB112" s="863"/>
      <c r="CC112" s="863"/>
      <c r="CD112" s="863"/>
      <c r="CE112" s="863"/>
      <c r="CF112" s="924">
        <v>28.9</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391</v>
      </c>
      <c r="DR112" s="863"/>
      <c r="DS112" s="863"/>
      <c r="DT112" s="863"/>
      <c r="DU112" s="863"/>
      <c r="DV112" s="840" t="s">
        <v>391</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149014</v>
      </c>
      <c r="AB113" s="972"/>
      <c r="AC113" s="972"/>
      <c r="AD113" s="972"/>
      <c r="AE113" s="973"/>
      <c r="AF113" s="974">
        <v>148321</v>
      </c>
      <c r="AG113" s="972"/>
      <c r="AH113" s="972"/>
      <c r="AI113" s="972"/>
      <c r="AJ113" s="973"/>
      <c r="AK113" s="974">
        <v>158757</v>
      </c>
      <c r="AL113" s="972"/>
      <c r="AM113" s="972"/>
      <c r="AN113" s="972"/>
      <c r="AO113" s="973"/>
      <c r="AP113" s="975">
        <v>6.5</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130581</v>
      </c>
      <c r="BR113" s="863"/>
      <c r="BS113" s="863"/>
      <c r="BT113" s="863"/>
      <c r="BU113" s="863"/>
      <c r="BV113" s="863">
        <v>259189</v>
      </c>
      <c r="BW113" s="863"/>
      <c r="BX113" s="863"/>
      <c r="BY113" s="863"/>
      <c r="BZ113" s="863"/>
      <c r="CA113" s="863">
        <v>319310</v>
      </c>
      <c r="CB113" s="863"/>
      <c r="CC113" s="863"/>
      <c r="CD113" s="863"/>
      <c r="CE113" s="863"/>
      <c r="CF113" s="924">
        <v>13.1</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409</v>
      </c>
      <c r="DH113" s="826"/>
      <c r="DI113" s="826"/>
      <c r="DJ113" s="826"/>
      <c r="DK113" s="827"/>
      <c r="DL113" s="828" t="s">
        <v>391</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39259</v>
      </c>
      <c r="AB114" s="826"/>
      <c r="AC114" s="826"/>
      <c r="AD114" s="826"/>
      <c r="AE114" s="827"/>
      <c r="AF114" s="828">
        <v>35292</v>
      </c>
      <c r="AG114" s="826"/>
      <c r="AH114" s="826"/>
      <c r="AI114" s="826"/>
      <c r="AJ114" s="827"/>
      <c r="AK114" s="828">
        <v>35235</v>
      </c>
      <c r="AL114" s="826"/>
      <c r="AM114" s="826"/>
      <c r="AN114" s="826"/>
      <c r="AO114" s="827"/>
      <c r="AP114" s="873">
        <v>1.4</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303941</v>
      </c>
      <c r="BR114" s="863"/>
      <c r="BS114" s="863"/>
      <c r="BT114" s="863"/>
      <c r="BU114" s="863"/>
      <c r="BV114" s="863">
        <v>355900</v>
      </c>
      <c r="BW114" s="863"/>
      <c r="BX114" s="863"/>
      <c r="BY114" s="863"/>
      <c r="BZ114" s="863"/>
      <c r="CA114" s="863">
        <v>225144</v>
      </c>
      <c r="CB114" s="863"/>
      <c r="CC114" s="863"/>
      <c r="CD114" s="863"/>
      <c r="CE114" s="863"/>
      <c r="CF114" s="924">
        <v>9.1999999999999993</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128</v>
      </c>
      <c r="DM114" s="826"/>
      <c r="DN114" s="826"/>
      <c r="DO114" s="826"/>
      <c r="DP114" s="827"/>
      <c r="DQ114" s="828" t="s">
        <v>391</v>
      </c>
      <c r="DR114" s="826"/>
      <c r="DS114" s="826"/>
      <c r="DT114" s="826"/>
      <c r="DU114" s="827"/>
      <c r="DV114" s="873" t="s">
        <v>438</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438</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v>3581</v>
      </c>
      <c r="BR115" s="863"/>
      <c r="BS115" s="863"/>
      <c r="BT115" s="863"/>
      <c r="BU115" s="863"/>
      <c r="BV115" s="863">
        <v>2745</v>
      </c>
      <c r="BW115" s="863"/>
      <c r="BX115" s="863"/>
      <c r="BY115" s="863"/>
      <c r="BZ115" s="863"/>
      <c r="CA115" s="863">
        <v>1919</v>
      </c>
      <c r="CB115" s="863"/>
      <c r="CC115" s="863"/>
      <c r="CD115" s="863"/>
      <c r="CE115" s="863"/>
      <c r="CF115" s="924">
        <v>0.1</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391</v>
      </c>
      <c r="DH115" s="826"/>
      <c r="DI115" s="826"/>
      <c r="DJ115" s="826"/>
      <c r="DK115" s="827"/>
      <c r="DL115" s="828" t="s">
        <v>391</v>
      </c>
      <c r="DM115" s="826"/>
      <c r="DN115" s="826"/>
      <c r="DO115" s="826"/>
      <c r="DP115" s="827"/>
      <c r="DQ115" s="828" t="s">
        <v>391</v>
      </c>
      <c r="DR115" s="826"/>
      <c r="DS115" s="826"/>
      <c r="DT115" s="826"/>
      <c r="DU115" s="827"/>
      <c r="DV115" s="873" t="s">
        <v>128</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391</v>
      </c>
      <c r="AB116" s="826"/>
      <c r="AC116" s="826"/>
      <c r="AD116" s="826"/>
      <c r="AE116" s="827"/>
      <c r="AF116" s="828" t="s">
        <v>391</v>
      </c>
      <c r="AG116" s="826"/>
      <c r="AH116" s="826"/>
      <c r="AI116" s="826"/>
      <c r="AJ116" s="827"/>
      <c r="AK116" s="828" t="s">
        <v>409</v>
      </c>
      <c r="AL116" s="826"/>
      <c r="AM116" s="826"/>
      <c r="AN116" s="826"/>
      <c r="AO116" s="827"/>
      <c r="AP116" s="873" t="s">
        <v>128</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409</v>
      </c>
      <c r="BR116" s="863"/>
      <c r="BS116" s="863"/>
      <c r="BT116" s="863"/>
      <c r="BU116" s="863"/>
      <c r="BV116" s="863" t="s">
        <v>438</v>
      </c>
      <c r="BW116" s="863"/>
      <c r="BX116" s="863"/>
      <c r="BY116" s="863"/>
      <c r="BZ116" s="863"/>
      <c r="CA116" s="863" t="s">
        <v>391</v>
      </c>
      <c r="CB116" s="863"/>
      <c r="CC116" s="863"/>
      <c r="CD116" s="863"/>
      <c r="CE116" s="863"/>
      <c r="CF116" s="924" t="s">
        <v>391</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128</v>
      </c>
      <c r="DM116" s="826"/>
      <c r="DN116" s="826"/>
      <c r="DO116" s="826"/>
      <c r="DP116" s="827"/>
      <c r="DQ116" s="828" t="s">
        <v>128</v>
      </c>
      <c r="DR116" s="826"/>
      <c r="DS116" s="826"/>
      <c r="DT116" s="826"/>
      <c r="DU116" s="827"/>
      <c r="DV116" s="873" t="s">
        <v>391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402551</v>
      </c>
      <c r="AB117" s="958"/>
      <c r="AC117" s="958"/>
      <c r="AD117" s="958"/>
      <c r="AE117" s="959"/>
      <c r="AF117" s="960">
        <v>405577</v>
      </c>
      <c r="AG117" s="958"/>
      <c r="AH117" s="958"/>
      <c r="AI117" s="958"/>
      <c r="AJ117" s="959"/>
      <c r="AK117" s="960">
        <v>411189</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409</v>
      </c>
      <c r="BR117" s="863"/>
      <c r="BS117" s="863"/>
      <c r="BT117" s="863"/>
      <c r="BU117" s="863"/>
      <c r="BV117" s="863" t="s">
        <v>391</v>
      </c>
      <c r="BW117" s="863"/>
      <c r="BX117" s="863"/>
      <c r="BY117" s="863"/>
      <c r="BZ117" s="863"/>
      <c r="CA117" s="863" t="s">
        <v>128</v>
      </c>
      <c r="CB117" s="863"/>
      <c r="CC117" s="863"/>
      <c r="CD117" s="863"/>
      <c r="CE117" s="863"/>
      <c r="CF117" s="924" t="s">
        <v>438</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305</v>
      </c>
      <c r="AL118" s="951"/>
      <c r="AM118" s="951"/>
      <c r="AN118" s="951"/>
      <c r="AO118" s="952"/>
      <c r="AP118" s="954" t="s">
        <v>430</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391</v>
      </c>
      <c r="CB118" s="894"/>
      <c r="CC118" s="894"/>
      <c r="CD118" s="894"/>
      <c r="CE118" s="894"/>
      <c r="CF118" s="924" t="s">
        <v>409</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391</v>
      </c>
      <c r="DM118" s="826"/>
      <c r="DN118" s="826"/>
      <c r="DO118" s="826"/>
      <c r="DP118" s="827"/>
      <c r="DQ118" s="828" t="s">
        <v>391</v>
      </c>
      <c r="DR118" s="826"/>
      <c r="DS118" s="826"/>
      <c r="DT118" s="826"/>
      <c r="DU118" s="827"/>
      <c r="DV118" s="873" t="s">
        <v>128</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391</v>
      </c>
      <c r="AG119" s="944"/>
      <c r="AH119" s="944"/>
      <c r="AI119" s="944"/>
      <c r="AJ119" s="945"/>
      <c r="AK119" s="946" t="s">
        <v>409</v>
      </c>
      <c r="AL119" s="944"/>
      <c r="AM119" s="944"/>
      <c r="AN119" s="944"/>
      <c r="AO119" s="945"/>
      <c r="AP119" s="947" t="s">
        <v>409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462</v>
      </c>
      <c r="BP119" s="927"/>
      <c r="BQ119" s="931">
        <v>3539814</v>
      </c>
      <c r="BR119" s="894"/>
      <c r="BS119" s="894"/>
      <c r="BT119" s="894"/>
      <c r="BU119" s="894"/>
      <c r="BV119" s="894">
        <v>3430499</v>
      </c>
      <c r="BW119" s="894"/>
      <c r="BX119" s="894"/>
      <c r="BY119" s="894"/>
      <c r="BZ119" s="894"/>
      <c r="CA119" s="894">
        <v>3018785</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391</v>
      </c>
      <c r="DH119" s="809"/>
      <c r="DI119" s="809"/>
      <c r="DJ119" s="809"/>
      <c r="DK119" s="810"/>
      <c r="DL119" s="811" t="s">
        <v>409</v>
      </c>
      <c r="DM119" s="809"/>
      <c r="DN119" s="809"/>
      <c r="DO119" s="809"/>
      <c r="DP119" s="810"/>
      <c r="DQ119" s="811" t="s">
        <v>128</v>
      </c>
      <c r="DR119" s="809"/>
      <c r="DS119" s="809"/>
      <c r="DT119" s="809"/>
      <c r="DU119" s="810"/>
      <c r="DV119" s="897" t="s">
        <v>409</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391</v>
      </c>
      <c r="AG120" s="826"/>
      <c r="AH120" s="826"/>
      <c r="AI120" s="826"/>
      <c r="AJ120" s="827"/>
      <c r="AK120" s="828" t="s">
        <v>409</v>
      </c>
      <c r="AL120" s="826"/>
      <c r="AM120" s="826"/>
      <c r="AN120" s="826"/>
      <c r="AO120" s="827"/>
      <c r="AP120" s="873" t="s">
        <v>128</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3843285</v>
      </c>
      <c r="BR120" s="891"/>
      <c r="BS120" s="891"/>
      <c r="BT120" s="891"/>
      <c r="BU120" s="891"/>
      <c r="BV120" s="891">
        <v>3836916</v>
      </c>
      <c r="BW120" s="891"/>
      <c r="BX120" s="891"/>
      <c r="BY120" s="891"/>
      <c r="BZ120" s="891"/>
      <c r="CA120" s="891">
        <v>3917840</v>
      </c>
      <c r="CB120" s="891"/>
      <c r="CC120" s="891"/>
      <c r="CD120" s="891"/>
      <c r="CE120" s="891"/>
      <c r="CF120" s="915">
        <v>160.69999999999999</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575203</v>
      </c>
      <c r="DH120" s="891"/>
      <c r="DI120" s="891"/>
      <c r="DJ120" s="891"/>
      <c r="DK120" s="891"/>
      <c r="DL120" s="891">
        <v>503055</v>
      </c>
      <c r="DM120" s="891"/>
      <c r="DN120" s="891"/>
      <c r="DO120" s="891"/>
      <c r="DP120" s="891"/>
      <c r="DQ120" s="891">
        <v>437573</v>
      </c>
      <c r="DR120" s="891"/>
      <c r="DS120" s="891"/>
      <c r="DT120" s="891"/>
      <c r="DU120" s="891"/>
      <c r="DV120" s="892">
        <v>17.899999999999999</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391</v>
      </c>
      <c r="AB121" s="826"/>
      <c r="AC121" s="826"/>
      <c r="AD121" s="826"/>
      <c r="AE121" s="827"/>
      <c r="AF121" s="828" t="s">
        <v>391</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277458</v>
      </c>
      <c r="BR121" s="863"/>
      <c r="BS121" s="863"/>
      <c r="BT121" s="863"/>
      <c r="BU121" s="863"/>
      <c r="BV121" s="863">
        <v>259431</v>
      </c>
      <c r="BW121" s="863"/>
      <c r="BX121" s="863"/>
      <c r="BY121" s="863"/>
      <c r="BZ121" s="863"/>
      <c r="CA121" s="863">
        <v>240623</v>
      </c>
      <c r="CB121" s="863"/>
      <c r="CC121" s="863"/>
      <c r="CD121" s="863"/>
      <c r="CE121" s="863"/>
      <c r="CF121" s="924">
        <v>9.9</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193941</v>
      </c>
      <c r="DH121" s="863"/>
      <c r="DI121" s="863"/>
      <c r="DJ121" s="863"/>
      <c r="DK121" s="863"/>
      <c r="DL121" s="863">
        <v>176480</v>
      </c>
      <c r="DM121" s="863"/>
      <c r="DN121" s="863"/>
      <c r="DO121" s="863"/>
      <c r="DP121" s="863"/>
      <c r="DQ121" s="863">
        <v>163713</v>
      </c>
      <c r="DR121" s="863"/>
      <c r="DS121" s="863"/>
      <c r="DT121" s="863"/>
      <c r="DU121" s="863"/>
      <c r="DV121" s="840">
        <v>6.7</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391</v>
      </c>
      <c r="AG122" s="826"/>
      <c r="AH122" s="826"/>
      <c r="AI122" s="826"/>
      <c r="AJ122" s="827"/>
      <c r="AK122" s="828" t="s">
        <v>391</v>
      </c>
      <c r="AL122" s="826"/>
      <c r="AM122" s="826"/>
      <c r="AN122" s="826"/>
      <c r="AO122" s="827"/>
      <c r="AP122" s="873" t="s">
        <v>128</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1846638</v>
      </c>
      <c r="BR122" s="894"/>
      <c r="BS122" s="894"/>
      <c r="BT122" s="894"/>
      <c r="BU122" s="894"/>
      <c r="BV122" s="894">
        <v>1639053</v>
      </c>
      <c r="BW122" s="894"/>
      <c r="BX122" s="894"/>
      <c r="BY122" s="894"/>
      <c r="BZ122" s="894"/>
      <c r="CA122" s="894">
        <v>1436387</v>
      </c>
      <c r="CB122" s="894"/>
      <c r="CC122" s="894"/>
      <c r="CD122" s="894"/>
      <c r="CE122" s="894"/>
      <c r="CF122" s="895">
        <v>58.9</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v>162335</v>
      </c>
      <c r="DH122" s="863"/>
      <c r="DI122" s="863"/>
      <c r="DJ122" s="863"/>
      <c r="DK122" s="863"/>
      <c r="DL122" s="863">
        <v>165089</v>
      </c>
      <c r="DM122" s="863"/>
      <c r="DN122" s="863"/>
      <c r="DO122" s="863"/>
      <c r="DP122" s="863"/>
      <c r="DQ122" s="863">
        <v>103491</v>
      </c>
      <c r="DR122" s="863"/>
      <c r="DS122" s="863"/>
      <c r="DT122" s="863"/>
      <c r="DU122" s="863"/>
      <c r="DV122" s="840">
        <v>4.2</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391</v>
      </c>
      <c r="AB123" s="826"/>
      <c r="AC123" s="826"/>
      <c r="AD123" s="826"/>
      <c r="AE123" s="827"/>
      <c r="AF123" s="828" t="s">
        <v>391</v>
      </c>
      <c r="AG123" s="826"/>
      <c r="AH123" s="826"/>
      <c r="AI123" s="826"/>
      <c r="AJ123" s="827"/>
      <c r="AK123" s="828" t="s">
        <v>128</v>
      </c>
      <c r="AL123" s="826"/>
      <c r="AM123" s="826"/>
      <c r="AN123" s="826"/>
      <c r="AO123" s="827"/>
      <c r="AP123" s="873" t="s">
        <v>391</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472</v>
      </c>
      <c r="BP123" s="927"/>
      <c r="BQ123" s="881">
        <v>5967381</v>
      </c>
      <c r="BR123" s="882"/>
      <c r="BS123" s="882"/>
      <c r="BT123" s="882"/>
      <c r="BU123" s="882"/>
      <c r="BV123" s="882">
        <v>5735400</v>
      </c>
      <c r="BW123" s="882"/>
      <c r="BX123" s="882"/>
      <c r="BY123" s="882"/>
      <c r="BZ123" s="882"/>
      <c r="CA123" s="882">
        <v>5594850</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391</v>
      </c>
      <c r="DR123" s="826"/>
      <c r="DS123" s="826"/>
      <c r="DT123" s="826"/>
      <c r="DU123" s="827"/>
      <c r="DV123" s="873" t="s">
        <v>128</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391</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t="s">
        <v>391</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391</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391</v>
      </c>
      <c r="AB126" s="826"/>
      <c r="AC126" s="826"/>
      <c r="AD126" s="826"/>
      <c r="AE126" s="827"/>
      <c r="AF126" s="828" t="s">
        <v>128</v>
      </c>
      <c r="AG126" s="826"/>
      <c r="AH126" s="826"/>
      <c r="AI126" s="826"/>
      <c r="AJ126" s="827"/>
      <c r="AK126" s="828" t="s">
        <v>391</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391</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391</v>
      </c>
      <c r="AG127" s="826"/>
      <c r="AH127" s="826"/>
      <c r="AI127" s="826"/>
      <c r="AJ127" s="827"/>
      <c r="AK127" s="828" t="s">
        <v>128</v>
      </c>
      <c r="AL127" s="826"/>
      <c r="AM127" s="826"/>
      <c r="AN127" s="826"/>
      <c r="AO127" s="827"/>
      <c r="AP127" s="873" t="s">
        <v>391</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391</v>
      </c>
      <c r="DM127" s="863"/>
      <c r="DN127" s="863"/>
      <c r="DO127" s="863"/>
      <c r="DP127" s="863"/>
      <c r="DQ127" s="863" t="s">
        <v>391</v>
      </c>
      <c r="DR127" s="863"/>
      <c r="DS127" s="863"/>
      <c r="DT127" s="863"/>
      <c r="DU127" s="863"/>
      <c r="DV127" s="840" t="s">
        <v>128</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21045</v>
      </c>
      <c r="AB128" s="847"/>
      <c r="AC128" s="847"/>
      <c r="AD128" s="847"/>
      <c r="AE128" s="848"/>
      <c r="AF128" s="849">
        <v>21151</v>
      </c>
      <c r="AG128" s="847"/>
      <c r="AH128" s="847"/>
      <c r="AI128" s="847"/>
      <c r="AJ128" s="848"/>
      <c r="AK128" s="849">
        <v>21773</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v>3581</v>
      </c>
      <c r="DH128" s="837"/>
      <c r="DI128" s="837"/>
      <c r="DJ128" s="837"/>
      <c r="DK128" s="837"/>
      <c r="DL128" s="837">
        <v>2745</v>
      </c>
      <c r="DM128" s="837"/>
      <c r="DN128" s="837"/>
      <c r="DO128" s="837"/>
      <c r="DP128" s="837"/>
      <c r="DQ128" s="837">
        <v>1919</v>
      </c>
      <c r="DR128" s="837"/>
      <c r="DS128" s="837"/>
      <c r="DT128" s="837"/>
      <c r="DU128" s="837"/>
      <c r="DV128" s="838">
        <v>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2914871</v>
      </c>
      <c r="AB129" s="826"/>
      <c r="AC129" s="826"/>
      <c r="AD129" s="826"/>
      <c r="AE129" s="827"/>
      <c r="AF129" s="828">
        <v>2693036</v>
      </c>
      <c r="AG129" s="826"/>
      <c r="AH129" s="826"/>
      <c r="AI129" s="826"/>
      <c r="AJ129" s="827"/>
      <c r="AK129" s="828">
        <v>2659327</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438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240614</v>
      </c>
      <c r="AB130" s="826"/>
      <c r="AC130" s="826"/>
      <c r="AD130" s="826"/>
      <c r="AE130" s="827"/>
      <c r="AF130" s="828">
        <v>230502</v>
      </c>
      <c r="AG130" s="826"/>
      <c r="AH130" s="826"/>
      <c r="AI130" s="826"/>
      <c r="AJ130" s="827"/>
      <c r="AK130" s="828">
        <v>221289</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6.1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2674257</v>
      </c>
      <c r="AB131" s="809"/>
      <c r="AC131" s="809"/>
      <c r="AD131" s="809"/>
      <c r="AE131" s="810"/>
      <c r="AF131" s="811">
        <v>2462534</v>
      </c>
      <c r="AG131" s="809"/>
      <c r="AH131" s="809"/>
      <c r="AI131" s="809"/>
      <c r="AJ131" s="810"/>
      <c r="AK131" s="811">
        <v>2438038</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438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5.2684540039999996</v>
      </c>
      <c r="AB132" s="789"/>
      <c r="AC132" s="789"/>
      <c r="AD132" s="789"/>
      <c r="AE132" s="790"/>
      <c r="AF132" s="791">
        <v>6.2506345090000002</v>
      </c>
      <c r="AG132" s="789"/>
      <c r="AH132" s="789"/>
      <c r="AI132" s="789"/>
      <c r="AJ132" s="790"/>
      <c r="AK132" s="791">
        <v>6.895995879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4.7</v>
      </c>
      <c r="AB133" s="768"/>
      <c r="AC133" s="768"/>
      <c r="AD133" s="768"/>
      <c r="AE133" s="769"/>
      <c r="AF133" s="767">
        <v>5.3</v>
      </c>
      <c r="AG133" s="768"/>
      <c r="AH133" s="768"/>
      <c r="AI133" s="768"/>
      <c r="AJ133" s="769"/>
      <c r="AK133" s="767">
        <v>6.1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H1hAnVXC29CpnXDOat9Iu1gIs8qmrmFkcBs01tmKp91HkoEYMXPLllRpzcQySlZm6XSmLSxW0M6UA4aCeBr7g==" saltValue="E1yjgDwZMAXAGNSEgSCv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66" zoomScaleNormal="85" zoomScaleSheetLayoutView="100" workbookViewId="0">
      <selection activeCell="AQ50" sqref="AQ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sEZeTRCl506uz365CSUHsLnPXZ0lQ1+OUdDQKToZ/8EgMMk0hNeL98qn20l/Qmw3HFNqumkacIfOB4FpFliRQ==" saltValue="YoSqiM4W3O9LBqWjdQrI/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5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lStuxuJPDK6orQmg39P009sWV0fij+KkR0sdrFghup31rmeaTR1gVaxIJZXkjq6Nzm17qIK3MKKLKKGn4VBYw==" saltValue="YPBWE2TTCdefhNEVbV6sYQ=="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695186</v>
      </c>
      <c r="AP9" s="314">
        <v>147786</v>
      </c>
      <c r="AQ9" s="315">
        <v>133274</v>
      </c>
      <c r="AR9" s="316">
        <v>10.9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120429</v>
      </c>
      <c r="AP10" s="317">
        <v>25601</v>
      </c>
      <c r="AQ10" s="318">
        <v>18858</v>
      </c>
      <c r="AR10" s="319">
        <v>35.799999999999997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t="s">
        <v>510</v>
      </c>
      <c r="AP11" s="317" t="s">
        <v>510</v>
      </c>
      <c r="AQ11" s="318">
        <v>1196</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54109</v>
      </c>
      <c r="AP13" s="317">
        <v>11503</v>
      </c>
      <c r="AQ13" s="318">
        <v>5360</v>
      </c>
      <c r="AR13" s="319">
        <v>114.6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24316</v>
      </c>
      <c r="AP14" s="317">
        <v>5169</v>
      </c>
      <c r="AQ14" s="318">
        <v>2713</v>
      </c>
      <c r="AR14" s="319">
        <v>90.5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-61665</v>
      </c>
      <c r="AP15" s="317">
        <v>-13109</v>
      </c>
      <c r="AQ15" s="318">
        <v>-11837</v>
      </c>
      <c r="AR15" s="319">
        <v>10.7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832375</v>
      </c>
      <c r="AP16" s="317">
        <v>176950</v>
      </c>
      <c r="AQ16" s="318">
        <v>149564</v>
      </c>
      <c r="AR16" s="319">
        <v>18.3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16.16</v>
      </c>
      <c r="AP21" s="331">
        <v>13.76</v>
      </c>
      <c r="AQ21" s="332">
        <v>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99.9</v>
      </c>
      <c r="AP22" s="336">
        <v>95.5</v>
      </c>
      <c r="AQ22" s="337">
        <v>4.4000000000000004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217197</v>
      </c>
      <c r="AP32" s="345">
        <v>46173</v>
      </c>
      <c r="AQ32" s="346">
        <v>71500</v>
      </c>
      <c r="AR32" s="347">
        <v>-35.4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158757</v>
      </c>
      <c r="AP35" s="345">
        <v>33749</v>
      </c>
      <c r="AQ35" s="346">
        <v>19534</v>
      </c>
      <c r="AR35" s="347">
        <v>72.8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35235</v>
      </c>
      <c r="AP36" s="345">
        <v>7490</v>
      </c>
      <c r="AQ36" s="346">
        <v>5450</v>
      </c>
      <c r="AR36" s="347">
        <v>37.4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t="s">
        <v>510</v>
      </c>
      <c r="AP37" s="345" t="s">
        <v>510</v>
      </c>
      <c r="AQ37" s="346">
        <v>1039</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510</v>
      </c>
      <c r="AP38" s="348" t="s">
        <v>510</v>
      </c>
      <c r="AQ38" s="349">
        <v>9</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v>-21773</v>
      </c>
      <c r="AP39" s="345">
        <v>-4629</v>
      </c>
      <c r="AQ39" s="346">
        <v>-2217</v>
      </c>
      <c r="AR39" s="347">
        <v>108.8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-221289</v>
      </c>
      <c r="AP40" s="345">
        <v>-47043</v>
      </c>
      <c r="AQ40" s="346">
        <v>-63826</v>
      </c>
      <c r="AR40" s="347">
        <v>-26.3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168127</v>
      </c>
      <c r="AP41" s="345">
        <v>35741</v>
      </c>
      <c r="AQ41" s="346">
        <v>31490</v>
      </c>
      <c r="AR41" s="347">
        <v>13.5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1878995</v>
      </c>
      <c r="AN51" s="367">
        <v>373335</v>
      </c>
      <c r="AO51" s="368">
        <v>2.9</v>
      </c>
      <c r="AP51" s="369">
        <v>310300</v>
      </c>
      <c r="AQ51" s="370">
        <v>7.8</v>
      </c>
      <c r="AR51" s="371">
        <v>-4.9000000000000004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519647</v>
      </c>
      <c r="AN52" s="375">
        <v>103248</v>
      </c>
      <c r="AO52" s="376">
        <v>-55.7</v>
      </c>
      <c r="AP52" s="377">
        <v>157576</v>
      </c>
      <c r="AQ52" s="378">
        <v>7.5</v>
      </c>
      <c r="AR52" s="379">
        <v>-63.2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1680241</v>
      </c>
      <c r="AN53" s="367">
        <v>342976</v>
      </c>
      <c r="AO53" s="368">
        <v>-8.1</v>
      </c>
      <c r="AP53" s="369">
        <v>317319</v>
      </c>
      <c r="AQ53" s="370">
        <v>2.2999999999999998</v>
      </c>
      <c r="AR53" s="371">
        <v>-10.4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1032188</v>
      </c>
      <c r="AN54" s="375">
        <v>210694</v>
      </c>
      <c r="AO54" s="376">
        <v>104.1</v>
      </c>
      <c r="AP54" s="377">
        <v>164214</v>
      </c>
      <c r="AQ54" s="378">
        <v>4.2</v>
      </c>
      <c r="AR54" s="379">
        <v>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1789140</v>
      </c>
      <c r="AN55" s="367">
        <v>374532</v>
      </c>
      <c r="AO55" s="368">
        <v>9.1999999999999993</v>
      </c>
      <c r="AP55" s="369">
        <v>289738</v>
      </c>
      <c r="AQ55" s="370">
        <v>-8.6999999999999993</v>
      </c>
      <c r="AR55" s="371">
        <v>17.899999999999999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963286</v>
      </c>
      <c r="AN56" s="375">
        <v>201651</v>
      </c>
      <c r="AO56" s="376">
        <v>-4.3</v>
      </c>
      <c r="AP56" s="377">
        <v>156238</v>
      </c>
      <c r="AQ56" s="378">
        <v>-4.9000000000000004</v>
      </c>
      <c r="AR56" s="379">
        <v>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835617</v>
      </c>
      <c r="AN57" s="367">
        <v>174305</v>
      </c>
      <c r="AO57" s="368">
        <v>-53.5</v>
      </c>
      <c r="AP57" s="369">
        <v>316937</v>
      </c>
      <c r="AQ57" s="370">
        <v>9.4</v>
      </c>
      <c r="AR57" s="371">
        <v>-62.9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483983</v>
      </c>
      <c r="AN58" s="375">
        <v>100956</v>
      </c>
      <c r="AO58" s="376">
        <v>-49.9</v>
      </c>
      <c r="AP58" s="377">
        <v>199150</v>
      </c>
      <c r="AQ58" s="378">
        <v>27.5</v>
      </c>
      <c r="AR58" s="379">
        <v>-77.400000000000006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906447</v>
      </c>
      <c r="AN59" s="367">
        <v>192697</v>
      </c>
      <c r="AO59" s="368">
        <v>10.6</v>
      </c>
      <c r="AP59" s="369">
        <v>125391</v>
      </c>
      <c r="AQ59" s="370">
        <v>-60.4</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561815</v>
      </c>
      <c r="AN60" s="375">
        <v>119433</v>
      </c>
      <c r="AO60" s="376">
        <v>18.3</v>
      </c>
      <c r="AP60" s="377">
        <v>68516</v>
      </c>
      <c r="AQ60" s="378">
        <v>-65.599999999999994</v>
      </c>
      <c r="AR60" s="379">
        <v>83.9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1418088</v>
      </c>
      <c r="AN61" s="382">
        <v>291569</v>
      </c>
      <c r="AO61" s="383">
        <v>-7.8</v>
      </c>
      <c r="AP61" s="384">
        <v>271937</v>
      </c>
      <c r="AQ61" s="385">
        <v>-9.9</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712184</v>
      </c>
      <c r="AN62" s="375">
        <v>147196</v>
      </c>
      <c r="AO62" s="376">
        <v>2.5</v>
      </c>
      <c r="AP62" s="377">
        <v>149139</v>
      </c>
      <c r="AQ62" s="378">
        <v>-6.3</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L5RTWxCVcz17ksPPFJ3l6vv2o4WzWqDEALoMXOGzHf2T5E+hJEAqr04K8Ye6QJp5FcAJqhQT5bmxozkabNHvg==" saltValue="7CfJzSN3g/AssHwmGj/W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BI101" sqref="BI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xboL9wGUqJl6xFxr5t9YPWfsM/LGTpDL4fqgfvikmNzv9gK0s9GbJYrqV7l7dJfUHavBW67IA/LzWS0nvuDcdQ==" saltValue="2rclPLszcp0cXmW6pMasj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fa/weG9yyn5PTd7aitA7NYiGhk3Yz7z+1pBzIdY1wl5zlG9hMRVu6iZTbcnWlsfrH+cG6hhhoEhxdyHuQvkkug==" saltValue="QY/zhEFZU6kBy3E4kTwMn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65.430000000000007</v>
      </c>
      <c r="G47" s="12">
        <v>89.32</v>
      </c>
      <c r="H47" s="12">
        <v>86.19</v>
      </c>
      <c r="I47" s="12">
        <v>90.67</v>
      </c>
      <c r="J47" s="13">
        <v>92.02</v>
      </c>
    </row>
    <row r="48" spans="2:10" ht="57.75" customHeight="1" x14ac:dyDescent="0.15">
      <c r="B48" s="14"/>
      <c r="C48" s="1202" t="s">
        <v>4</v>
      </c>
      <c r="D48" s="1202"/>
      <c r="E48" s="1203"/>
      <c r="F48" s="15">
        <v>39.94</v>
      </c>
      <c r="G48" s="16">
        <v>22.13</v>
      </c>
      <c r="H48" s="16">
        <v>12.21</v>
      </c>
      <c r="I48" s="16">
        <v>15.16</v>
      </c>
      <c r="J48" s="17">
        <v>17</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v8wU1APZsuTmldDnsctR0GU8PnmsHNVGA+TNfRFedShhUqsbRIPPNVtafSotu4nKvJunV/b+WcM7OThJLkNqOA==" saltValue="7MTFC3jod0GnBL4mq5Y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2022-03-22T00:42:02Z</cp:lastPrinted>
  <dcterms:created xsi:type="dcterms:W3CDTF">2022-02-02T03:54:26Z</dcterms:created>
  <dcterms:modified xsi:type="dcterms:W3CDTF">2022-09-16T01:45:28Z</dcterms:modified>
  <cp:category/>
</cp:coreProperties>
</file>