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8011DAF4-D73A-4821-8AEC-04611363E922}"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alcChain>
</file>

<file path=xl/sharedStrings.xml><?xml version="1.0" encoding="utf-8"?>
<sst xmlns="http://schemas.openxmlformats.org/spreadsheetml/2006/main" count="1146" uniqueCount="601">
  <si>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</si>
  <si>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</si>
  <si>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</si>
  <si>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</si>
  <si>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</si>
  <si>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</si>
  <si>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</si>
  <si>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</si>
  <si>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</si>
  <si>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</si>
  <si>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</si>
  <si>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</si>
  <si>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</si>
  <si>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</si>
  <si>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</si>
  <si>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</si>
  <si>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</si>
  <si>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</si>
  <si>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</si>
  <si>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</si>
  <si>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</si>
  <si>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</si>
  <si>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</si>
  <si>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</si>
  <si>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</si>
  <si>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</si>
  <si>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</si>
  <si>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</si>
  <si>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</si>
  <si>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</si>
  <si>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</si>
  <si>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</si>
  <si>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</si>
  <si>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</si>
  <si>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</si>
  <si>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</si>
  <si>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</si>
  <si>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</si>
  <si>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</si>
  <si>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</si>
  <si>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</si>
  <si>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</si>
  <si>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</si>
  <si>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</si>
  <si>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</si>
  <si>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</si>
  <si>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</si>
  <si>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</si>
  <si>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</si>
  <si>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</si>
  <si>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</si>
  <si>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</si>
  <si>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</si>
  <si>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</si>
  <si>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</si>
  <si>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</si>
  <si>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</si>
  <si>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</si>
  <si>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</si>
  <si>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</si>
  <si>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</si>
  <si>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</si>
  <si>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</si>
  <si>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</si>
  <si>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</si>
  <si>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</si>
  <si>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</si>
  <si>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</si>
  <si>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</si>
  <si>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</si>
  <si>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</si>
  <si>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</si>
  <si>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</si>
  <si>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</si>
  <si>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</si>
  <si>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</si>
  <si>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</si>
  <si>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</si>
  <si>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</si>
  <si>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</si>
  <si>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</si>
  <si>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</si>
  <si>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</si>
  <si>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</si>
  <si>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</si>
  <si>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</si>
  <si>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</si>
  <si>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</si>
  <si>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</si>
  <si>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</si>
  <si>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</si>
  <si>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</si>
  <si>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</si>
  <si>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</si>
  <si>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</si>
  <si>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</si>
  <si>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</si>
  <si>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</si>
  <si>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</si>
  <si>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</si>
  <si>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</si>
  <si>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</si>
  <si>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</si>
  <si>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</si>
  <si>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</si>
  <si>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</si>
  <si>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</si>
  <si>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</si>
  <si>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</si>
  <si>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</si>
  <si>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</si>
  <si>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</si>
  <si>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</si>
  <si>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</si>
  <si>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</si>
  <si>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</si>
  <si>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</si>
  <si>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</si>
  <si>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</si>
  <si>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</si>
  <si>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</si>
  <si>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</si>
  <si>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</si>
  <si>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</si>
  <si>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</si>
  <si>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</si>
  <si>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</si>
  <si>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</si>
  <si>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</si>
  <si>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</si>
  <si>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</si>
  <si>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</si>
  <si>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</si>
  <si>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</si>
  <si>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</si>
  <si>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</si>
  <si>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</si>
  <si>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</si>
  <si>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</si>
  <si>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</si>
  <si>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</si>
  <si>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</si>
  <si>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</si>
  <si>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</si>
  <si>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</si>
  <si>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</si>
  <si>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</si>
  <si>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</si>
  <si>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</si>
  <si>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</si>
  <si>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</si>
  <si>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</si>
  <si>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</si>
  <si>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</si>
  <si>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</si>
  <si>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</si>
  <si>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</si>
  <si>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</si>
  <si>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</si>
  <si>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</si>
  <si>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</si>
  <si>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</si>
  <si>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</si>
  <si>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</si>
  <si>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</si>
  <si>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</si>
  <si>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</si>
  <si>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</si>
  <si>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</si>
  <si>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</si>
  <si>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</si>
  <si>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</si>
  <si>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</si>
  <si>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</si>
  <si>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</si>
  <si>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</si>
  <si>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</si>
  <si>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</si>
  <si>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</si>
  <si>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</si>
  <si>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</si>
  <si>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</si>
  <si>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</si>
  <si>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</si>
  <si>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</si>
  <si>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</si>
  <si>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</si>
  <si>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</si>
  <si>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</si>
  <si>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</si>
  <si>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</si>
  <si>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</si>
  <si>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</si>
  <si>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</si>
  <si>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</si>
  <si>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</si>
  <si>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</si>
  <si>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</si>
  <si>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</si>
  <si>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</si>
  <si>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</si>
  <si>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</si>
  <si>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</si>
  <si>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</si>
  <si>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</si>
  <si>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</si>
  <si>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</si>
  <si>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</si>
  <si>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</si>
  <si>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</si>
  <si>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</si>
  <si>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福島県浅川町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</si>
  <si>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</si>
  <si>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</si>
  <si>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</si>
  <si>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</si>
  <si>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</si>
  <si>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</si>
  <si>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</si>
  <si>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</si>
  <si>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</si>
  <si>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</si>
  <si>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</si>
  <si>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</si>
  <si>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</si>
  <si>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</si>
  <si>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</si>
  <si>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</si>
  <si>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</si>
  <si>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</si>
  <si>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</si>
  <si>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</si>
  <si>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</si>
  <si>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</si>
  <si>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</si>
  <si>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</si>
  <si>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</si>
  <si>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</si>
  <si>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</si>
  <si>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</si>
  <si>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</si>
  <si>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</si>
  <si>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</si>
  <si>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</si>
  <si>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</si>
  <si>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</si>
  <si>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</si>
  <si>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</si>
  <si>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</si>
  <si>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</si>
  <si>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</si>
  <si>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</si>
  <si>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</si>
  <si>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</si>
  <si>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</si>
  <si>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</si>
  <si>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</si>
  <si>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</si>
  <si>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</si>
  <si>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</si>
  <si>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</si>
  <si>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</si>
  <si>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</si>
  <si>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</si>
  <si>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</si>
  <si>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</si>
  <si>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</si>
  <si>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</si>
  <si>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</si>
  <si>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</si>
  <si>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</si>
  <si>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</si>
  <si>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</si>
  <si>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</si>
  <si>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</si>
  <si>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</si>
  <si>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</si>
  <si>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</si>
  <si>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</si>
  <si>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</si>
  <si>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</si>
  <si>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</si>
  <si>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</si>
  <si>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</si>
  <si>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</si>
  <si>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</si>
  <si>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</si>
  <si>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</si>
  <si>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</si>
  <si>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</si>
  <si>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</si>
  <si>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</si>
  <si>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</si>
  <si>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</si>
  <si>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</si>
  <si>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</si>
  <si>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</si>
  <si>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</si>
  <si>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</si>
  <si>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</si>
  <si>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</si>
  <si>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</si>
  <si>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</si>
  <si>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</si>
  <si>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</si>
  <si>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</si>
  <si>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</si>
  <si>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</si>
  <si>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</si>
  <si>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</si>
  <si>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</si>
  <si>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</si>
  <si>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</si>
  <si>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</si>
  <si>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</si>
  <si>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</si>
  <si>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</si>
  <si>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</si>
  <si>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</si>
  <si>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</si>
  <si>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</si>
  <si>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</si>
  <si>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</si>
  <si>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</si>
  <si>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</si>
  <si>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</si>
  <si>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</si>
  <si>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</si>
  <si>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</si>
  <si>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</si>
  <si>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</si>
  <si>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</si>
  <si>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</si>
  <si>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</si>
  <si>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</si>
  <si>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</si>
  <si>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</si>
  <si>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</si>
  <si>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</si>
  <si>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</si>
  <si>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</si>
  <si>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</si>
  <si>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</si>
  <si>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</si>
  <si>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</si>
  <si>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</si>
  <si>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</si>
  <si>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</si>
  <si>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</si>
  <si>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</si>
  <si>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</si>
  <si>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</si>
  <si>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</si>
  <si>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</si>
  <si>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</si>
  <si>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</si>
  <si>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</si>
  <si>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</si>
  <si>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</si>
  <si>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</si>
  <si>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</si>
  <si>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</si>
  <si>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</si>
  <si>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</si>
  <si>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</si>
  <si>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福島県浅川町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</si>
  <si>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</si>
  <si>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</si>
  <si>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</si>
  <si>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</si>
  <si>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</si>
  <si>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</si>
  <si>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</si>
  <si>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</si>
  <si>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</si>
  <si>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</si>
  <si>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</si>
  <si>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</si>
  <si>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</si>
  <si>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</si>
  <si>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</si>
  <si>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</si>
  <si>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</si>
  <si>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</si>
  <si>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</si>
  <si>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</si>
  <si>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花火の里ニュータウン汚水処理事業特別会計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</si>
  <si>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</si>
  <si>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</si>
  <si>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</si>
  <si>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</si>
  <si>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</si>
  <si>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</si>
  <si>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</si>
  <si>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</si>
  <si>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</si>
  <si>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</si>
  <si>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</si>
  <si>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</si>
  <si>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</si>
  <si>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</si>
  <si>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</si>
  <si>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</si>
  <si>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</si>
  <si>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</si>
  <si>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</si>
  <si>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</si>
  <si>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</si>
  <si>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</si>
  <si>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</si>
  <si>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</si>
  <si>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</si>
  <si>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</si>
  <si>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</si>
  <si>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</si>
  <si>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</si>
  <si>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</si>
  <si>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</si>
  <si>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</si>
  <si>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</si>
  <si>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</si>
  <si>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</si>
  <si>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</si>
  <si>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</si>
  <si>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</si>
  <si>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</si>
  <si>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</si>
  <si>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</si>
  <si>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</si>
  <si>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</si>
  <si>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</si>
  <si>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</si>
  <si>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</si>
  <si>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</si>
  <si>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</si>
  <si>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</si>
  <si>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</si>
  <si>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</si>
  <si>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</si>
  <si>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</si>
  <si>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</si>
  <si>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</si>
  <si>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</si>
  <si>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</si>
  <si>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</si>
  <si>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</si>
  <si>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</si>
  <si>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</si>
  <si>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</si>
  <si>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</si>
  <si>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</si>
  <si>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</si>
  <si>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</si>
  <si>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</si>
  <si>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</si>
  <si>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</si>
  <si>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</si>
  <si>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</si>
  <si>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</si>
  <si>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</si>
  <si>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</si>
  <si>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</si>
  <si>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</si>
  <si>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</si>
  <si>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</si>
  <si>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</si>
  <si>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</si>
  <si>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</si>
  <si>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</si>
  <si>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</si>
  <si>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</si>
  <si>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</si>
  <si>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</si>
  <si>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</si>
  <si>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</si>
  <si>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</si>
  <si>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</si>
  <si>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</si>
  <si>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</si>
  <si>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</si>
  <si>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</si>
  <si>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</si>
  <si>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</si>
  <si>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</si>
  <si>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</si>
  <si>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</si>
  <si>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</si>
  <si>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</si>
  <si>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</si>
  <si>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</si>
  <si>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</si>
  <si>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</si>
  <si>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</si>
  <si>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</si>
  <si>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</si>
  <si>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</si>
  <si>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</si>
  <si>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</si>
  <si>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</si>
  <si>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</si>
  <si>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</si>
  <si>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</si>
  <si>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</si>
  <si>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</si>
  <si>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</si>
  <si>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</si>
  <si>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</si>
  <si>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</si>
  <si>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</si>
  <si>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</si>
  <si>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</si>
  <si>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</si>
  <si>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</si>
  <si>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</si>
  <si>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</si>
  <si>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</si>
  <si>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</si>
  <si>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</si>
  <si>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</si>
  <si>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</si>
  <si>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</si>
  <si>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</si>
  <si>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</si>
  <si>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</si>
  <si>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</si>
  <si>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</si>
  <si>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</si>
  <si>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</si>
  <si>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</si>
  <si>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</si>
  <si>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</si>
  <si>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</si>
  <si>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</si>
  <si>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</si>
  <si>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</si>
  <si>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</si>
  <si>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</si>
  <si>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</si>
  <si>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</si>
  <si>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</si>
  <si>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</si>
  <si>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</si>
  <si>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</si>
  <si>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</si>
  <si>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</si>
  <si>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</si>
  <si>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</si>
  <si>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</si>
  <si>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</si>
  <si>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</si>
  <si>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</si>
  <si>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</si>
  <si>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4.72</t>
  </si>
  <si>
    <t>▲ 1.33</t>
  </si>
  <si>
    <t>▲ 2.65</t>
  </si>
  <si>
    <t>▲ 14.60</t>
  </si>
  <si>
    <t>一般会計</t>
  </si>
  <si>
    <t>上水道事業会計</t>
  </si>
  <si>
    <t>宅地造成事業特別会計</t>
  </si>
  <si>
    <t>介護保険特別会計</t>
  </si>
  <si>
    <t>国民健康保険特別会計</t>
  </si>
  <si>
    <t>公共下水道事業特別会計</t>
  </si>
  <si>
    <t>花火の里ニュータウン汚水処理事業特別会計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</si>
  <si>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</si>
  <si>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</si>
  <si>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</si>
  <si>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</si>
  <si>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</si>
  <si>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</si>
  <si>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</si>
  <si>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</si>
  <si>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</si>
  <si>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</si>
  <si>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</si>
  <si>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</si>
  <si>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</si>
  <si>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</si>
  <si>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1"/>
  </si>
  <si>
    <t>福島県市町村総合事務組合(消防賞じゅつ金特別会計)</t>
  </si>
  <si>
    <t>福島県市町村総合事務組合(非常勤職員公務災害補償特別会計)</t>
  </si>
  <si>
    <t>福島県市町村総合事務組合(自治会館管理特別会計)</t>
  </si>
  <si>
    <t>一般財団法人吉田富三顕彰会</t>
  </si>
  <si>
    <t>-</t>
    <phoneticPr fontId="2"/>
  </si>
  <si>
    <t>浅川町役場庁舎等建設基金(R02年度末現在)</t>
    <rPh sb="0" eb="3">
      <t>アサカワマチ</t>
    </rPh>
    <rPh sb="3" eb="5">
      <t>ヤクバ</t>
    </rPh>
    <rPh sb="5" eb="7">
      <t>チョウシャ</t>
    </rPh>
    <rPh sb="7" eb="8">
      <t>トウ</t>
    </rPh>
    <rPh sb="8" eb="10">
      <t>ケンセツ</t>
    </rPh>
    <rPh sb="10" eb="12">
      <t>キキン</t>
    </rPh>
    <phoneticPr fontId="2"/>
  </si>
  <si>
    <t>浅川町ふれあい福祉基金(R02年度末現在)</t>
    <rPh sb="0" eb="3">
      <t>アサカワマチ</t>
    </rPh>
    <rPh sb="7" eb="9">
      <t>フクシ</t>
    </rPh>
    <rPh sb="9" eb="11">
      <t>キキン</t>
    </rPh>
    <phoneticPr fontId="2"/>
  </si>
  <si>
    <t>浅川町定住促進住宅維持整備基金(R02年度末現在)</t>
    <rPh sb="0" eb="3">
      <t>アサカワマチ</t>
    </rPh>
    <rPh sb="3" eb="5">
      <t>テイジュウ</t>
    </rPh>
    <rPh sb="5" eb="7">
      <t>ソクシン</t>
    </rPh>
    <rPh sb="7" eb="9">
      <t>ジュウタク</t>
    </rPh>
    <rPh sb="9" eb="11">
      <t>イジ</t>
    </rPh>
    <rPh sb="11" eb="13">
      <t>セイビ</t>
    </rPh>
    <rPh sb="13" eb="15">
      <t>キキン</t>
    </rPh>
    <phoneticPr fontId="2"/>
  </si>
  <si>
    <t>「ふるさと創生」事業基金(R02年度末現在)</t>
    <rPh sb="5" eb="7">
      <t>ソウセイ</t>
    </rPh>
    <rPh sb="8" eb="10">
      <t>ジギョウ</t>
    </rPh>
    <rPh sb="10" eb="12">
      <t>キキン</t>
    </rPh>
    <phoneticPr fontId="2"/>
  </si>
  <si>
    <t>浅川町ふるさと応援基金(R02年度末現在)</t>
    <rPh sb="0" eb="3">
      <t>アサカワマチ</t>
    </rPh>
    <rPh sb="7" eb="9">
      <t>オウエン</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</si>
  <si>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</si>
  <si>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</si>
  <si>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</si>
  <si>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</si>
  <si>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</si>
  <si>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</si>
  <si>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</si>
  <si>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</si>
  <si>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</si>
  <si>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</si>
  <si>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</si>
  <si>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の分子となる将来負担額が臨時財政対策債や災害復旧関連事業債等の借入、組合等負担等見込額の増等により対前年比1.6%増となったが、分母である充当可能財源等が充当可能基金の増等により対前年比4.9%増となり、将来負担比率が対前年比8.6%減となったが、有形固定資産減価償却率が66.6%となっており、老朽化施設の施設改修・改築等による将来負担額・比率ともに増加する見込みである。</t>
    <phoneticPr fontId="5"/>
  </si>
  <si>
    <t>　実質公債費比率の分子となる額が平成11年度借入臨時地方道整備事業債等の償還終了等により減となったほか、控除額の増等により、実質公債費比率が対前年比0.8%減となったが、幼保一体化施設整備事業及び下水道事業による借入金の元利償還金増が見込まれるため、「浅川町第5次振興計画」のもと、地域の住民ニーズに的確に対応した事業の選択と、起債に大きく頼ることのない身の丈にあっ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</si>
</sst>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0CBCF6D1-4AEC-413A-A77E-A90F2B8D3663}"/>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4947856-E6E2-42B5-A245-A40245BE022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FEFA-4CF9-A985-DE2BAD51F8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135132</c:v>
                </c:pt>
                <c:pt idx="1">
                  <c:v>129947</c:v>
                </c:pt>
                <c:pt idx="2">
                  <c:v>67427</c:v>
                </c:pt>
                <c:pt idx="3">
                  <c:v>63230</c:v>
                </c:pt>
                <c:pt idx="4">
                  <c:v>73600</c:v>
                </c:pt>
              </c:numCache>
            </c:numRef>
          </c:val>
          <c:smooth val="0"/>
          <c:extLst>
            <c:ext xmlns:c16="http://schemas.microsoft.com/office/drawing/2014/chart" uri="{C3380CC4-5D6E-409C-BE32-E72D297353CC}">
              <c16:uniqueId val="{00000001-FEFA-4CF9-A985-DE2BAD51F8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8.94</c:v>
                </c:pt>
                <c:pt idx="1">
                  <c:v>11.48</c:v>
                </c:pt>
                <c:pt idx="2">
                  <c:v>9.86</c:v>
                </c:pt>
                <c:pt idx="3">
                  <c:v>6.24</c:v>
                </c:pt>
                <c:pt idx="4">
                  <c:v>11.3</c:v>
                </c:pt>
              </c:numCache>
            </c:numRef>
          </c:val>
          <c:extLst>
            <c:ext xmlns:c16="http://schemas.microsoft.com/office/drawing/2014/chart" uri="{C3380CC4-5D6E-409C-BE32-E72D297353CC}">
              <c16:uniqueId val="{00000000-731F-4AA7-90D4-B5EB259D22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42.85</c:v>
                </c:pt>
                <c:pt idx="1">
                  <c:v>39.06</c:v>
                </c:pt>
                <c:pt idx="2">
                  <c:v>38.5</c:v>
                </c:pt>
                <c:pt idx="3">
                  <c:v>27.17</c:v>
                </c:pt>
                <c:pt idx="4">
                  <c:v>33.909999999999997</c:v>
                </c:pt>
              </c:numCache>
            </c:numRef>
          </c:val>
          <c:extLst>
            <c:ext xmlns:c16="http://schemas.microsoft.com/office/drawing/2014/chart" uri="{C3380CC4-5D6E-409C-BE32-E72D297353CC}">
              <c16:uniqueId val="{00000001-731F-4AA7-90D4-B5EB259D22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-4.72</c:v>
                </c:pt>
                <c:pt idx="1">
                  <c:v>-1.33</c:v>
                </c:pt>
                <c:pt idx="2">
                  <c:v>-2.65</c:v>
                </c:pt>
                <c:pt idx="3">
                  <c:v>-14.6</c:v>
                </c:pt>
                <c:pt idx="4">
                  <c:v>13.67</c:v>
                </c:pt>
              </c:numCache>
            </c:numRef>
          </c:val>
          <c:smooth val="0"/>
          <c:extLst>
            <c:ext xmlns:c16="http://schemas.microsoft.com/office/drawing/2014/chart" uri="{C3380CC4-5D6E-409C-BE32-E72D297353CC}">
              <c16:uniqueId val="{00000002-731F-4AA7-90D4-B5EB259D22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1.08</c:v>
                </c:pt>
                <c:pt idx="2">
                  <c:v>#N/A</c:v>
                </c:pt>
                <c:pt idx="3">
                  <c:v>0.83</c:v>
                </c:pt>
                <c:pt idx="4">
                  <c:v>#N/A</c:v>
                </c:pt>
                <c:pt idx="5">
                  <c:v>0.55000000000000004</c:v>
                </c:pt>
                <c:pt idx="6">
                  <c:v>#N/A</c:v>
                </c:pt>
                <c:pt idx="7">
                  <c:v>0.25</c:v>
                </c:pt>
                <c:pt idx="8">
                  <c:v>#N/A</c:v>
                </c:pt>
                <c:pt idx="9">
                  <c:v>0.03</c:v>
                </c:pt>
              </c:numCache>
            </c:numRef>
          </c:val>
          <c:extLst>
            <c:ext xmlns:c16="http://schemas.microsoft.com/office/drawing/2014/chart" uri="{C3380CC4-5D6E-409C-BE32-E72D297353CC}">
              <c16:uniqueId val="{00000000-4523-4D00-852D-F4A02337D7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23-4D00-852D-F4A02337D72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4523-4D00-852D-F4A02337D72E}"/>
            </c:ext>
          </c:extLst>
        </c:ser>
        <c:ser>
          <c:idx val="3"/>
          <c:order val="3"/>
          <c:tx>
            <c:strRef>
              <c:f>データシート!$A$30</c:f>
              <c:strCache>
                <c:ptCount val="1"/>
                <c:pt idx="0">
                  <c:v>花火の里ニュータウン汚水処理事業特別会計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3-4523-4D00-852D-F4A02337D72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0.2</c:v>
                </c:pt>
                <c:pt idx="4">
                  <c:v>#N/A</c:v>
                </c:pt>
                <c:pt idx="5">
                  <c:v>0.22</c:v>
                </c:pt>
                <c:pt idx="6">
                  <c:v>#N/A</c:v>
                </c:pt>
                <c:pt idx="7">
                  <c:v>0.2</c:v>
                </c:pt>
                <c:pt idx="8">
                  <c:v>#N/A</c:v>
                </c:pt>
                <c:pt idx="9">
                  <c:v>0.42</c:v>
                </c:pt>
              </c:numCache>
            </c:numRef>
          </c:val>
          <c:extLst>
            <c:ext xmlns:c16="http://schemas.microsoft.com/office/drawing/2014/chart" uri="{C3380CC4-5D6E-409C-BE32-E72D297353CC}">
              <c16:uniqueId val="{00000004-4523-4D00-852D-F4A02337D72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4.51</c:v>
                </c:pt>
                <c:pt idx="2">
                  <c:v>#N/A</c:v>
                </c:pt>
                <c:pt idx="3">
                  <c:v>4.1399999999999997</c:v>
                </c:pt>
                <c:pt idx="4">
                  <c:v>#N/A</c:v>
                </c:pt>
                <c:pt idx="5">
                  <c:v>0.94</c:v>
                </c:pt>
                <c:pt idx="6">
                  <c:v>#N/A</c:v>
                </c:pt>
                <c:pt idx="7">
                  <c:v>0.35</c:v>
                </c:pt>
                <c:pt idx="8">
                  <c:v>#N/A</c:v>
                </c:pt>
                <c:pt idx="9">
                  <c:v>0.75</c:v>
                </c:pt>
              </c:numCache>
            </c:numRef>
          </c:val>
          <c:extLst>
            <c:ext xmlns:c16="http://schemas.microsoft.com/office/drawing/2014/chart" uri="{C3380CC4-5D6E-409C-BE32-E72D297353CC}">
              <c16:uniqueId val="{00000005-4523-4D00-852D-F4A02337D7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3.01</c:v>
                </c:pt>
                <c:pt idx="2">
                  <c:v>#N/A</c:v>
                </c:pt>
                <c:pt idx="3">
                  <c:v>2.2999999999999998</c:v>
                </c:pt>
                <c:pt idx="4">
                  <c:v>#N/A</c:v>
                </c:pt>
                <c:pt idx="5">
                  <c:v>2.83</c:v>
                </c:pt>
                <c:pt idx="6">
                  <c:v>#N/A</c:v>
                </c:pt>
                <c:pt idx="7">
                  <c:v>1.41</c:v>
                </c:pt>
                <c:pt idx="8">
                  <c:v>#N/A</c:v>
                </c:pt>
                <c:pt idx="9">
                  <c:v>2.4300000000000002</c:v>
                </c:pt>
              </c:numCache>
            </c:numRef>
          </c:val>
          <c:extLst>
            <c:ext xmlns:c16="http://schemas.microsoft.com/office/drawing/2014/chart" uri="{C3380CC4-5D6E-409C-BE32-E72D297353CC}">
              <c16:uniqueId val="{00000006-4523-4D00-852D-F4A02337D72E}"/>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6.37</c:v>
                </c:pt>
                <c:pt idx="2">
                  <c:v>#N/A</c:v>
                </c:pt>
                <c:pt idx="3">
                  <c:v>6.19</c:v>
                </c:pt>
                <c:pt idx="4">
                  <c:v>#N/A</c:v>
                </c:pt>
                <c:pt idx="5">
                  <c:v>6.27</c:v>
                </c:pt>
                <c:pt idx="6">
                  <c:v>#N/A</c:v>
                </c:pt>
                <c:pt idx="7">
                  <c:v>6.29</c:v>
                </c:pt>
                <c:pt idx="8">
                  <c:v>#N/A</c:v>
                </c:pt>
                <c:pt idx="9">
                  <c:v>5.99</c:v>
                </c:pt>
              </c:numCache>
            </c:numRef>
          </c:val>
          <c:extLst>
            <c:ext xmlns:c16="http://schemas.microsoft.com/office/drawing/2014/chart" uri="{C3380CC4-5D6E-409C-BE32-E72D297353CC}">
              <c16:uniqueId val="{00000007-4523-4D00-852D-F4A02337D72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8.0399999999999991</c:v>
                </c:pt>
                <c:pt idx="2">
                  <c:v>#N/A</c:v>
                </c:pt>
                <c:pt idx="3">
                  <c:v>9</c:v>
                </c:pt>
                <c:pt idx="4">
                  <c:v>#N/A</c:v>
                </c:pt>
                <c:pt idx="5">
                  <c:v>10.199999999999999</c:v>
                </c:pt>
                <c:pt idx="6">
                  <c:v>#N/A</c:v>
                </c:pt>
                <c:pt idx="7">
                  <c:v>11.37</c:v>
                </c:pt>
                <c:pt idx="8">
                  <c:v>#N/A</c:v>
                </c:pt>
                <c:pt idx="9">
                  <c:v>10.55</c:v>
                </c:pt>
              </c:numCache>
            </c:numRef>
          </c:val>
          <c:extLst>
            <c:ext xmlns:c16="http://schemas.microsoft.com/office/drawing/2014/chart" uri="{C3380CC4-5D6E-409C-BE32-E72D297353CC}">
              <c16:uniqueId val="{00000008-4523-4D00-852D-F4A02337D7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8.93</c:v>
                </c:pt>
                <c:pt idx="2">
                  <c:v>#N/A</c:v>
                </c:pt>
                <c:pt idx="3">
                  <c:v>11.47</c:v>
                </c:pt>
                <c:pt idx="4">
                  <c:v>#N/A</c:v>
                </c:pt>
                <c:pt idx="5">
                  <c:v>9.86</c:v>
                </c:pt>
                <c:pt idx="6">
                  <c:v>#N/A</c:v>
                </c:pt>
                <c:pt idx="7">
                  <c:v>6.23</c:v>
                </c:pt>
                <c:pt idx="8">
                  <c:v>#N/A</c:v>
                </c:pt>
                <c:pt idx="9">
                  <c:v>11.22</c:v>
                </c:pt>
              </c:numCache>
            </c:numRef>
          </c:val>
          <c:extLst>
            <c:ext xmlns:c16="http://schemas.microsoft.com/office/drawing/2014/chart" uri="{C3380CC4-5D6E-409C-BE32-E72D297353CC}">
              <c16:uniqueId val="{00000009-4523-4D00-852D-F4A02337D7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269</c:v>
                </c:pt>
                <c:pt idx="5">
                  <c:v>263</c:v>
                </c:pt>
                <c:pt idx="8">
                  <c:v>245</c:v>
                </c:pt>
                <c:pt idx="11">
                  <c:v>236</c:v>
                </c:pt>
                <c:pt idx="14">
                  <c:v>247</c:v>
                </c:pt>
              </c:numCache>
            </c:numRef>
          </c:val>
          <c:extLst>
            <c:ext xmlns:c16="http://schemas.microsoft.com/office/drawing/2014/chart" uri="{C3380CC4-5D6E-409C-BE32-E72D297353CC}">
              <c16:uniqueId val="{00000000-6AFE-47EE-95AF-F7480BC03B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FE-47EE-95AF-F7480BC03B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15</c:v>
                </c:pt>
                <c:pt idx="6">
                  <c:v>6</c:v>
                </c:pt>
                <c:pt idx="9">
                  <c:v>6</c:v>
                </c:pt>
                <c:pt idx="12">
                  <c:v>5</c:v>
                </c:pt>
              </c:numCache>
            </c:numRef>
          </c:val>
          <c:extLst>
            <c:ext xmlns:c16="http://schemas.microsoft.com/office/drawing/2014/chart" uri="{C3380CC4-5D6E-409C-BE32-E72D297353CC}">
              <c16:uniqueId val="{00000002-6AFE-47EE-95AF-F7480BC03B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12</c:v>
                </c:pt>
                <c:pt idx="6">
                  <c:v>2</c:v>
                </c:pt>
                <c:pt idx="9">
                  <c:v>2</c:v>
                </c:pt>
                <c:pt idx="12">
                  <c:v>3</c:v>
                </c:pt>
              </c:numCache>
            </c:numRef>
          </c:val>
          <c:extLst>
            <c:ext xmlns:c16="http://schemas.microsoft.com/office/drawing/2014/chart" uri="{C3380CC4-5D6E-409C-BE32-E72D297353CC}">
              <c16:uniqueId val="{00000003-6AFE-47EE-95AF-F7480BC03B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96</c:v>
                </c:pt>
                <c:pt idx="3">
                  <c:v>98</c:v>
                </c:pt>
                <c:pt idx="6">
                  <c:v>100</c:v>
                </c:pt>
                <c:pt idx="9">
                  <c:v>101</c:v>
                </c:pt>
                <c:pt idx="12">
                  <c:v>103</c:v>
                </c:pt>
              </c:numCache>
            </c:numRef>
          </c:val>
          <c:extLst>
            <c:ext xmlns:c16="http://schemas.microsoft.com/office/drawing/2014/chart" uri="{C3380CC4-5D6E-409C-BE32-E72D297353CC}">
              <c16:uniqueId val="{00000004-6AFE-47EE-95AF-F7480BC03B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FE-47EE-95AF-F7480BC03B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FE-47EE-95AF-F7480BC03B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291</c:v>
                </c:pt>
                <c:pt idx="3">
                  <c:v>277</c:v>
                </c:pt>
                <c:pt idx="6">
                  <c:v>253</c:v>
                </c:pt>
                <c:pt idx="9">
                  <c:v>233</c:v>
                </c:pt>
                <c:pt idx="12">
                  <c:v>232</c:v>
                </c:pt>
              </c:numCache>
            </c:numRef>
          </c:val>
          <c:extLst>
            <c:ext xmlns:c16="http://schemas.microsoft.com/office/drawing/2014/chart" uri="{C3380CC4-5D6E-409C-BE32-E72D297353CC}">
              <c16:uniqueId val="{00000007-6AFE-47EE-95AF-F7480BC03B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152</c:v>
                </c:pt>
                <c:pt idx="2">
                  <c:v>#N/A</c:v>
                </c:pt>
                <c:pt idx="3">
                  <c:v>#N/A</c:v>
                </c:pt>
                <c:pt idx="4">
                  <c:v>139</c:v>
                </c:pt>
                <c:pt idx="5">
                  <c:v>#N/A</c:v>
                </c:pt>
                <c:pt idx="6">
                  <c:v>#N/A</c:v>
                </c:pt>
                <c:pt idx="7">
                  <c:v>116</c:v>
                </c:pt>
                <c:pt idx="8">
                  <c:v>#N/A</c:v>
                </c:pt>
                <c:pt idx="9">
                  <c:v>#N/A</c:v>
                </c:pt>
                <c:pt idx="10">
                  <c:v>106</c:v>
                </c:pt>
                <c:pt idx="11">
                  <c:v>#N/A</c:v>
                </c:pt>
                <c:pt idx="12">
                  <c:v>#N/A</c:v>
                </c:pt>
                <c:pt idx="13">
                  <c:v>96</c:v>
                </c:pt>
                <c:pt idx="14">
                  <c:v>#N/A</c:v>
                </c:pt>
              </c:numCache>
            </c:numRef>
          </c:val>
          <c:smooth val="0"/>
          <c:extLst>
            <c:ext xmlns:c16="http://schemas.microsoft.com/office/drawing/2014/chart" uri="{C3380CC4-5D6E-409C-BE32-E72D297353CC}">
              <c16:uniqueId val="{00000008-6AFE-47EE-95AF-F7480BC03B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2904</c:v>
                </c:pt>
                <c:pt idx="5">
                  <c:v>2992</c:v>
                </c:pt>
                <c:pt idx="8">
                  <c:v>2958</c:v>
                </c:pt>
                <c:pt idx="11">
                  <c:v>2994</c:v>
                </c:pt>
                <c:pt idx="14">
                  <c:v>3034</c:v>
                </c:pt>
              </c:numCache>
            </c:numRef>
          </c:val>
          <c:extLst>
            <c:ext xmlns:c16="http://schemas.microsoft.com/office/drawing/2014/chart" uri="{C3380CC4-5D6E-409C-BE32-E72D297353CC}">
              <c16:uniqueId val="{00000000-22C9-4AC1-9BD4-8E80E91CE7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C9-4AC1-9BD4-8E80E91CE7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1793</c:v>
                </c:pt>
                <c:pt idx="5">
                  <c:v>1888</c:v>
                </c:pt>
                <c:pt idx="8">
                  <c:v>2037</c:v>
                </c:pt>
                <c:pt idx="11">
                  <c:v>1909</c:v>
                </c:pt>
                <c:pt idx="14">
                  <c:v>2108</c:v>
                </c:pt>
              </c:numCache>
            </c:numRef>
          </c:val>
          <c:extLst>
            <c:ext xmlns:c16="http://schemas.microsoft.com/office/drawing/2014/chart" uri="{C3380CC4-5D6E-409C-BE32-E72D297353CC}">
              <c16:uniqueId val="{00000002-22C9-4AC1-9BD4-8E80E91CE7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C9-4AC1-9BD4-8E80E91CE7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C9-4AC1-9BD4-8E80E91CE7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C9-4AC1-9BD4-8E80E91CE7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568</c:v>
                </c:pt>
                <c:pt idx="3">
                  <c:v>508</c:v>
                </c:pt>
                <c:pt idx="6">
                  <c:v>403</c:v>
                </c:pt>
                <c:pt idx="9">
                  <c:v>414</c:v>
                </c:pt>
                <c:pt idx="12">
                  <c:v>377</c:v>
                </c:pt>
              </c:numCache>
            </c:numRef>
          </c:val>
          <c:extLst>
            <c:ext xmlns:c16="http://schemas.microsoft.com/office/drawing/2014/chart" uri="{C3380CC4-5D6E-409C-BE32-E72D297353CC}">
              <c16:uniqueId val="{00000006-22C9-4AC1-9BD4-8E80E91CE7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c:v>
                </c:pt>
                <c:pt idx="3">
                  <c:v>66</c:v>
                </c:pt>
                <c:pt idx="6">
                  <c:v>83</c:v>
                </c:pt>
                <c:pt idx="9">
                  <c:v>118</c:v>
                </c:pt>
                <c:pt idx="12">
                  <c:v>202</c:v>
                </c:pt>
              </c:numCache>
            </c:numRef>
          </c:val>
          <c:extLst>
            <c:ext xmlns:c16="http://schemas.microsoft.com/office/drawing/2014/chart" uri="{C3380CC4-5D6E-409C-BE32-E72D297353CC}">
              <c16:uniqueId val="{00000007-22C9-4AC1-9BD4-8E80E91CE7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1567</c:v>
                </c:pt>
                <c:pt idx="3">
                  <c:v>1580</c:v>
                </c:pt>
                <c:pt idx="6">
                  <c:v>1561</c:v>
                </c:pt>
                <c:pt idx="9">
                  <c:v>1546</c:v>
                </c:pt>
                <c:pt idx="12">
                  <c:v>1541</c:v>
                </c:pt>
              </c:numCache>
            </c:numRef>
          </c:val>
          <c:extLst>
            <c:ext xmlns:c16="http://schemas.microsoft.com/office/drawing/2014/chart" uri="{C3380CC4-5D6E-409C-BE32-E72D297353CC}">
              <c16:uniqueId val="{00000008-22C9-4AC1-9BD4-8E80E91CE7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c:v>
                </c:pt>
                <c:pt idx="3">
                  <c:v>26</c:v>
                </c:pt>
                <c:pt idx="6">
                  <c:v>20</c:v>
                </c:pt>
                <c:pt idx="9">
                  <c:v>15</c:v>
                </c:pt>
                <c:pt idx="12">
                  <c:v>11</c:v>
                </c:pt>
              </c:numCache>
            </c:numRef>
          </c:val>
          <c:extLst>
            <c:ext xmlns:c16="http://schemas.microsoft.com/office/drawing/2014/chart" uri="{C3380CC4-5D6E-409C-BE32-E72D297353CC}">
              <c16:uniqueId val="{00000009-22C9-4AC1-9BD4-8E80E91CE7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2876</c:v>
                </c:pt>
                <c:pt idx="3">
                  <c:v>3123</c:v>
                </c:pt>
                <c:pt idx="6">
                  <c:v>3115</c:v>
                </c:pt>
                <c:pt idx="9">
                  <c:v>3181</c:v>
                </c:pt>
                <c:pt idx="12">
                  <c:v>3228</c:v>
                </c:pt>
              </c:numCache>
            </c:numRef>
          </c:val>
          <c:extLst>
            <c:ext xmlns:c16="http://schemas.microsoft.com/office/drawing/2014/chart" uri="{C3380CC4-5D6E-409C-BE32-E72D297353CC}">
              <c16:uniqueId val="{0000000A-22C9-4AC1-9BD4-8E80E91CE7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430</c:v>
                </c:pt>
                <c:pt idx="2">
                  <c:v>#N/A</c:v>
                </c:pt>
                <c:pt idx="3">
                  <c:v>#N/A</c:v>
                </c:pt>
                <c:pt idx="4">
                  <c:v>424</c:v>
                </c:pt>
                <c:pt idx="5">
                  <c:v>#N/A</c:v>
                </c:pt>
                <c:pt idx="6">
                  <c:v>#N/A</c:v>
                </c:pt>
                <c:pt idx="7">
                  <c:v>187</c:v>
                </c:pt>
                <c:pt idx="8">
                  <c:v>#N/A</c:v>
                </c:pt>
                <c:pt idx="9">
                  <c:v>#N/A</c:v>
                </c:pt>
                <c:pt idx="10">
                  <c:v>371</c:v>
                </c:pt>
                <c:pt idx="11">
                  <c:v>#N/A</c:v>
                </c:pt>
                <c:pt idx="12">
                  <c:v>#N/A</c:v>
                </c:pt>
                <c:pt idx="13">
                  <c:v>216</c:v>
                </c:pt>
                <c:pt idx="14">
                  <c:v>#N/A</c:v>
                </c:pt>
              </c:numCache>
            </c:numRef>
          </c:val>
          <c:smooth val="0"/>
          <c:extLst>
            <c:ext xmlns:c16="http://schemas.microsoft.com/office/drawing/2014/chart" uri="{C3380CC4-5D6E-409C-BE32-E72D297353CC}">
              <c16:uniqueId val="{0000000B-22C9-4AC1-9BD4-8E80E91CE7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830</c:v>
                </c:pt>
                <c:pt idx="1">
                  <c:v>590</c:v>
                </c:pt>
                <c:pt idx="2">
                  <c:v>780</c:v>
                </c:pt>
              </c:numCache>
            </c:numRef>
          </c:val>
          <c:extLst>
            <c:ext xmlns:c16="http://schemas.microsoft.com/office/drawing/2014/chart" uri="{C3380CC4-5D6E-409C-BE32-E72D297353CC}">
              <c16:uniqueId val="{00000000-E1FB-4CE5-99CD-77EF7EEAE2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E1FB-4CE5-99CD-77EF7EEAE2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771</c:v>
                </c:pt>
                <c:pt idx="1">
                  <c:v>784</c:v>
                </c:pt>
                <c:pt idx="2">
                  <c:v>813</c:v>
                </c:pt>
              </c:numCache>
            </c:numRef>
          </c:val>
          <c:extLst>
            <c:ext xmlns:c16="http://schemas.microsoft.com/office/drawing/2014/chart" uri="{C3380CC4-5D6E-409C-BE32-E72D297353CC}">
              <c16:uniqueId val="{00000002-E1FB-4CE5-99CD-77EF7EEAE2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{320DA8BE-AA36-43B0-A86F-CB021B15B83D}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4E0-45E3-ACA7-A3A733A0A7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{0AA82379-40EF-487C-9511-C02EEEE6AFCC}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E0-45E3-ACA7-A3A733A0A7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{9F3E52A7-A161-4396-AA6F-BA37012F3850}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E0-45E3-ACA7-A3A733A0A7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{973F1731-DBA9-4512-88EB-5FB6594EB78C}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E0-45E3-ACA7-A3A733A0A7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{7BDCA985-A714-41BD-BD0B-70E3A1AD541D}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E0-45E3-ACA7-A3A733A0A7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{D6AAED1A-B535-46D8-AE26-8D9E596FCC1C}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4E0-45E3-ACA7-A3A733A0A7B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{F66F600E-CA58-49DD-93B7-14951A205695}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4E0-45E3-ACA7-A3A733A0A7B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{6A230AA6-3EA3-48D1-A115-959988DE582A}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4E0-45E3-ACA7-A3A733A0A7B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{544F0FA5-C09C-4A17-9E34-D1EC1052BE73}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4E0-45E3-ACA7-A3A733A0A7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62.5</c:v>
                </c:pt>
                <c:pt idx="16">
                  <c:v>63.8</c:v>
                </c:pt>
                <c:pt idx="24">
                  <c:v>65.8</c:v>
                </c:pt>
                <c:pt idx="32">
                  <c:v>66.599999999999994</c:v>
                </c:pt>
              </c:numCache>
            </c:numRef>
          </c:xVal>
          <c:yVal>
            <c:numRef>
              <c:f>公会計指標分析・財政指標組合せ分析表!$BP$51:$DC$51</c:f>
              <c:numCache>
                <c:formatCode>#,##0.0;"▲ "#,##0.0</c:formatCode>
                <c:ptCount val="40"/>
                <c:pt idx="0">
                  <c:v>22.4</c:v>
                </c:pt>
                <c:pt idx="8">
                  <c:v>22.1</c:v>
                </c:pt>
                <c:pt idx="16">
                  <c:v>9.8000000000000007</c:v>
                </c:pt>
                <c:pt idx="24">
                  <c:v>19.100000000000001</c:v>
                </c:pt>
                <c:pt idx="32">
                  <c:v>10.5</c:v>
                </c:pt>
              </c:numCache>
            </c:numRef>
          </c:yVal>
          <c:smooth val="0"/>
          <c:extLst>
            <c:ext xmlns:c16="http://schemas.microsoft.com/office/drawing/2014/chart" uri="{C3380CC4-5D6E-409C-BE32-E72D297353CC}">
              <c16:uniqueId val="{00000009-04E0-45E3-ACA7-A3A733A0A7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{42445300-1118-4753-A9E9-0802776F1397}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4E0-45E3-ACA7-A3A733A0A7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{AC1BB260-36DE-480E-BB6F-69D98098599D}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E0-45E3-ACA7-A3A733A0A7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{15CA3FBC-4D9C-4D06-9D8E-32B23BC0D0FD}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E0-45E3-ACA7-A3A733A0A7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{46C303F4-A09F-416E-B429-ECEFF8EA9302}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E0-45E3-ACA7-A3A733A0A7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{7A9F3E00-7F40-4115-A058-8F56021E7FBE}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E0-45E3-ACA7-A3A733A0A7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{A0EBC9A3-29FA-4801-A624-4126C7554B0A}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4E0-45E3-ACA7-A3A733A0A7B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{E04FEA47-D8A7-4EF5-9426-D61ED177A5F9}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4E0-45E3-ACA7-A3A733A0A7B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{4C70A849-AE4B-453A-AAF7-0592CA0CEECE}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4E0-45E3-ACA7-A3A733A0A7B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{FD1F93F0-0C1A-4496-8E66-5DDD9AFE1BC3}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4E0-45E3-ACA7-A3A733A0A7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E0-45E3-ACA7-A3A733A0A7BF}"/>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{60B57777-0FE7-46DA-A715-34B54A588C0F}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92D-4456-A41E-B3081C483D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{5BFA32EC-D57C-4C26-95A0-91CEE32CEB57}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2D-4456-A41E-B3081C483D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{D7C13597-3CB5-49E1-B6D9-A2E8109B1E84}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2D-4456-A41E-B3081C483D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{7E2AAC67-1AE2-4134-9DCE-493C60B9961C}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2D-4456-A41E-B3081C483D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{BD3C5B57-4C68-4057-A14C-8BF514D01BA2}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2D-4456-A41E-B3081C483D8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{7E8C3CE2-AA93-4D6E-B576-B0446391B89D}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92D-4456-A41E-B3081C483D8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{A919E384-E0E7-45A6-A314-E7B1B2143CEB}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92D-4456-A41E-B3081C483D8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{A47916DB-776A-4FCE-B68E-9945B7DB444B}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92D-4456-A41E-B3081C483D8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{7D9E23A3-F6B2-4B18-9F65-81824D66AF21}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92D-4456-A41E-B3081C483D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7.7</c:v>
                </c:pt>
                <c:pt idx="16">
                  <c:v>7.1</c:v>
                </c:pt>
                <c:pt idx="24">
                  <c:v>6.2</c:v>
                </c:pt>
                <c:pt idx="32">
                  <c:v>5.4</c:v>
                </c:pt>
              </c:numCache>
            </c:numRef>
          </c:xVal>
          <c:yVal>
            <c:numRef>
              <c:f>公会計指標分析・財政指標組合せ分析表!$BP$73:$DC$73</c:f>
              <c:numCache>
                <c:formatCode>#,##0.0;"▲ "#,##0.0</c:formatCode>
                <c:ptCount val="40"/>
                <c:pt idx="0">
                  <c:v>22.4</c:v>
                </c:pt>
                <c:pt idx="8">
                  <c:v>22.1</c:v>
                </c:pt>
                <c:pt idx="16">
                  <c:v>9.8000000000000007</c:v>
                </c:pt>
                <c:pt idx="24">
                  <c:v>19.100000000000001</c:v>
                </c:pt>
                <c:pt idx="32">
                  <c:v>10.5</c:v>
                </c:pt>
              </c:numCache>
            </c:numRef>
          </c:yVal>
          <c:smooth val="0"/>
          <c:extLst>
            <c:ext xmlns:c16="http://schemas.microsoft.com/office/drawing/2014/chart" uri="{C3380CC4-5D6E-409C-BE32-E72D297353CC}">
              <c16:uniqueId val="{00000009-A92D-4456-A41E-B3081C483D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{7E502335-0101-4B1A-8064-B95BFB932726}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92D-4456-A41E-B3081C483D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{D48F17FD-55D1-4131-AFBB-39652FE6BC83}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2D-4456-A41E-B3081C483D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{82AD11A6-B1EF-4A63-8824-9265C975C53D}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2D-4456-A41E-B3081C483D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{689031C2-6185-46DE-BEDF-DC5FBC67CFAB}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2D-4456-A41E-B3081C483D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{0A552A23-BE01-43EF-9346-D96FE11D42B7}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2D-4456-A41E-B3081C483D8C}"/>
                </c:ext>
              </c:extLst>
            </c:dLbl>
            <c:dLbl>
              <c:idx val="8"/>
              <c:layout>
                <c:manualLayout>
                  <c:x val="-2.8829840147400729E-2"/>
                  <c:y val="-7.18770099739230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{924E569F-68AD-4AD5-A5C6-E8436ACA3004}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92D-4456-A41E-B3081C483D8C}"/>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{9E11F7B7-AF39-4D1C-B523-A69E1E089345}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92D-4456-A41E-B3081C483D8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{7126F525-9851-441D-B2DD-817A7582CCAD}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92D-4456-A41E-B3081C483D8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{A36E1B8B-9629-4CFD-8EE3-021960BE811B}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92D-4456-A41E-B3081C483D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2D-4456-A41E-B3081C483D8C}"/>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分子となる元利償還金の額が、公共事業等債等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件の元金償還開始、緊急防災・減災事業債等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件の利子償還開始により増となったが、地方道整備事業債等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件の償還終了により全体として減となり、実質公債費比率は前年度比で</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ポイント減となった。年々償還額は減少し、実質公債費比率は毎年減となっている。今後、緊急防災・減災事業債、公共施設最適化事業債一の元金償還が見込まれるが、「浅川町第</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将来負担額の</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60.2%</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を占める地方債現在高の内訳としては、臨時財政対策債が将来負担額の</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28.9%</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を占めている。毎年借り入れている起債であり、近年は借入額より元金償還額が多い傾向があるため、今後は横ばいまたは減少する見込みである。公共施設最適化事業債については、将来負担額の</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12.6%</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を占めており、令和</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年で償還する見通しである。充当可能基金については、令和元年度に施越事業として行った災害復旧事業の補助金等のうち令和</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年度に交付された補助金等の余剰金を積み立てたことによる財政調整基金の増、花火の里ニュータウン汚水処理施設維持整備基金の新設等により、将来負担比率が対前年比</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8.6</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ポイント減となった。今後の状況としては、令和</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基金積立の増等により減少したが、今後、特定環境保全公共下水道事業による負担や災害に対する予防・対策等に要する経費の増、また、老朽化した公共施設の大規模改修や建替え等に対する財政負担の増加が予想されることから、今後の将来負担比率は増加傾向で推移する見込みであるため、今後も、地方債残高や将来への負担等を検討しながら身の丈に合った事業を展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基金全体で見た場合、財政調整基金</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役場庁舎等建設基金、ふれあい福祉基金が大部分を占めており、その中において予算執行に伴う財源として補填する財政調整基金については、浅川町幼保一体化施設整備事業</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あさかわこども園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及び宅地造成事業への貸付償還に伴う取り崩しのほか、令和元年東日本台風による災害復旧費に伴う取り崩しにより、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240,000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590,000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が、令和元年度に施越事業として行った災害復旧事業の補助金等のうち令和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年度に交付された補助金等の余剰金を積み立てたことにより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190,000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780,000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また、その他の基金においては、同額又は積立てによる増となっており、大きな増減はない。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年度における標準財政規模額</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2,299,901</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33.9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％となっており、適正規模である</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また、その他の基金についても、余剰金等を踏まえ今後の事業等実施に備え適正な積立に努める。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役場庁舎等建設基金及びふれあい福祉基金が大部分を占めており、役場庁舎等建設基金については、昭和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年建築で築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以上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経過した役場庁舎</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をはじめ老朽化した施設の</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があるが、基金名称のとおり目的をもった基金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浅川町役場庁舎等建設基金については、貸付金の利子の積み立てによる増である。定住促進住宅維持整備基金及び定住・移住促進住宅維持維持整備基金については、住宅の将来の維持補修等経費のために毎年余剰金を積立てており、ふるさと応援基金については、ふるさと応援寄附があった額全額を積立てているものである。その他の基金についての増減は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目的に沿った事業実施に向け、各基金を適正に積立て確実かつ有利な方法で運用を図るととも、事業実施となった際においても取崩し時期等適切な対応を図っていく。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財政調整基金については、浅川町幼保一体化施設整備事業</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あさかわこども園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及び宅地造成事業への貸付償還に伴う取り崩しのほか、令和元年東日本台風による災害復旧費に伴う取り崩しにより、令和元年度は△</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240,000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590,000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千円となったが、令和元年度に施越事業として行った災害復旧事業の補助金等のうち令和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年度に交付された補助金等の余剰金を積み立てたことにより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190,000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780,000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千円となった。</a:t>
          </a: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財政調整基金については、令和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年度における標準財政規模額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2,299,901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となっており、適正規模である</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増減はない。</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今後の償還を見据え、基金の積立てを検討して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く。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427339A-C5A3-4C83-9F58-422693B6F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773212-8612-4CF2-A84B-8C91227442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046A1C2-92BB-445E-8BA8-B7EBE03291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85506B-CE1A-4374-8BB9-DD00D7C51AD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BA1132D-80AF-431E-A9D9-60DE1CF0E30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F5EBDE1-5CC3-435D-A2F9-9B0A51591BB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BB2B013-4DC7-4C63-BA4F-EED4D2BE96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FB7F8A7-A52A-4AC2-A73C-009F1208FE6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489AC7D-6037-4CA0-99FA-8AFDA82BAE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81ECDD0-2138-4253-B283-FC8A7612E0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ED44A49-E014-45AB-A0B9-4A9409B0A98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3E1C7C7-1B9E-4389-B39E-5FA2DFBD87F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
6,208
37.43
5,445,110
5,151,710
259,786
2,299,901
3,228,372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C9F5316-26CD-4FD8-91D4-32980D8EB6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B64BFC8-18B9-423C-9D93-EF3F9C8C67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32B3283-2A89-46C7-9FE6-21AE130AF38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AF14BC2-C433-46DA-BFA1-6EA5A3514FE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C05BB19-423D-4722-8A54-5BC7F0ED53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423E52F-9E20-4F25-936F-79F9117D20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5736746-11B1-46FD-92D6-DDD070869EF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09108E7-6E81-48E9-919B-BE3EC33D8C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DB13F5-24FA-45AB-87BA-4A5365FF75F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2D7C1EF-F4EC-49AB-85A1-6EC1FB1FB56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50CFE7B-9E4D-4484-8CE8-4B7941D7E7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648E4E6-6DB8-4598-BA4F-F02FE8A69F5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A1C5089-2D81-473F-8BBF-5172A9C5C1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22B39E6-07D9-42C8-AE58-485806178F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69D32E-49E5-47EE-9359-55CDB72C7EF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E261560-39B9-41CD-910E-1716FB3AD8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132C494-8938-4AD4-A9CF-5E8023904EF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61C09B3-6494-448E-9DF8-2CB1E644DE8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60EE9B8-08FF-4A03-807F-EB37A86C77D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64E3098-1FEA-46B9-AD2A-CFAF817985C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1601489-B7E4-49B1-B4A6-9A37A22A676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807E1F2-2253-4758-B736-929905912D7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994AFBF-D822-45D3-A387-FADCE55CB8C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17B2829-D75C-42CC-A44F-653149674E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32A5545-598F-4A7F-B34F-A47360DAA57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910E719-247E-4B94-94B5-A923F25BA7F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EE08F68-2F81-4E3A-9A49-796A59B5513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4F92D7E-ADE8-4628-858C-1FB63B954C0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41E9ABA-E814-432B-991C-0256E3E2A43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87BFF0A-82D2-461F-8AB4-73FF93DF52A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75D2C41-D8DD-42DD-9BFF-F2022DFE2C4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FA08594-23DA-48D4-A0C6-1B122B47923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E23D3BD-573D-482C-910D-55904D997C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A9740F5-51DC-4FC7-B5EA-1EA5CABCDDA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428BA44-0F0F-46D0-944C-2801A124F9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当町の公共施設は、幼保一体化施設整備事業に伴い有形固定資産減価償却率が平成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年代にかけて整備された施設が多いため、有形固定資産減価償却率が高く、全国及び福島県平均に比べても高くなっている状況である。今後、計画的な有形固定資産の更新等を進める必要がある。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D35FF9F-9DAB-459C-A0EB-EA4B1D63E2A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38D5407-3029-4FFF-B838-6A01CCB75E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A321754-2E84-4514-8E09-32FABA3448B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CDB7ABA-5F9E-43BE-A863-20A07D63A57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C4EAE1E6-6CD2-4D6C-933D-026477A67FC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26AE3AA-8BA8-4A1C-9989-6F4B0A7CF45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1750FDC-19A1-4021-8FEC-D0C4AD40BC5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36A60E5-24A1-4D62-91A4-EE350471902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8D7A79A-7A9C-485E-A3E6-FB78C712A5D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DF4D911-4F61-43DF-BCEB-7C20D201244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80822C9-F768-4045-A623-EAEDDCEBD94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C2C8C21-0138-40E9-8654-3A2EC7B7103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8A06AD3-0E2A-4144-A8D3-E7D7015A830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EDD189D-6F0A-4994-8AE3-3D1932A834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E206F867-AD81-4683-BB7A-DBB7EA33DD6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07C85D6-03D0-4DCB-BC2C-78B03DCC168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D4BB3D2F-F229-48B9-85F0-5BB400CA7EE9}"/>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8801E455-E016-4932-A30E-CA781A823BE6}"/>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90F034A1-4BB3-4EFD-AECE-E997E90AB419}"/>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A46B4AE7-94CC-467B-89FD-76B32DEC73F6}"/>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E087BECF-974A-422F-8538-08AABD99189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0E4A4E18-978F-404E-9D09-B3B8C4196FAE}"/>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7A1D583D-576D-4D57-92F2-AAD3326CB069}"/>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1B0ECF0C-0529-439F-AD1D-521B23D67A95}"/>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E783C33D-A5E0-4B96-B67D-86AC4FB71415}"/>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0FBFBBFF-F924-4A4B-87DA-442D2360750D}"/>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93E2836B-30FC-4433-AADE-FF90DC1C9AC3}"/>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AF54757-5179-4BFC-A1EB-9B578BB5396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73E5E1F-D4DC-4094-B79F-316B552B4F5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0912BF-D26D-436F-BD48-EA8E9038F1F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A3583C2-F019-4151-B657-2BC0F1ECCB5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87B87EF-2E0A-4E25-9709-4BF6374DC5F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a:extLst>
            <a:ext uri="{FF2B5EF4-FFF2-40B4-BE49-F238E27FC236}">
              <a16:creationId xmlns:a16="http://schemas.microsoft.com/office/drawing/2014/main" id="{2F8A6457-1BD6-42C3-ACF9-B7B0747A7169}"/>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2" name="有形固定資産減価償却率該当値テキスト">
          <a:extLst>
            <a:ext uri="{FF2B5EF4-FFF2-40B4-BE49-F238E27FC236}">
              <a16:creationId xmlns:a16="http://schemas.microsoft.com/office/drawing/2014/main" id="{8AA9DC90-4BCD-427D-A981-8907329D465E}"/>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171027</xdr:rowOff>
    </xdr:from>
    <xdr:to>
      <xdr:col>19</xdr:col>
      <xdr:colOff>187325</xdr:colOff>
      <xdr:row>31</xdr:row>
      <xdr:rowOff>101177</xdr:rowOff>
    </xdr:to>
    <xdr:sp macro="" textlink="">
      <xdr:nvSpPr>
        <xdr:cNvPr id="83" name="楕円 82">
          <a:extLst>
            <a:ext uri="{FF2B5EF4-FFF2-40B4-BE49-F238E27FC236}">
              <a16:creationId xmlns:a16="http://schemas.microsoft.com/office/drawing/2014/main" id="{018BBDAC-E6BA-4D9F-8142-0258F7F41A29}"/>
            </a:ext>
          </a:extLst>
        </xdr:cNvPr>
        <xdr:cNvSpPr/>
      </xdr:nvSpPr>
      <xdr:spPr>
        <a:xfrm>
          <a:off x="4000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50377</xdr:rowOff>
    </xdr:from>
    <xdr:to>
      <xdr:col>23</xdr:col>
      <xdr:colOff>85725</xdr:colOff>
      <xdr:row>31</xdr:row>
      <xdr:rowOff>64770</xdr:rowOff>
    </xdr:to>
    <xdr:cxnSp macro="">
      <xdr:nvCxnSpPr>
        <xdr:cNvPr id="84" name="直線コネクタ 83">
          <a:extLst>
            <a:ext uri="{FF2B5EF4-FFF2-40B4-BE49-F238E27FC236}">
              <a16:creationId xmlns:a16="http://schemas.microsoft.com/office/drawing/2014/main" id="{D011BD4D-12FD-4955-BB48-B361B4307E43}"/>
            </a:ext>
          </a:extLst>
        </xdr:cNvPr>
        <xdr:cNvCxnSpPr/>
      </xdr:nvCxnSpPr>
      <xdr:spPr>
        <a:xfrm>
          <a:off x="4051300" y="6136852"/>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5" name="楕円 84">
          <a:extLst>
            <a:ext uri="{FF2B5EF4-FFF2-40B4-BE49-F238E27FC236}">
              <a16:creationId xmlns:a16="http://schemas.microsoft.com/office/drawing/2014/main" id="{4BE97251-DDC3-49FB-9178-80960290D2B3}"/>
            </a:ext>
          </a:extLst>
        </xdr:cNvPr>
        <xdr:cNvSpPr/>
      </xdr:nvSpPr>
      <xdr:spPr>
        <a:xfrm>
          <a:off x="3238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50377</xdr:rowOff>
    </xdr:to>
    <xdr:cxnSp macro="">
      <xdr:nvCxnSpPr>
        <xdr:cNvPr id="86" name="直線コネクタ 85">
          <a:extLst>
            <a:ext uri="{FF2B5EF4-FFF2-40B4-BE49-F238E27FC236}">
              <a16:creationId xmlns:a16="http://schemas.microsoft.com/office/drawing/2014/main" id="{D6FFE1AC-1D4F-4240-9E4B-3E0F9E4E6308}"/>
            </a:ext>
          </a:extLst>
        </xdr:cNvPr>
        <xdr:cNvCxnSpPr/>
      </xdr:nvCxnSpPr>
      <xdr:spPr>
        <a:xfrm>
          <a:off x="3289300" y="610086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111654</xdr:rowOff>
    </xdr:from>
    <xdr:to>
      <xdr:col>11</xdr:col>
      <xdr:colOff>187325</xdr:colOff>
      <xdr:row>31</xdr:row>
      <xdr:rowOff>41804</xdr:rowOff>
    </xdr:to>
    <xdr:sp macro="" textlink="">
      <xdr:nvSpPr>
        <xdr:cNvPr id="87" name="楕円 86">
          <a:extLst>
            <a:ext uri="{FF2B5EF4-FFF2-40B4-BE49-F238E27FC236}">
              <a16:creationId xmlns:a16="http://schemas.microsoft.com/office/drawing/2014/main" id="{2BB16CD4-E07B-4E98-BC6F-0CF1B6A62E69}"/>
            </a:ext>
          </a:extLst>
        </xdr:cNvPr>
        <xdr:cNvSpPr/>
      </xdr:nvSpPr>
      <xdr:spPr>
        <a:xfrm>
          <a:off x="2476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162454</xdr:rowOff>
    </xdr:from>
    <xdr:to>
      <xdr:col>15</xdr:col>
      <xdr:colOff>136525</xdr:colOff>
      <xdr:row>31</xdr:row>
      <xdr:rowOff>14393</xdr:rowOff>
    </xdr:to>
    <xdr:cxnSp macro="">
      <xdr:nvCxnSpPr>
        <xdr:cNvPr id="88" name="直線コネクタ 87">
          <a:extLst>
            <a:ext uri="{FF2B5EF4-FFF2-40B4-BE49-F238E27FC236}">
              <a16:creationId xmlns:a16="http://schemas.microsoft.com/office/drawing/2014/main" id="{5856377A-985A-4210-B2A4-4B73957E1A72}"/>
            </a:ext>
          </a:extLst>
        </xdr:cNvPr>
        <xdr:cNvCxnSpPr/>
      </xdr:nvCxnSpPr>
      <xdr:spPr>
        <a:xfrm>
          <a:off x="2527300" y="6077479"/>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1376</xdr:rowOff>
    </xdr:from>
    <xdr:to>
      <xdr:col>7</xdr:col>
      <xdr:colOff>187325</xdr:colOff>
      <xdr:row>31</xdr:row>
      <xdr:rowOff>102976</xdr:rowOff>
    </xdr:to>
    <xdr:sp macro="" textlink="">
      <xdr:nvSpPr>
        <xdr:cNvPr id="89" name="楕円 88">
          <a:extLst>
            <a:ext uri="{FF2B5EF4-FFF2-40B4-BE49-F238E27FC236}">
              <a16:creationId xmlns:a16="http://schemas.microsoft.com/office/drawing/2014/main" id="{DE719CEE-2FF5-4EDA-8D14-EB259C99DF0E}"/>
            </a:ext>
          </a:extLst>
        </xdr:cNvPr>
        <xdr:cNvSpPr/>
      </xdr:nvSpPr>
      <xdr:spPr>
        <a:xfrm>
          <a:off x="1714500" y="6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162454</xdr:rowOff>
    </xdr:from>
    <xdr:to>
      <xdr:col>11</xdr:col>
      <xdr:colOff>136525</xdr:colOff>
      <xdr:row>31</xdr:row>
      <xdr:rowOff>52176</xdr:rowOff>
    </xdr:to>
    <xdr:cxnSp macro="">
      <xdr:nvCxnSpPr>
        <xdr:cNvPr id="90" name="直線コネクタ 89">
          <a:extLst>
            <a:ext uri="{FF2B5EF4-FFF2-40B4-BE49-F238E27FC236}">
              <a16:creationId xmlns:a16="http://schemas.microsoft.com/office/drawing/2014/main" id="{A5A27380-314F-48E5-A9DA-9D21B6A183FC}"/>
            </a:ext>
          </a:extLst>
        </xdr:cNvPr>
        <xdr:cNvCxnSpPr/>
      </xdr:nvCxnSpPr>
      <xdr:spPr>
        <a:xfrm flipV="1">
          <a:off x="1765300" y="6077479"/>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a:extLst>
            <a:ext uri="{FF2B5EF4-FFF2-40B4-BE49-F238E27FC236}">
              <a16:creationId xmlns:a16="http://schemas.microsoft.com/office/drawing/2014/main" id="{60E69D9F-24EA-4419-A578-E2E59556356A}"/>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CE8FD5AB-7CC2-49FB-9B54-75309E276082}"/>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A0CEF02D-7CE2-4F5E-A452-B670A1FED61D}"/>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DE0F1CB3-DB53-48A2-9611-C0CF68ABAF63}"/>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92304</xdr:rowOff>
    </xdr:from>
    <xdr:ext cx="405111" cy="259045"/>
    <xdr:sp macro="" textlink="">
      <xdr:nvSpPr>
        <xdr:cNvPr id="95" name="n_1mainValue有形固定資産減価償却率">
          <a:extLst>
            <a:ext uri="{FF2B5EF4-FFF2-40B4-BE49-F238E27FC236}">
              <a16:creationId xmlns:a16="http://schemas.microsoft.com/office/drawing/2014/main" id="{F775C0D7-6675-4172-B5ED-3BF8051AC518}"/>
            </a:ext>
          </a:extLst>
        </xdr:cNvPr>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6" name="n_2mainValue有形固定資産減価償却率">
          <a:extLst>
            <a:ext uri="{FF2B5EF4-FFF2-40B4-BE49-F238E27FC236}">
              <a16:creationId xmlns:a16="http://schemas.microsoft.com/office/drawing/2014/main" id="{BF12C8CE-F512-403D-AF54-70DD2BCAE43D}"/>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32931</xdr:rowOff>
    </xdr:from>
    <xdr:ext cx="405111" cy="259045"/>
    <xdr:sp macro="" textlink="">
      <xdr:nvSpPr>
        <xdr:cNvPr id="97" name="n_3mainValue有形固定資産減価償却率">
          <a:extLst>
            <a:ext uri="{FF2B5EF4-FFF2-40B4-BE49-F238E27FC236}">
              <a16:creationId xmlns:a16="http://schemas.microsoft.com/office/drawing/2014/main" id="{767AC252-3895-496F-814B-86601DFA6BE0}"/>
            </a:ext>
          </a:extLst>
        </xdr:cNvPr>
        <xdr:cNvSpPr txBox="1"/>
      </xdr:nvSpPr>
      <xdr:spPr>
        <a:xfrm>
          <a:off x="23247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94103</xdr:rowOff>
    </xdr:from>
    <xdr:ext cx="405111" cy="259045"/>
    <xdr:sp macro="" textlink="">
      <xdr:nvSpPr>
        <xdr:cNvPr id="98" name="n_4mainValue有形固定資産減価償却率">
          <a:extLst>
            <a:ext uri="{FF2B5EF4-FFF2-40B4-BE49-F238E27FC236}">
              <a16:creationId xmlns:a16="http://schemas.microsoft.com/office/drawing/2014/main" id="{EC839B2F-7BD2-4B8F-A807-E868C93D427E}"/>
            </a:ext>
          </a:extLst>
        </xdr:cNvPr>
        <xdr:cNvSpPr txBox="1"/>
      </xdr:nvSpPr>
      <xdr:spPr>
        <a:xfrm>
          <a:off x="1562744" y="618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6D8AAD7-6D3E-4C39-B4F8-C497E2A135C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76CF0DB-78A6-432B-928E-B23DB1F4157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5313352-BDED-4BF6-BCB9-6BDF2F8D4CA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B5F1773-C175-446C-9FD6-BAEC139FE0B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2FC159E-EF3A-4628-9FB0-5EBF1616ED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92C24FCF-2114-471C-B0DB-61FE034B41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B637C61-ADE4-4162-9A41-5EB35576E9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CF56BC1-348C-4C1B-9A88-C703E1269FD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EB9E4C6-EA02-4A51-9896-13999391B1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ECA3A19-75C1-4F6E-B3B0-F5765EC961A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7A520C1-EEFC-4A98-AFDC-1C62A9FEDF1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8FB985F-A89C-47A6-AF2A-0079479A27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E3BDEF7-E9BF-4235-AD40-4060857F398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現在高が借入償還期間終了に伴い年々減少しているため、債務償還比率が類似団体と同水準となっているが、今後、公共施設の更新や下水道事業による借入金の増が見込まれるため、債務償還比率の増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12B4928-69B1-44FD-A425-5AED885BB7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E07EFB1-76E7-4452-9ED6-3D41C2E2DB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0BE4F21-BBDE-463A-852A-831C7669B9A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8A5F3B46-8CDB-4F92-BFFD-93BE4BF0484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E525565-266E-4FF3-867A-8C6B15FC339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4D630F45-291C-49C0-90FE-E52DEFEEF76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6AD2958E-DE74-491C-ACF4-3B728848041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92531693-AD01-4118-9118-87ACBB4FE85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D1A5A87A-3A8A-4C1D-98BA-C3947C2DA1D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DE61BA7-DBB4-44E7-8E7F-A69889E0E3F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8A60669-1643-4507-BCB7-6B933D270D4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62C57FBF-AA5E-4045-B177-B89F00443FB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62F30EBC-F11D-4865-8465-1EB480EBA01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6435480-830E-45B7-82D0-10405CBB619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C42B9DBC-D61E-4A2C-BA09-4FB4ECAE0CD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1504CED-AF0B-462E-830C-F4BE747DCCD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34B66AB-EEA6-4A9F-8C70-190D58F0697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6A6EA563-E9BB-4AB4-9FF7-E447B3EED7FB}"/>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832995C0-DF4B-4EFE-8002-4BBBE8DA0701}"/>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6AC26950-2A61-46B5-8D30-565A151692F6}"/>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1051C705-F40C-4A84-A740-7783047D6EC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99B6820-377E-464F-8602-86AC47AA273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078130E4-F3A8-4C88-92FF-DFD05CE58AC1}"/>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6CC96D98-C640-4C8E-826F-8BD66F2033C6}"/>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42501569-342A-4840-B46D-59C52714C2A3}"/>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54713934-F87D-4939-9CEC-F4E5283B1457}"/>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72F3A6E3-CBA0-40C4-81B1-786F19066A94}"/>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E37B45E5-BAE1-4971-97AF-022986827E82}"/>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CFAED0E-4DEA-4273-B981-344C4FE04C2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D2594B7-D40E-4925-8549-CF54AFE4FBD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62FC3B5-822D-41EA-9650-201607DFFA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ADA86CD-32C9-4BB1-9058-136C2CC3D8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4499C20-62BE-48DE-981C-4134987FA34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5143</xdr:rowOff>
    </xdr:from>
    <xdr:to>
      <xdr:col>76</xdr:col>
      <xdr:colOff>73025</xdr:colOff>
      <xdr:row>30</xdr:row>
      <xdr:rowOff>106743</xdr:rowOff>
    </xdr:to>
    <xdr:sp macro="" textlink="">
      <xdr:nvSpPr>
        <xdr:cNvPr id="145" name="楕円 144">
          <a:extLst>
            <a:ext uri="{FF2B5EF4-FFF2-40B4-BE49-F238E27FC236}">
              <a16:creationId xmlns:a16="http://schemas.microsoft.com/office/drawing/2014/main" id="{9EBB90EE-DCF5-4903-8D13-6842ECB1526D}"/>
            </a:ext>
          </a:extLst>
        </xdr:cNvPr>
        <xdr:cNvSpPr/>
      </xdr:nvSpPr>
      <xdr:spPr>
        <a:xfrm>
          <a:off x="14744700" y="59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155020</xdr:rowOff>
    </xdr:from>
    <xdr:ext cx="469744" cy="259045"/>
    <xdr:sp macro="" textlink="">
      <xdr:nvSpPr>
        <xdr:cNvPr id="146" name="債務償還比率該当値テキスト">
          <a:extLst>
            <a:ext uri="{FF2B5EF4-FFF2-40B4-BE49-F238E27FC236}">
              <a16:creationId xmlns:a16="http://schemas.microsoft.com/office/drawing/2014/main" id="{10655671-9AE3-435A-BD5F-A2FADFE943BA}"/>
            </a:ext>
          </a:extLst>
        </xdr:cNvPr>
        <xdr:cNvSpPr txBox="1"/>
      </xdr:nvSpPr>
      <xdr:spPr>
        <a:xfrm>
          <a:off x="14846300" y="589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22878</xdr:rowOff>
    </xdr:from>
    <xdr:to>
      <xdr:col>72</xdr:col>
      <xdr:colOff>123825</xdr:colOff>
      <xdr:row>30</xdr:row>
      <xdr:rowOff>124478</xdr:rowOff>
    </xdr:to>
    <xdr:sp macro="" textlink="">
      <xdr:nvSpPr>
        <xdr:cNvPr id="147" name="楕円 146">
          <a:extLst>
            <a:ext uri="{FF2B5EF4-FFF2-40B4-BE49-F238E27FC236}">
              <a16:creationId xmlns:a16="http://schemas.microsoft.com/office/drawing/2014/main" id="{C34C7E76-C349-4665-9257-5EF1DA18C8DA}"/>
            </a:ext>
          </a:extLst>
        </xdr:cNvPr>
        <xdr:cNvSpPr/>
      </xdr:nvSpPr>
      <xdr:spPr>
        <a:xfrm>
          <a:off x="14033500" y="5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55943</xdr:rowOff>
    </xdr:from>
    <xdr:to>
      <xdr:col>76</xdr:col>
      <xdr:colOff>22225</xdr:colOff>
      <xdr:row>30</xdr:row>
      <xdr:rowOff>73678</xdr:rowOff>
    </xdr:to>
    <xdr:cxnSp macro="">
      <xdr:nvCxnSpPr>
        <xdr:cNvPr id="148" name="直線コネクタ 147">
          <a:extLst>
            <a:ext uri="{FF2B5EF4-FFF2-40B4-BE49-F238E27FC236}">
              <a16:creationId xmlns:a16="http://schemas.microsoft.com/office/drawing/2014/main" id="{5A21556B-A3C8-46CB-ABF4-9668CEF1F02F}"/>
            </a:ext>
          </a:extLst>
        </xdr:cNvPr>
        <xdr:cNvCxnSpPr/>
      </xdr:nvCxnSpPr>
      <xdr:spPr>
        <a:xfrm flipV="1">
          <a:off x="14084300" y="5970968"/>
          <a:ext cx="7112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1751</xdr:rowOff>
    </xdr:from>
    <xdr:to>
      <xdr:col>68</xdr:col>
      <xdr:colOff>123825</xdr:colOff>
      <xdr:row>30</xdr:row>
      <xdr:rowOff>103351</xdr:rowOff>
    </xdr:to>
    <xdr:sp macro="" textlink="">
      <xdr:nvSpPr>
        <xdr:cNvPr id="149" name="楕円 148">
          <a:extLst>
            <a:ext uri="{FF2B5EF4-FFF2-40B4-BE49-F238E27FC236}">
              <a16:creationId xmlns:a16="http://schemas.microsoft.com/office/drawing/2014/main" id="{06D61A42-F330-42DB-8420-6DD0B4FB78EA}"/>
            </a:ext>
          </a:extLst>
        </xdr:cNvPr>
        <xdr:cNvSpPr/>
      </xdr:nvSpPr>
      <xdr:spPr>
        <a:xfrm>
          <a:off x="13271500" y="59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52551</xdr:rowOff>
    </xdr:from>
    <xdr:to>
      <xdr:col>72</xdr:col>
      <xdr:colOff>73025</xdr:colOff>
      <xdr:row>30</xdr:row>
      <xdr:rowOff>73678</xdr:rowOff>
    </xdr:to>
    <xdr:cxnSp macro="">
      <xdr:nvCxnSpPr>
        <xdr:cNvPr id="150" name="直線コネクタ 149">
          <a:extLst>
            <a:ext uri="{FF2B5EF4-FFF2-40B4-BE49-F238E27FC236}">
              <a16:creationId xmlns:a16="http://schemas.microsoft.com/office/drawing/2014/main" id="{163489A8-BC28-4A3B-9051-F60B7209482E}"/>
            </a:ext>
          </a:extLst>
        </xdr:cNvPr>
        <xdr:cNvCxnSpPr/>
      </xdr:nvCxnSpPr>
      <xdr:spPr>
        <a:xfrm>
          <a:off x="13322300" y="5967576"/>
          <a:ext cx="7620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170888</xdr:rowOff>
    </xdr:from>
    <xdr:to>
      <xdr:col>64</xdr:col>
      <xdr:colOff>123825</xdr:colOff>
      <xdr:row>30</xdr:row>
      <xdr:rowOff>101038</xdr:rowOff>
    </xdr:to>
    <xdr:sp macro="" textlink="">
      <xdr:nvSpPr>
        <xdr:cNvPr id="151" name="楕円 150">
          <a:extLst>
            <a:ext uri="{FF2B5EF4-FFF2-40B4-BE49-F238E27FC236}">
              <a16:creationId xmlns:a16="http://schemas.microsoft.com/office/drawing/2014/main" id="{AA481E38-1A7F-44A0-8629-AD2CA290A104}"/>
            </a:ext>
          </a:extLst>
        </xdr:cNvPr>
        <xdr:cNvSpPr/>
      </xdr:nvSpPr>
      <xdr:spPr>
        <a:xfrm>
          <a:off x="12509500" y="59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50238</xdr:rowOff>
    </xdr:from>
    <xdr:to>
      <xdr:col>68</xdr:col>
      <xdr:colOff>73025</xdr:colOff>
      <xdr:row>30</xdr:row>
      <xdr:rowOff>52551</xdr:rowOff>
    </xdr:to>
    <xdr:cxnSp macro="">
      <xdr:nvCxnSpPr>
        <xdr:cNvPr id="152" name="直線コネクタ 151">
          <a:extLst>
            <a:ext uri="{FF2B5EF4-FFF2-40B4-BE49-F238E27FC236}">
              <a16:creationId xmlns:a16="http://schemas.microsoft.com/office/drawing/2014/main" id="{BB2E4BD2-624A-4435-92ED-F5FCA8208617}"/>
            </a:ext>
          </a:extLst>
        </xdr:cNvPr>
        <xdr:cNvCxnSpPr/>
      </xdr:nvCxnSpPr>
      <xdr:spPr>
        <a:xfrm>
          <a:off x="12560300" y="5965263"/>
          <a:ext cx="762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140353</xdr:rowOff>
    </xdr:from>
    <xdr:to>
      <xdr:col>60</xdr:col>
      <xdr:colOff>123825</xdr:colOff>
      <xdr:row>30</xdr:row>
      <xdr:rowOff>70503</xdr:rowOff>
    </xdr:to>
    <xdr:sp macro="" textlink="">
      <xdr:nvSpPr>
        <xdr:cNvPr id="153" name="楕円 152">
          <a:extLst>
            <a:ext uri="{FF2B5EF4-FFF2-40B4-BE49-F238E27FC236}">
              <a16:creationId xmlns:a16="http://schemas.microsoft.com/office/drawing/2014/main" id="{B4DDB50C-C7E7-47C4-B4F7-61AB81FDEF05}"/>
            </a:ext>
          </a:extLst>
        </xdr:cNvPr>
        <xdr:cNvSpPr/>
      </xdr:nvSpPr>
      <xdr:spPr>
        <a:xfrm>
          <a:off x="11747500" y="5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19703</xdr:rowOff>
    </xdr:from>
    <xdr:to>
      <xdr:col>64</xdr:col>
      <xdr:colOff>73025</xdr:colOff>
      <xdr:row>30</xdr:row>
      <xdr:rowOff>50238</xdr:rowOff>
    </xdr:to>
    <xdr:cxnSp macro="">
      <xdr:nvCxnSpPr>
        <xdr:cNvPr id="154" name="直線コネクタ 153">
          <a:extLst>
            <a:ext uri="{FF2B5EF4-FFF2-40B4-BE49-F238E27FC236}">
              <a16:creationId xmlns:a16="http://schemas.microsoft.com/office/drawing/2014/main" id="{ACD094E8-6291-4878-91DC-4A76770A0D88}"/>
            </a:ext>
          </a:extLst>
        </xdr:cNvPr>
        <xdr:cNvCxnSpPr/>
      </xdr:nvCxnSpPr>
      <xdr:spPr>
        <a:xfrm>
          <a:off x="11798300" y="5934728"/>
          <a:ext cx="762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55" name="n_1aveValue債務償還比率">
          <a:extLst>
            <a:ext uri="{FF2B5EF4-FFF2-40B4-BE49-F238E27FC236}">
              <a16:creationId xmlns:a16="http://schemas.microsoft.com/office/drawing/2014/main" id="{A5AF09C3-FD67-4732-8517-B77247B3E3EE}"/>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56" name="n_2aveValue債務償還比率">
          <a:extLst>
            <a:ext uri="{FF2B5EF4-FFF2-40B4-BE49-F238E27FC236}">
              <a16:creationId xmlns:a16="http://schemas.microsoft.com/office/drawing/2014/main" id="{07C724A3-AE1B-425C-BD7D-4D2CB3E74E01}"/>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57" name="n_3aveValue債務償還比率">
          <a:extLst>
            <a:ext uri="{FF2B5EF4-FFF2-40B4-BE49-F238E27FC236}">
              <a16:creationId xmlns:a16="http://schemas.microsoft.com/office/drawing/2014/main" id="{892AB55F-C41E-4652-9B46-B653953B0209}"/>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58" name="n_4aveValue債務償還比率">
          <a:extLst>
            <a:ext uri="{FF2B5EF4-FFF2-40B4-BE49-F238E27FC236}">
              <a16:creationId xmlns:a16="http://schemas.microsoft.com/office/drawing/2014/main" id="{88392534-A68C-458E-BD44-5252EBDEAE6E}"/>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141005</xdr:rowOff>
    </xdr:from>
    <xdr:ext cx="469744" cy="259045"/>
    <xdr:sp macro="" textlink="">
      <xdr:nvSpPr>
        <xdr:cNvPr id="159" name="n_1mainValue債務償還比率">
          <a:extLst>
            <a:ext uri="{FF2B5EF4-FFF2-40B4-BE49-F238E27FC236}">
              <a16:creationId xmlns:a16="http://schemas.microsoft.com/office/drawing/2014/main" id="{AF9D33F2-929E-422A-9491-54AC62BD40E7}"/>
            </a:ext>
          </a:extLst>
        </xdr:cNvPr>
        <xdr:cNvSpPr txBox="1"/>
      </xdr:nvSpPr>
      <xdr:spPr>
        <a:xfrm>
          <a:off x="13836727" y="571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119878</xdr:rowOff>
    </xdr:from>
    <xdr:ext cx="469744" cy="259045"/>
    <xdr:sp macro="" textlink="">
      <xdr:nvSpPr>
        <xdr:cNvPr id="160" name="n_2mainValue債務償還比率">
          <a:extLst>
            <a:ext uri="{FF2B5EF4-FFF2-40B4-BE49-F238E27FC236}">
              <a16:creationId xmlns:a16="http://schemas.microsoft.com/office/drawing/2014/main" id="{88800060-E697-4361-9745-AA7848F4A0E7}"/>
            </a:ext>
          </a:extLst>
        </xdr:cNvPr>
        <xdr:cNvSpPr txBox="1"/>
      </xdr:nvSpPr>
      <xdr:spPr>
        <a:xfrm>
          <a:off x="13087427" y="569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117565</xdr:rowOff>
    </xdr:from>
    <xdr:ext cx="469744" cy="259045"/>
    <xdr:sp macro="" textlink="">
      <xdr:nvSpPr>
        <xdr:cNvPr id="161" name="n_3mainValue債務償還比率">
          <a:extLst>
            <a:ext uri="{FF2B5EF4-FFF2-40B4-BE49-F238E27FC236}">
              <a16:creationId xmlns:a16="http://schemas.microsoft.com/office/drawing/2014/main" id="{704A5415-A5F1-4573-B160-7F3F86FCD628}"/>
            </a:ext>
          </a:extLst>
        </xdr:cNvPr>
        <xdr:cNvSpPr txBox="1"/>
      </xdr:nvSpPr>
      <xdr:spPr>
        <a:xfrm>
          <a:off x="12325427" y="568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87030</xdr:rowOff>
    </xdr:from>
    <xdr:ext cx="469744" cy="259045"/>
    <xdr:sp macro="" textlink="">
      <xdr:nvSpPr>
        <xdr:cNvPr id="162" name="n_4mainValue債務償還比率">
          <a:extLst>
            <a:ext uri="{FF2B5EF4-FFF2-40B4-BE49-F238E27FC236}">
              <a16:creationId xmlns:a16="http://schemas.microsoft.com/office/drawing/2014/main" id="{C0DCD3A7-B04A-4C0B-9C19-B2F35FF403D6}"/>
            </a:ext>
          </a:extLst>
        </xdr:cNvPr>
        <xdr:cNvSpPr txBox="1"/>
      </xdr:nvSpPr>
      <xdr:spPr>
        <a:xfrm>
          <a:off x="11563427" y="56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E34B4E1-45D9-426B-8CBC-2317AC77C80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9288392-ED96-4322-A989-9A4C8C031CF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912B361-7969-4D4C-A0B2-294F6A50AF6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399CBF0-BAD2-4223-9986-CD37763DF9A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63DECD1-5503-474C-A7D5-087B3FDF230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D941CAD-7C10-4C34-B99B-8429D872D0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2BF72C-5F5C-48E0-B483-1E595A6608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D299D0-51AB-4DEA-8FC5-06F631ACEA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59BAB8-B3BA-4569-9618-C45D148416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59A0BA-73F9-412A-AF0A-31B34C2BF0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0F0474-6D85-4EFB-A9CC-4BC3FA7865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924323-927C-4D69-B0AE-9ED9E66E34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B69C78-D4F8-472C-A26B-930C037BE8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B7AB0A1-F7CB-40E1-ADD1-B04478D772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2CF1BD-4046-47F3-A81B-B49336B0EE8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69A4B1-3623-4B4D-B9AC-1DF765359B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
6,208
37.43
5,445,110
5,151,710
259,786
2,299,901
3,228,372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AA8E67-AA6A-4AC8-947C-5E12AA68C1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000D74-430F-4E83-990B-F10C7B0C2E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550114-3C71-4C39-86E6-7D5D011B8C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394523-95A0-4B9C-8CEB-3627DC571A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8533DA-0DBB-4F75-9C14-770321AC1D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0291A0-E7CA-4CEF-B153-5D4D69BDF66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A6564D-06D7-4629-A6E6-9558A6BB4D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EC204E-4399-471B-9A33-77BA307792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ADF8A4-54E1-4CCE-8712-B38E62BC44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4A347A-483D-4C59-BC9C-71D5BBC8C3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86AC5B-B89F-4746-9D27-593AE4748B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90385C-8287-4A6C-810C-32E4F7A876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D883A3-5222-4394-A129-6C0D6EF483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D2C39F-BCDA-4CE6-8BA5-6E0C9B5C42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4F7C00-20E9-438F-9AA9-4AE893D0A2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7E1F9D-DA13-43FE-9EB8-40A2C57D19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CE26F5-CFE1-4CD7-B5BD-71656E8010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9B535A-CFB4-49E4-B56D-6B6AEE7A0B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C8F890-DD0F-4FE0-90E7-9231F3B3BA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6EEB21-EC03-431D-92CC-51CF9BA799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1BBFD2-9C48-4FDF-AB90-D38DBA6D08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2578AB-9B22-4CAC-9D46-602E6C76FA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686DC1-CB25-4B45-8FE4-3F16500B57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E56AF4-FB0C-42B9-81C2-914ADEAFF9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E6FB77-ACA4-400E-942B-1F213C7A7F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E3491E-4830-496C-8690-415BAECD53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AF7DD1-2A75-4A6D-AA8A-2A343AF60A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42EB6F-9C67-4FA5-BA4B-8755612117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583503-F220-4309-A5C1-14F2B6CFFDF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084FDD-7FB1-431E-9A9A-C6D91AC877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6D7D524-B821-4427-84F7-71BDAF2593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E5BFA2-C11E-4AB9-BA74-CF067F35CD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D8A5587-A5BA-481C-B402-D01315359BE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4D50D87-EDFF-4832-B4F4-2FBF228B0CA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E4E867C-2D29-4231-9130-B310678F1F0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A182A62-1949-49B4-AAB6-69B1069597E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EC8BCF9-8E64-402B-81E1-A9A3C32EA2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BBD19BF-30F2-47CA-8E1C-D035F025585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275D6F8-FB70-424D-889A-DC19C459312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DF708AE-E657-4487-AB10-4095BB74A79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9B10A11-CC72-4F3A-BAD7-5A8F5C28338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306D2C2-56A2-41CC-8177-B666CE40088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B21D9D9-4FD6-41AE-8E5E-45CE2F5718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41CFF5A-41D8-4AD1-AC29-E44B9AF7D38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D258F82-0B87-4FDE-8839-3F1C6AFDBB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29F3BA15-99E2-4D4E-986D-136C53C5326A}"/>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7975F42F-9E87-4C44-AC4A-4555B1060536}"/>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4FDF9591-DD23-46F4-B6B4-2698BCCAE14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AE505941-DEB7-4945-8265-727494903EC2}"/>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920D0F92-FED9-4D1C-9557-2E675A2FA7A1}"/>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915A2BE1-96F3-4149-8371-2BD7D4C00D92}"/>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0819D79-8557-4DEF-B7E7-168A417F8F17}"/>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6F63F8C7-EF80-4B85-88EC-8665CDE73EB9}"/>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AE5F45B6-A0EC-4091-9AD1-CEA35F454048}"/>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6827C2D3-53EC-49AB-9DD0-0A83F5997503}"/>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25A0233-34BB-43C3-9F5B-5F3233B389DD}"/>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05A474-BF84-44DC-834B-DF142139C9A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B38CC2-0322-4364-B663-98FF6F98AC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F1ECB0-1479-446B-B494-8DC91B67CF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FD7740-D0BD-406A-B462-DC70FD510E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DAAC19E-3EFF-4EA7-B181-1A7C764EAB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3" name="楕円 72">
          <a:extLst>
            <a:ext uri="{FF2B5EF4-FFF2-40B4-BE49-F238E27FC236}">
              <a16:creationId xmlns:a16="http://schemas.microsoft.com/office/drawing/2014/main" id="{62D917AC-BC7D-4100-9EEC-650C54728B44}"/>
            </a:ext>
          </a:extLst>
        </xdr:cNvPr>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4" name="【道路】&#10;有形固定資産減価償却率該当値テキスト">
          <a:extLst>
            <a:ext uri="{FF2B5EF4-FFF2-40B4-BE49-F238E27FC236}">
              <a16:creationId xmlns:a16="http://schemas.microsoft.com/office/drawing/2014/main" id="{3A9570B4-8B30-4F6B-805C-189F471B267F}"/>
            </a:ext>
          </a:extLst>
        </xdr:cNvPr>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5" name="楕円 74">
          <a:extLst>
            <a:ext uri="{FF2B5EF4-FFF2-40B4-BE49-F238E27FC236}">
              <a16:creationId xmlns:a16="http://schemas.microsoft.com/office/drawing/2014/main" id="{BE4AE320-31DB-4526-81D8-DACE3106D6BE}"/>
            </a:ext>
          </a:extLst>
        </xdr:cNvPr>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150495</xdr:rowOff>
    </xdr:to>
    <xdr:cxnSp macro="">
      <xdr:nvCxnSpPr>
        <xdr:cNvPr id="76" name="直線コネクタ 75">
          <a:extLst>
            <a:ext uri="{FF2B5EF4-FFF2-40B4-BE49-F238E27FC236}">
              <a16:creationId xmlns:a16="http://schemas.microsoft.com/office/drawing/2014/main" id="{1FD27D85-3895-4262-A73F-C0012719349F}"/>
            </a:ext>
          </a:extLst>
        </xdr:cNvPr>
        <xdr:cNvCxnSpPr/>
      </xdr:nvCxnSpPr>
      <xdr:spPr>
        <a:xfrm>
          <a:off x="3797300" y="66522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a:extLst>
            <a:ext uri="{FF2B5EF4-FFF2-40B4-BE49-F238E27FC236}">
              <a16:creationId xmlns:a16="http://schemas.microsoft.com/office/drawing/2014/main" id="{B5CF23CC-BEF5-48E4-9CCF-5619512BDBD0}"/>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137160</xdr:rowOff>
    </xdr:to>
    <xdr:cxnSp macro="">
      <xdr:nvCxnSpPr>
        <xdr:cNvPr id="78" name="直線コネクタ 77">
          <a:extLst>
            <a:ext uri="{FF2B5EF4-FFF2-40B4-BE49-F238E27FC236}">
              <a16:creationId xmlns:a16="http://schemas.microsoft.com/office/drawing/2014/main" id="{F703933E-B14A-4F68-9B51-A5D96F2B96CC}"/>
            </a:ext>
          </a:extLst>
        </xdr:cNvPr>
        <xdr:cNvCxnSpPr/>
      </xdr:nvCxnSpPr>
      <xdr:spPr>
        <a:xfrm>
          <a:off x="2908300" y="6614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9" name="楕円 78">
          <a:extLst>
            <a:ext uri="{FF2B5EF4-FFF2-40B4-BE49-F238E27FC236}">
              <a16:creationId xmlns:a16="http://schemas.microsoft.com/office/drawing/2014/main" id="{03A1FFF2-7220-4A3B-9398-A189D6CC8CD7}"/>
            </a:ext>
          </a:extLst>
        </xdr:cNvPr>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66675</xdr:rowOff>
    </xdr:from>
    <xdr:to>
      <xdr:col>15</xdr:col>
      <xdr:colOff>50800</xdr:colOff>
      <xdr:row>38</xdr:row>
      <xdr:rowOff>99060</xdr:rowOff>
    </xdr:to>
    <xdr:cxnSp macro="">
      <xdr:nvCxnSpPr>
        <xdr:cNvPr id="80" name="直線コネクタ 79">
          <a:extLst>
            <a:ext uri="{FF2B5EF4-FFF2-40B4-BE49-F238E27FC236}">
              <a16:creationId xmlns:a16="http://schemas.microsoft.com/office/drawing/2014/main" id="{E12BB298-D9E9-428F-8FF3-8C78F0152142}"/>
            </a:ext>
          </a:extLst>
        </xdr:cNvPr>
        <xdr:cNvCxnSpPr/>
      </xdr:nvCxnSpPr>
      <xdr:spPr>
        <a:xfrm>
          <a:off x="2019300" y="6581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1" name="楕円 80">
          <a:extLst>
            <a:ext uri="{FF2B5EF4-FFF2-40B4-BE49-F238E27FC236}">
              <a16:creationId xmlns:a16="http://schemas.microsoft.com/office/drawing/2014/main" id="{06723885-262F-4D95-A000-72B313DB230F}"/>
            </a:ext>
          </a:extLst>
        </xdr:cNvPr>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36195</xdr:rowOff>
    </xdr:from>
    <xdr:to>
      <xdr:col>10</xdr:col>
      <xdr:colOff>114300</xdr:colOff>
      <xdr:row>38</xdr:row>
      <xdr:rowOff>66675</xdr:rowOff>
    </xdr:to>
    <xdr:cxnSp macro="">
      <xdr:nvCxnSpPr>
        <xdr:cNvPr id="82" name="直線コネクタ 81">
          <a:extLst>
            <a:ext uri="{FF2B5EF4-FFF2-40B4-BE49-F238E27FC236}">
              <a16:creationId xmlns:a16="http://schemas.microsoft.com/office/drawing/2014/main" id="{C3047335-F7CB-496E-9F4A-4B4366CB0860}"/>
            </a:ext>
          </a:extLst>
        </xdr:cNvPr>
        <xdr:cNvCxnSpPr/>
      </xdr:nvCxnSpPr>
      <xdr:spPr>
        <a:xfrm>
          <a:off x="1130300" y="6551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54E319E2-B552-463D-BE00-C5C6F626A974}"/>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ED445C8D-A3BC-4FF3-A8CC-14A502C2A1CC}"/>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A94FCAFA-F239-4500-A3FC-00F677744989}"/>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DD09B9B0-C376-47E2-AA5C-96BD9DE9DCBF}"/>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7" name="n_1mainValue【道路】&#10;有形固定資産減価償却率">
          <a:extLst>
            <a:ext uri="{FF2B5EF4-FFF2-40B4-BE49-F238E27FC236}">
              <a16:creationId xmlns:a16="http://schemas.microsoft.com/office/drawing/2014/main" id="{67B7F1AB-D4C9-4CC4-B7FD-4F2773B1FB53}"/>
            </a:ext>
          </a:extLst>
        </xdr:cNvPr>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a:extLst>
            <a:ext uri="{FF2B5EF4-FFF2-40B4-BE49-F238E27FC236}">
              <a16:creationId xmlns:a16="http://schemas.microsoft.com/office/drawing/2014/main" id="{F7B7AC91-6BC8-4255-ACA5-D29C6B81541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9" name="n_3mainValue【道路】&#10;有形固定資産減価償却率">
          <a:extLst>
            <a:ext uri="{FF2B5EF4-FFF2-40B4-BE49-F238E27FC236}">
              <a16:creationId xmlns:a16="http://schemas.microsoft.com/office/drawing/2014/main" id="{1A24CB89-CEB7-49B1-9B3E-6C0C28C28C97}"/>
            </a:ext>
          </a:extLst>
        </xdr:cNvPr>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085CA712-6CE7-4BC3-B85A-2DDB1CA7A294}"/>
            </a:ext>
          </a:extLst>
        </xdr:cNvPr>
        <xdr:cNvSpPr txBox="1"/>
      </xdr:nvSpPr>
      <xdr:spPr>
        <a:xfrm>
          <a:off x="927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D28BA71-C1BE-4040-9720-7491D14453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A492DBF-FF4A-425D-A3DF-EBEA8C663C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90C233-1FBE-42D9-99AB-37094EAE7E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79C3F01-000F-491E-BAF1-FA96A36E63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FAD0B34-4DBE-4A68-89C6-44F9119703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D69B61C-C98B-43F3-957A-9404A91640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5201F02-89FB-4589-A181-E17DC59FA9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F319720-DC5C-4DAA-B801-C19A0301C85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5A919C6-144D-40A6-A462-59AF665041B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68AB504-D2E9-4BD2-BD11-CFAA4D4D30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506AFDF-5BF4-4EBA-BFCC-EF5F0CC5FB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B362794-D9AC-4961-9480-E270452576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7E1995D-9C3E-47F7-9FBA-62BA2C6CFC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24E9A371-8B8B-4CE5-BE7C-A62E3E2D8F25}"/>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FE7A850-3078-4926-AC15-FBA2403D66F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FBEA9FB3-16A1-4534-AF29-1BD1CFBDB881}"/>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BC62F19-1DAB-4EBE-8A7F-A4FD79046F7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3447D055-B593-4537-B3EE-EDF27681BD5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51C282A-1B91-44BB-9E39-255511A2373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F8DB0E58-3C47-472C-8006-79E8036FE9B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4632BF7-5A50-4F98-8E92-EDC7E874C5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2FA45407-6F96-4AA9-BB98-24240E805881}"/>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7F085A4-4A26-41EE-AA1A-63D1BB84C4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EFE9E94A-F6B1-480A-9938-71BAA2EE2C6E}"/>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25BA0905-EAE0-4D44-A695-2C807DC5081E}"/>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AB00783D-CC61-4715-A8D7-2A0A7EA20623}"/>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C5B6EE35-1FA5-453D-BADA-77E13D8BCD25}"/>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4D4D09E0-6BF3-40A7-B059-6CB690891B22}"/>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A35579A8-D088-4657-9015-A8830201CA2A}"/>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FE2E360-0144-4926-A98B-3D9861657068}"/>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48736518-7E16-42AD-A833-2542B54A261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22A7B8CE-209F-4C69-8810-978C028F0624}"/>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FFBE9CEA-7A45-412C-9E21-FF04673C0923}"/>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C896BBA5-E5F0-4456-B61F-4303E1C42521}"/>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86B3EAB-40FA-48AC-AF46-DE6DBC56DBB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DB2E43-E095-42BA-B142-D77298B230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AB8BF64-C03B-494E-830D-DC7D712611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720A882-DC6C-49B1-85FC-CDEB76526C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09CF623-5F24-40EC-B675-858E00FD1A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154283</xdr:rowOff>
    </xdr:from>
    <xdr:to>
      <xdr:col>55</xdr:col>
      <xdr:colOff>50800</xdr:colOff>
      <xdr:row>42</xdr:row>
      <xdr:rowOff>84433</xdr:rowOff>
    </xdr:to>
    <xdr:sp macro="" textlink="">
      <xdr:nvSpPr>
        <xdr:cNvPr id="130" name="楕円 129">
          <a:extLst>
            <a:ext uri="{FF2B5EF4-FFF2-40B4-BE49-F238E27FC236}">
              <a16:creationId xmlns:a16="http://schemas.microsoft.com/office/drawing/2014/main" id="{5D04C785-F8AA-4ADF-83EB-6DFDC68259A1}"/>
            </a:ext>
          </a:extLst>
        </xdr:cNvPr>
        <xdr:cNvSpPr/>
      </xdr:nvSpPr>
      <xdr:spPr>
        <a:xfrm>
          <a:off x="10426700" y="71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73FCA4E4-2E81-4328-A3F4-F79A42877E12}"/>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154356</xdr:rowOff>
    </xdr:from>
    <xdr:to>
      <xdr:col>50</xdr:col>
      <xdr:colOff>165100</xdr:colOff>
      <xdr:row>42</xdr:row>
      <xdr:rowOff>84506</xdr:rowOff>
    </xdr:to>
    <xdr:sp macro="" textlink="">
      <xdr:nvSpPr>
        <xdr:cNvPr id="132" name="楕円 131">
          <a:extLst>
            <a:ext uri="{FF2B5EF4-FFF2-40B4-BE49-F238E27FC236}">
              <a16:creationId xmlns:a16="http://schemas.microsoft.com/office/drawing/2014/main" id="{F25E392A-A503-4C52-BF81-D153542BDD83}"/>
            </a:ext>
          </a:extLst>
        </xdr:cNvPr>
        <xdr:cNvSpPr/>
      </xdr:nvSpPr>
      <xdr:spPr>
        <a:xfrm>
          <a:off x="9588500" y="71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33633</xdr:rowOff>
    </xdr:from>
    <xdr:to>
      <xdr:col>55</xdr:col>
      <xdr:colOff>0</xdr:colOff>
      <xdr:row>42</xdr:row>
      <xdr:rowOff>33706</xdr:rowOff>
    </xdr:to>
    <xdr:cxnSp macro="">
      <xdr:nvCxnSpPr>
        <xdr:cNvPr id="133" name="直線コネクタ 132">
          <a:extLst>
            <a:ext uri="{FF2B5EF4-FFF2-40B4-BE49-F238E27FC236}">
              <a16:creationId xmlns:a16="http://schemas.microsoft.com/office/drawing/2014/main" id="{54504C36-D0C7-4D06-B5F6-D147822BFD88}"/>
            </a:ext>
          </a:extLst>
        </xdr:cNvPr>
        <xdr:cNvCxnSpPr/>
      </xdr:nvCxnSpPr>
      <xdr:spPr>
        <a:xfrm flipV="1">
          <a:off x="9639300" y="7234533"/>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154423</xdr:rowOff>
    </xdr:from>
    <xdr:to>
      <xdr:col>46</xdr:col>
      <xdr:colOff>38100</xdr:colOff>
      <xdr:row>42</xdr:row>
      <xdr:rowOff>84573</xdr:rowOff>
    </xdr:to>
    <xdr:sp macro="" textlink="">
      <xdr:nvSpPr>
        <xdr:cNvPr id="134" name="楕円 133">
          <a:extLst>
            <a:ext uri="{FF2B5EF4-FFF2-40B4-BE49-F238E27FC236}">
              <a16:creationId xmlns:a16="http://schemas.microsoft.com/office/drawing/2014/main" id="{25350633-1B8F-4D10-975B-5147B78969D7}"/>
            </a:ext>
          </a:extLst>
        </xdr:cNvPr>
        <xdr:cNvSpPr/>
      </xdr:nvSpPr>
      <xdr:spPr>
        <a:xfrm>
          <a:off x="8699500" y="71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33706</xdr:rowOff>
    </xdr:from>
    <xdr:to>
      <xdr:col>50</xdr:col>
      <xdr:colOff>114300</xdr:colOff>
      <xdr:row>42</xdr:row>
      <xdr:rowOff>33773</xdr:rowOff>
    </xdr:to>
    <xdr:cxnSp macro="">
      <xdr:nvCxnSpPr>
        <xdr:cNvPr id="135" name="直線コネクタ 134">
          <a:extLst>
            <a:ext uri="{FF2B5EF4-FFF2-40B4-BE49-F238E27FC236}">
              <a16:creationId xmlns:a16="http://schemas.microsoft.com/office/drawing/2014/main" id="{3D553439-219F-4BFB-82DF-C0444F5BFF04}"/>
            </a:ext>
          </a:extLst>
        </xdr:cNvPr>
        <xdr:cNvCxnSpPr/>
      </xdr:nvCxnSpPr>
      <xdr:spPr>
        <a:xfrm flipV="1">
          <a:off x="8750300" y="7234606"/>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154502</xdr:rowOff>
    </xdr:from>
    <xdr:to>
      <xdr:col>41</xdr:col>
      <xdr:colOff>101600</xdr:colOff>
      <xdr:row>42</xdr:row>
      <xdr:rowOff>84652</xdr:rowOff>
    </xdr:to>
    <xdr:sp macro="" textlink="">
      <xdr:nvSpPr>
        <xdr:cNvPr id="136" name="楕円 135">
          <a:extLst>
            <a:ext uri="{FF2B5EF4-FFF2-40B4-BE49-F238E27FC236}">
              <a16:creationId xmlns:a16="http://schemas.microsoft.com/office/drawing/2014/main" id="{A4B12BC4-B8BF-4C51-856A-562DAC5E5F25}"/>
            </a:ext>
          </a:extLst>
        </xdr:cNvPr>
        <xdr:cNvSpPr/>
      </xdr:nvSpPr>
      <xdr:spPr>
        <a:xfrm>
          <a:off x="7810500" y="71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33773</xdr:rowOff>
    </xdr:from>
    <xdr:to>
      <xdr:col>45</xdr:col>
      <xdr:colOff>177800</xdr:colOff>
      <xdr:row>42</xdr:row>
      <xdr:rowOff>33852</xdr:rowOff>
    </xdr:to>
    <xdr:cxnSp macro="">
      <xdr:nvCxnSpPr>
        <xdr:cNvPr id="137" name="直線コネクタ 136">
          <a:extLst>
            <a:ext uri="{FF2B5EF4-FFF2-40B4-BE49-F238E27FC236}">
              <a16:creationId xmlns:a16="http://schemas.microsoft.com/office/drawing/2014/main" id="{C5FA60CE-B98F-4B12-AE3E-0B7983BC710C}"/>
            </a:ext>
          </a:extLst>
        </xdr:cNvPr>
        <xdr:cNvCxnSpPr/>
      </xdr:nvCxnSpPr>
      <xdr:spPr>
        <a:xfrm flipV="1">
          <a:off x="7861300" y="7234673"/>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154543</xdr:rowOff>
    </xdr:from>
    <xdr:to>
      <xdr:col>36</xdr:col>
      <xdr:colOff>165100</xdr:colOff>
      <xdr:row>42</xdr:row>
      <xdr:rowOff>84693</xdr:rowOff>
    </xdr:to>
    <xdr:sp macro="" textlink="">
      <xdr:nvSpPr>
        <xdr:cNvPr id="138" name="楕円 137">
          <a:extLst>
            <a:ext uri="{FF2B5EF4-FFF2-40B4-BE49-F238E27FC236}">
              <a16:creationId xmlns:a16="http://schemas.microsoft.com/office/drawing/2014/main" id="{D2DE5AB7-9522-4221-902C-B3DF97688FB7}"/>
            </a:ext>
          </a:extLst>
        </xdr:cNvPr>
        <xdr:cNvSpPr/>
      </xdr:nvSpPr>
      <xdr:spPr>
        <a:xfrm>
          <a:off x="6921500" y="7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33852</xdr:rowOff>
    </xdr:from>
    <xdr:to>
      <xdr:col>41</xdr:col>
      <xdr:colOff>50800</xdr:colOff>
      <xdr:row>42</xdr:row>
      <xdr:rowOff>33893</xdr:rowOff>
    </xdr:to>
    <xdr:cxnSp macro="">
      <xdr:nvCxnSpPr>
        <xdr:cNvPr id="139" name="直線コネクタ 138">
          <a:extLst>
            <a:ext uri="{FF2B5EF4-FFF2-40B4-BE49-F238E27FC236}">
              <a16:creationId xmlns:a16="http://schemas.microsoft.com/office/drawing/2014/main" id="{B10599E3-FA00-48C6-829B-BD806B418238}"/>
            </a:ext>
          </a:extLst>
        </xdr:cNvPr>
        <xdr:cNvCxnSpPr/>
      </xdr:nvCxnSpPr>
      <xdr:spPr>
        <a:xfrm flipV="1">
          <a:off x="6972300" y="7234752"/>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79B1B708-6626-4055-BA95-EA34F3C1B8C4}"/>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3E22AD49-3DCA-46BC-8608-1A0F109D54E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49BB10C2-E357-4D91-8E98-F82172DF6403}"/>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9B967962-A386-4129-8FC3-9E21E7FE3FCD}"/>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75633</xdr:rowOff>
    </xdr:from>
    <xdr:ext cx="534377" cy="259045"/>
    <xdr:sp macro="" textlink="">
      <xdr:nvSpPr>
        <xdr:cNvPr id="144" name="n_1mainValue【道路】&#10;一人当たり延長">
          <a:extLst>
            <a:ext uri="{FF2B5EF4-FFF2-40B4-BE49-F238E27FC236}">
              <a16:creationId xmlns:a16="http://schemas.microsoft.com/office/drawing/2014/main" id="{60D8105F-30C8-407F-9104-964FCE0611CA}"/>
            </a:ext>
          </a:extLst>
        </xdr:cNvPr>
        <xdr:cNvSpPr txBox="1"/>
      </xdr:nvSpPr>
      <xdr:spPr>
        <a:xfrm>
          <a:off x="9359411" y="72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75700</xdr:rowOff>
    </xdr:from>
    <xdr:ext cx="534377" cy="259045"/>
    <xdr:sp macro="" textlink="">
      <xdr:nvSpPr>
        <xdr:cNvPr id="145" name="n_2mainValue【道路】&#10;一人当たり延長">
          <a:extLst>
            <a:ext uri="{FF2B5EF4-FFF2-40B4-BE49-F238E27FC236}">
              <a16:creationId xmlns:a16="http://schemas.microsoft.com/office/drawing/2014/main" id="{955D0D88-C214-4266-9269-77FA2A1976D3}"/>
            </a:ext>
          </a:extLst>
        </xdr:cNvPr>
        <xdr:cNvSpPr txBox="1"/>
      </xdr:nvSpPr>
      <xdr:spPr>
        <a:xfrm>
          <a:off x="8483111" y="72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75779</xdr:rowOff>
    </xdr:from>
    <xdr:ext cx="534377" cy="259045"/>
    <xdr:sp macro="" textlink="">
      <xdr:nvSpPr>
        <xdr:cNvPr id="146" name="n_3mainValue【道路】&#10;一人当たり延長">
          <a:extLst>
            <a:ext uri="{FF2B5EF4-FFF2-40B4-BE49-F238E27FC236}">
              <a16:creationId xmlns:a16="http://schemas.microsoft.com/office/drawing/2014/main" id="{2242C053-F811-4801-98E4-11A3DF06D531}"/>
            </a:ext>
          </a:extLst>
        </xdr:cNvPr>
        <xdr:cNvSpPr txBox="1"/>
      </xdr:nvSpPr>
      <xdr:spPr>
        <a:xfrm>
          <a:off x="7594111" y="72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75820</xdr:rowOff>
    </xdr:from>
    <xdr:ext cx="534377" cy="259045"/>
    <xdr:sp macro="" textlink="">
      <xdr:nvSpPr>
        <xdr:cNvPr id="147" name="n_4mainValue【道路】&#10;一人当たり延長">
          <a:extLst>
            <a:ext uri="{FF2B5EF4-FFF2-40B4-BE49-F238E27FC236}">
              <a16:creationId xmlns:a16="http://schemas.microsoft.com/office/drawing/2014/main" id="{1D12C808-921C-4610-A197-56890B1D3408}"/>
            </a:ext>
          </a:extLst>
        </xdr:cNvPr>
        <xdr:cNvSpPr txBox="1"/>
      </xdr:nvSpPr>
      <xdr:spPr>
        <a:xfrm>
          <a:off x="6705111" y="72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01068B3-80DE-46E3-9B58-1B93F1791D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C0F442E-B496-466D-B8E1-BEAD929851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2DE2BC3-F5FD-4ED4-AA19-50FAADF68D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7E696B1-C729-4996-A04B-AE7EB390C45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8691A35-5CCF-4DE3-BC3C-D0EAB71ED3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BF68439-754E-44E4-B5C3-4E3033F781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3505C53-261C-403C-B63E-1413F55859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5F2ADD0-5188-4F04-8D7E-048E873FC2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D3C6888-F088-4CDE-990F-F6BA4DBF1E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19BADF1-FE79-4B8D-8921-59E92679EC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9CAD158-8883-4E2D-9A58-C419E22A6D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B193309-21EE-4C2E-885E-B0C362C2776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42346EF-CC71-4A78-B024-86AC6C355BD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C13A140-2E80-4180-8D2D-2E71E7146A6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C86D4AE-B6E3-45E6-96E5-D727FB3A4E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426941F-2524-4C84-8E3F-B35441B14D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EC365AE-34B0-4D85-B8DB-37A952B24FF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B15C218-948D-470D-840A-86B4B48F01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BB72757-7D32-48D1-88CB-451B3C28968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6D91175-AA65-41EC-8D5F-CFD16E4AD5D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9931F9A-2318-45C3-BE67-171BB314FF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5E678C4-8D9A-4C7E-99D4-2690199731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CB3B95E-B2E4-495D-BE2C-322E012D53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FF5C685-B159-4DF6-979F-33EDDFB4BB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7A460C6-C321-459A-9B2F-B355CBA4E7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A95E60F8-469C-4BB8-9D99-A232238196EE}"/>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A2BACE2-6DA0-472D-95AE-61D12018EBA3}"/>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EB08369C-21AB-4CBF-9B4E-B084FCE35596}"/>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E0D2A68-58A1-4069-B79A-2FBD9DD34632}"/>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44777BD9-BDDF-47C1-A92B-BF6EEF2CD3BA}"/>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7A7D66D-F05B-4064-BD8C-9124FF21BBBC}"/>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2DCBD7E7-5D24-4AD5-9C4E-A83FF89BC096}"/>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5AE5A605-6BB7-4491-9C37-1AD521E3A49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8145D6DD-1272-41EB-8EEA-3C8AD63184AC}"/>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7CEE7AB2-9946-4D6F-87DD-BB87800C2A44}"/>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5A129BAC-4E03-4111-9EC2-0B60269978DA}"/>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A6D4D02-D94B-48D8-8D5D-FC680C69551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F4BBD8D-73D3-489B-9F8A-F96969CE0C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1BADE7B-0DEE-4CD6-8350-486F953B8D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B635E4A-B968-4F36-BA64-D3BDF07608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DC916B4-9A58-4753-85DA-6A95EE200A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9" name="楕円 188">
          <a:extLst>
            <a:ext uri="{FF2B5EF4-FFF2-40B4-BE49-F238E27FC236}">
              <a16:creationId xmlns:a16="http://schemas.microsoft.com/office/drawing/2014/main" id="{05D803BA-FCCB-4711-AA1F-B4A76F2D64D9}"/>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07594A9-7FD2-4E2A-B438-BE291B38B4FC}"/>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91" name="楕円 190">
          <a:extLst>
            <a:ext uri="{FF2B5EF4-FFF2-40B4-BE49-F238E27FC236}">
              <a16:creationId xmlns:a16="http://schemas.microsoft.com/office/drawing/2014/main" id="{ECE3A70B-7F07-4E51-99DD-3387DE5AE4CD}"/>
            </a:ext>
          </a:extLst>
        </xdr:cNvPr>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135527</xdr:rowOff>
    </xdr:to>
    <xdr:cxnSp macro="">
      <xdr:nvCxnSpPr>
        <xdr:cNvPr id="192" name="直線コネクタ 191">
          <a:extLst>
            <a:ext uri="{FF2B5EF4-FFF2-40B4-BE49-F238E27FC236}">
              <a16:creationId xmlns:a16="http://schemas.microsoft.com/office/drawing/2014/main" id="{67B710D2-A233-4FA3-934A-210AE6E6A963}"/>
            </a:ext>
          </a:extLst>
        </xdr:cNvPr>
        <xdr:cNvCxnSpPr/>
      </xdr:nvCxnSpPr>
      <xdr:spPr>
        <a:xfrm flipV="1">
          <a:off x="3797300" y="1037844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3" name="楕円 192">
          <a:extLst>
            <a:ext uri="{FF2B5EF4-FFF2-40B4-BE49-F238E27FC236}">
              <a16:creationId xmlns:a16="http://schemas.microsoft.com/office/drawing/2014/main" id="{C3BD9789-0172-4ADE-93D3-D56160209AD4}"/>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135527</xdr:rowOff>
    </xdr:to>
    <xdr:cxnSp macro="">
      <xdr:nvCxnSpPr>
        <xdr:cNvPr id="194" name="直線コネクタ 193">
          <a:extLst>
            <a:ext uri="{FF2B5EF4-FFF2-40B4-BE49-F238E27FC236}">
              <a16:creationId xmlns:a16="http://schemas.microsoft.com/office/drawing/2014/main" id="{157825FE-69FA-4394-8CBD-30375AAF2C63}"/>
            </a:ext>
          </a:extLst>
        </xdr:cNvPr>
        <xdr:cNvCxnSpPr/>
      </xdr:nvCxnSpPr>
      <xdr:spPr>
        <a:xfrm>
          <a:off x="2908300" y="1039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5" name="楕円 194">
          <a:extLst>
            <a:ext uri="{FF2B5EF4-FFF2-40B4-BE49-F238E27FC236}">
              <a16:creationId xmlns:a16="http://schemas.microsoft.com/office/drawing/2014/main" id="{5CCDD631-8648-4181-9619-27B3D6AEBB69}"/>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104503</xdr:rowOff>
    </xdr:to>
    <xdr:cxnSp macro="">
      <xdr:nvCxnSpPr>
        <xdr:cNvPr id="196" name="直線コネクタ 195">
          <a:extLst>
            <a:ext uri="{FF2B5EF4-FFF2-40B4-BE49-F238E27FC236}">
              <a16:creationId xmlns:a16="http://schemas.microsoft.com/office/drawing/2014/main" id="{5C6BBE21-AFC8-4A33-AB69-BB10DE7D0069}"/>
            </a:ext>
          </a:extLst>
        </xdr:cNvPr>
        <xdr:cNvCxnSpPr/>
      </xdr:nvCxnSpPr>
      <xdr:spPr>
        <a:xfrm>
          <a:off x="2019300" y="1035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a:extLst>
            <a:ext uri="{FF2B5EF4-FFF2-40B4-BE49-F238E27FC236}">
              <a16:creationId xmlns:a16="http://schemas.microsoft.com/office/drawing/2014/main" id="{8358058F-AE6D-463F-B6D4-DEB4C675D9BA}"/>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71846</xdr:rowOff>
    </xdr:to>
    <xdr:cxnSp macro="">
      <xdr:nvCxnSpPr>
        <xdr:cNvPr id="198" name="直線コネクタ 197">
          <a:extLst>
            <a:ext uri="{FF2B5EF4-FFF2-40B4-BE49-F238E27FC236}">
              <a16:creationId xmlns:a16="http://schemas.microsoft.com/office/drawing/2014/main" id="{4CAC4791-1E13-47ED-820E-6A6291AD86E7}"/>
            </a:ext>
          </a:extLst>
        </xdr:cNvPr>
        <xdr:cNvCxnSpPr/>
      </xdr:nvCxnSpPr>
      <xdr:spPr>
        <a:xfrm>
          <a:off x="1130300" y="103490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553635B-39D2-4BC3-B6FD-BB7A47DC4F9B}"/>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955EA90-B97A-4E81-9403-E4BAF6CEBA23}"/>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81BB7E9-4A7E-4B1C-A076-6DAFE6D6A3F6}"/>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0FB2927-9FF8-4877-B282-6530043455EA}"/>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0541D0E-0AC9-4874-8214-F2E83D2A77E0}"/>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D1349FC-9F1E-420A-9C17-05C5F4F96723}"/>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030AFF6-4386-4985-9F63-7ECC876DE19F}"/>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A652D67-8B27-48B8-9D42-CEF44C2A8DF9}"/>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2CCC19A-B191-4719-9EC6-CE4B7E66A1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71A97FA-8FD3-4BC9-80AE-08A6A1D7E9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7694091-FDB6-493A-ACA0-19F0CF3D25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8641BCE-25C2-4DA6-8646-CC7C5EAEECA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6AEC2FA-698D-42CD-A556-BB25D3E2EB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2A1EBDE-1E0E-49FF-A986-F2B0028A2B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6A5FD20-C060-45CA-A637-214477D134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1011228-A22A-414A-A752-A9901EC900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57B6B26-5DC9-49BA-963B-1633455381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FF09AE8-0CA9-475B-A139-B43628C828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80E086B6-E7ED-4C3A-B566-298267DCEAA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4AADC0D7-9F5C-4CEF-999E-C13864FCD86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A0B6C0A7-2724-4992-A929-A7DE566DE9F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DC42B48B-599A-464C-B56B-565806824E9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79959506-B84D-4F2A-959D-1A2574F88C4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75C86199-A764-4193-872F-9710E36820A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78C5064F-0C33-4AAF-8D43-1BA3662E935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691AC457-E530-425F-AFBF-38B0033B1A1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C6330A9-D85F-4E23-B31A-C77800D0DA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3CC74F0-3E42-48B9-B152-4FCB0B3C88B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D6BC67E-3E30-46CC-BD00-BFF2631EDC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D09AD9B3-57F2-4B6F-96FC-3C42FC450C4E}"/>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15A1FB2-B1FE-4D8C-AB7B-55C58C9682A8}"/>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EBADCE43-56CE-4294-A825-D98F06DCFB86}"/>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E003D7E-A57C-4899-982C-D34517ED7CB1}"/>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CDC08A7D-C93E-4816-8F64-7CE62FFD367C}"/>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CCF689AE-394C-4D79-A55B-439DF6D75BBD}"/>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B2D035B3-FDB7-443B-98EE-81462A77E2A4}"/>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E723AC85-A9A5-470C-901C-7F703F98515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1DD00C8D-279C-41D0-BDF0-5CEB2F4CDF5C}"/>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F34B0D49-8D83-4AB0-967C-8F8112E888A6}"/>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B431BA62-48A7-4F50-BB56-6F5960A32C06}"/>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89FCC0F-2F9A-4C09-9552-BBF786D06F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40A8C4C-CBFB-4425-9241-2127E15E5CA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ADDB2D6-807F-401A-A317-1C17095563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7D5E6C4-A271-48C0-A6E1-06BA36DB56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57B9EE0-8AF5-4917-992C-F2CF28877A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19938</xdr:rowOff>
    </xdr:from>
    <xdr:to>
      <xdr:col>55</xdr:col>
      <xdr:colOff>50800</xdr:colOff>
      <xdr:row>63</xdr:row>
      <xdr:rowOff>121538</xdr:rowOff>
    </xdr:to>
    <xdr:sp macro="" textlink="">
      <xdr:nvSpPr>
        <xdr:cNvPr id="244" name="楕円 243">
          <a:extLst>
            <a:ext uri="{FF2B5EF4-FFF2-40B4-BE49-F238E27FC236}">
              <a16:creationId xmlns:a16="http://schemas.microsoft.com/office/drawing/2014/main" id="{82E75928-BC33-459A-85AB-5AB015D1202F}"/>
            </a:ext>
          </a:extLst>
        </xdr:cNvPr>
        <xdr:cNvSpPr/>
      </xdr:nvSpPr>
      <xdr:spPr>
        <a:xfrm>
          <a:off x="10426700" y="108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106315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A8C55A69-3FFF-46B4-98E9-81872E614D01}"/>
            </a:ext>
          </a:extLst>
        </xdr:cNvPr>
        <xdr:cNvSpPr txBox="1"/>
      </xdr:nvSpPr>
      <xdr:spPr>
        <a:xfrm>
          <a:off x="10515600" y="1073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29113</xdr:rowOff>
    </xdr:from>
    <xdr:to>
      <xdr:col>50</xdr:col>
      <xdr:colOff>165100</xdr:colOff>
      <xdr:row>63</xdr:row>
      <xdr:rowOff>130713</xdr:rowOff>
    </xdr:to>
    <xdr:sp macro="" textlink="">
      <xdr:nvSpPr>
        <xdr:cNvPr id="246" name="楕円 245">
          <a:extLst>
            <a:ext uri="{FF2B5EF4-FFF2-40B4-BE49-F238E27FC236}">
              <a16:creationId xmlns:a16="http://schemas.microsoft.com/office/drawing/2014/main" id="{401464AE-92DB-42CB-8418-8E284C8AF8CC}"/>
            </a:ext>
          </a:extLst>
        </xdr:cNvPr>
        <xdr:cNvSpPr/>
      </xdr:nvSpPr>
      <xdr:spPr>
        <a:xfrm>
          <a:off x="9588500" y="10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70738</xdr:rowOff>
    </xdr:from>
    <xdr:to>
      <xdr:col>55</xdr:col>
      <xdr:colOff>0</xdr:colOff>
      <xdr:row>63</xdr:row>
      <xdr:rowOff>79913</xdr:rowOff>
    </xdr:to>
    <xdr:cxnSp macro="">
      <xdr:nvCxnSpPr>
        <xdr:cNvPr id="247" name="直線コネクタ 246">
          <a:extLst>
            <a:ext uri="{FF2B5EF4-FFF2-40B4-BE49-F238E27FC236}">
              <a16:creationId xmlns:a16="http://schemas.microsoft.com/office/drawing/2014/main" id="{71F58AE2-0350-4824-BB92-B8BB645D4682}"/>
            </a:ext>
          </a:extLst>
        </xdr:cNvPr>
        <xdr:cNvCxnSpPr/>
      </xdr:nvCxnSpPr>
      <xdr:spPr>
        <a:xfrm flipV="1">
          <a:off x="9639300" y="10872088"/>
          <a:ext cx="8382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30521</xdr:rowOff>
    </xdr:from>
    <xdr:to>
      <xdr:col>46</xdr:col>
      <xdr:colOff>38100</xdr:colOff>
      <xdr:row>63</xdr:row>
      <xdr:rowOff>132121</xdr:rowOff>
    </xdr:to>
    <xdr:sp macro="" textlink="">
      <xdr:nvSpPr>
        <xdr:cNvPr id="248" name="楕円 247">
          <a:extLst>
            <a:ext uri="{FF2B5EF4-FFF2-40B4-BE49-F238E27FC236}">
              <a16:creationId xmlns:a16="http://schemas.microsoft.com/office/drawing/2014/main" id="{BB0D343D-CD49-4EFB-B04F-1DBECEFA9E2D}"/>
            </a:ext>
          </a:extLst>
        </xdr:cNvPr>
        <xdr:cNvSpPr/>
      </xdr:nvSpPr>
      <xdr:spPr>
        <a:xfrm>
          <a:off x="8699500" y="10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79913</xdr:rowOff>
    </xdr:from>
    <xdr:to>
      <xdr:col>50</xdr:col>
      <xdr:colOff>114300</xdr:colOff>
      <xdr:row>63</xdr:row>
      <xdr:rowOff>81321</xdr:rowOff>
    </xdr:to>
    <xdr:cxnSp macro="">
      <xdr:nvCxnSpPr>
        <xdr:cNvPr id="249" name="直線コネクタ 248">
          <a:extLst>
            <a:ext uri="{FF2B5EF4-FFF2-40B4-BE49-F238E27FC236}">
              <a16:creationId xmlns:a16="http://schemas.microsoft.com/office/drawing/2014/main" id="{B72D7272-50E0-4FC9-96B4-C4BEE3AE91F1}"/>
            </a:ext>
          </a:extLst>
        </xdr:cNvPr>
        <xdr:cNvCxnSpPr/>
      </xdr:nvCxnSpPr>
      <xdr:spPr>
        <a:xfrm flipV="1">
          <a:off x="8750300" y="10881263"/>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32155</xdr:rowOff>
    </xdr:from>
    <xdr:to>
      <xdr:col>41</xdr:col>
      <xdr:colOff>101600</xdr:colOff>
      <xdr:row>63</xdr:row>
      <xdr:rowOff>133755</xdr:rowOff>
    </xdr:to>
    <xdr:sp macro="" textlink="">
      <xdr:nvSpPr>
        <xdr:cNvPr id="250" name="楕円 249">
          <a:extLst>
            <a:ext uri="{FF2B5EF4-FFF2-40B4-BE49-F238E27FC236}">
              <a16:creationId xmlns:a16="http://schemas.microsoft.com/office/drawing/2014/main" id="{F554B7D5-5503-4914-9445-AB32C4E6F09D}"/>
            </a:ext>
          </a:extLst>
        </xdr:cNvPr>
        <xdr:cNvSpPr/>
      </xdr:nvSpPr>
      <xdr:spPr>
        <a:xfrm>
          <a:off x="7810500" y="108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81321</xdr:rowOff>
    </xdr:from>
    <xdr:to>
      <xdr:col>45</xdr:col>
      <xdr:colOff>177800</xdr:colOff>
      <xdr:row>63</xdr:row>
      <xdr:rowOff>82955</xdr:rowOff>
    </xdr:to>
    <xdr:cxnSp macro="">
      <xdr:nvCxnSpPr>
        <xdr:cNvPr id="251" name="直線コネクタ 250">
          <a:extLst>
            <a:ext uri="{FF2B5EF4-FFF2-40B4-BE49-F238E27FC236}">
              <a16:creationId xmlns:a16="http://schemas.microsoft.com/office/drawing/2014/main" id="{93A540EE-69AE-4B65-A0CD-3D3B1D2BC756}"/>
            </a:ext>
          </a:extLst>
        </xdr:cNvPr>
        <xdr:cNvCxnSpPr/>
      </xdr:nvCxnSpPr>
      <xdr:spPr>
        <a:xfrm flipV="1">
          <a:off x="7861300" y="108826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35376</xdr:rowOff>
    </xdr:from>
    <xdr:to>
      <xdr:col>36</xdr:col>
      <xdr:colOff>165100</xdr:colOff>
      <xdr:row>63</xdr:row>
      <xdr:rowOff>136976</xdr:rowOff>
    </xdr:to>
    <xdr:sp macro="" textlink="">
      <xdr:nvSpPr>
        <xdr:cNvPr id="252" name="楕円 251">
          <a:extLst>
            <a:ext uri="{FF2B5EF4-FFF2-40B4-BE49-F238E27FC236}">
              <a16:creationId xmlns:a16="http://schemas.microsoft.com/office/drawing/2014/main" id="{65D71F96-C8A9-49DA-9642-899E5B4A0FF2}"/>
            </a:ext>
          </a:extLst>
        </xdr:cNvPr>
        <xdr:cNvSpPr/>
      </xdr:nvSpPr>
      <xdr:spPr>
        <a:xfrm>
          <a:off x="6921500" y="10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82955</xdr:rowOff>
    </xdr:from>
    <xdr:to>
      <xdr:col>41</xdr:col>
      <xdr:colOff>50800</xdr:colOff>
      <xdr:row>63</xdr:row>
      <xdr:rowOff>86176</xdr:rowOff>
    </xdr:to>
    <xdr:cxnSp macro="">
      <xdr:nvCxnSpPr>
        <xdr:cNvPr id="253" name="直線コネクタ 252">
          <a:extLst>
            <a:ext uri="{FF2B5EF4-FFF2-40B4-BE49-F238E27FC236}">
              <a16:creationId xmlns:a16="http://schemas.microsoft.com/office/drawing/2014/main" id="{826C85CE-29C4-4F59-97A2-FB634B9FFD60}"/>
            </a:ext>
          </a:extLst>
        </xdr:cNvPr>
        <xdr:cNvCxnSpPr/>
      </xdr:nvCxnSpPr>
      <xdr:spPr>
        <a:xfrm flipV="1">
          <a:off x="6972300" y="10884305"/>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71C46650-D752-4B0B-97D2-E50B4DE79278}"/>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D372020-3A22-4DA8-941B-EA4607AE3F63}"/>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C04A8AA-973E-4B47-BDB8-2FB9BEAA7CF1}"/>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923BF57-69E7-4266-975B-1EEE5B52A0D3}"/>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121840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8A13A33-AE03-44F6-91EF-E090C5546D1F}"/>
            </a:ext>
          </a:extLst>
        </xdr:cNvPr>
        <xdr:cNvSpPr txBox="1"/>
      </xdr:nvSpPr>
      <xdr:spPr>
        <a:xfrm>
          <a:off x="9327095" y="109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123248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EA15FBF-09DF-4C50-80CA-38B2B14C235A}"/>
            </a:ext>
          </a:extLst>
        </xdr:cNvPr>
        <xdr:cNvSpPr txBox="1"/>
      </xdr:nvSpPr>
      <xdr:spPr>
        <a:xfrm>
          <a:off x="8450795" y="1092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124882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EF510362-4655-42D3-BFE6-1FE61BC9C369}"/>
            </a:ext>
          </a:extLst>
        </xdr:cNvPr>
        <xdr:cNvSpPr txBox="1"/>
      </xdr:nvSpPr>
      <xdr:spPr>
        <a:xfrm>
          <a:off x="7561795" y="1092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128103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33AD76F2-C708-4AEF-8F54-A927A2A7F3E1}"/>
            </a:ext>
          </a:extLst>
        </xdr:cNvPr>
        <xdr:cNvSpPr txBox="1"/>
      </xdr:nvSpPr>
      <xdr:spPr>
        <a:xfrm>
          <a:off x="6672795" y="1092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F5D5A16-B726-4E3D-998F-9B7400325D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111C585-3A45-4130-BD41-C2CD87D902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C434D48-8230-48CE-A64F-5035DD4C56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3080824-B460-471E-A3F8-BAC3031143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28A6FD4-566C-4003-ADF6-5D321208F9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34B9160-8638-456B-B36D-4ADF3FD8D8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E95CBD4-3DED-4CD0-B11E-B16C005ECE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5EC8F71-4C4D-491A-825A-FDE353EC88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4AC4520-3E83-467C-BFC1-F14B437F55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E8772C1-0DE8-4B0D-8FB5-583EAFC524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59EE044-E911-4651-A8F9-A74EFA2BE0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5BA269CE-52AB-4CC4-8494-D2B9DA165F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22ED379-ECAB-4FA8-BF0C-0E3ED3B3FA5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C009B70-9B22-44A2-984B-578D4AD839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BEAAA38-4261-41B1-A103-D7495E35386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B9F55C1-5838-4FEA-8D19-E789A1CC429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5A2AA82-1A46-4B21-AF0B-0D0B3A9E2F5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E000184-632E-4DDB-AD13-884A43DB0D0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EB5117C-D0C3-40E9-8061-58B5663D935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18DA00FB-D876-4711-99BF-111E0ACFC82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15BB9CC-9231-4D56-8DDA-2E82BBE4B41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4F95837-5FE3-4EFB-9F63-9FFB9D29495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6E2CB68A-E8DB-4025-A265-EFFAA162674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D5CC977-0BBA-453F-B817-DD361094DF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E0C6433-F8F3-427C-9C29-0CF415BC42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AF4A9DC-7554-4CF4-B991-E953EC726159}"/>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71BDEEB4-CE4C-4A2C-B409-8793AC781A3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B1B791CB-87C4-4849-BDEE-BB757C9D4C1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6C8BF04F-1058-4336-B2F8-EA8E15F259B9}"/>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A103717D-7E58-4CF3-A115-3F950B7224EC}"/>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F206C90-4344-4942-8428-E26F4F0EDDD3}"/>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6B4E96C1-680B-4F2F-ADD5-D07212080417}"/>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C57A0F1E-CB7C-4D02-B9B0-ADF6DF041FAC}"/>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F14AE29B-43B1-4131-BCC0-6B0EDAAAFF76}"/>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6C82B266-C14C-4A02-99ED-F75EF126D6F1}"/>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EFD8E40B-8AF9-4CF9-94EA-055CBBDA0DF9}"/>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900DEA1-1F1B-444C-839B-494C2B03DD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4405D92-5C8E-4356-B2B7-0D2EDE61AD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F71DD74-F1CF-4298-97CB-663499E50C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CCE2E1B-A752-47B1-B9EB-ED18BC6FEE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3104384-788B-4D29-A4D6-D6D5BE4E0E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86905</xdr:rowOff>
    </xdr:from>
    <xdr:to>
      <xdr:col>24</xdr:col>
      <xdr:colOff>114300</xdr:colOff>
      <xdr:row>84</xdr:row>
      <xdr:rowOff>17055</xdr:rowOff>
    </xdr:to>
    <xdr:sp macro="" textlink="">
      <xdr:nvSpPr>
        <xdr:cNvPr id="303" name="楕円 302">
          <a:extLst>
            <a:ext uri="{FF2B5EF4-FFF2-40B4-BE49-F238E27FC236}">
              <a16:creationId xmlns:a16="http://schemas.microsoft.com/office/drawing/2014/main" id="{6D0A0E73-1792-4017-B944-7AA97FBEE298}"/>
            </a:ext>
          </a:extLst>
        </xdr:cNvPr>
        <xdr:cNvSpPr/>
      </xdr:nvSpPr>
      <xdr:spPr>
        <a:xfrm>
          <a:off x="4584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65332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7583F786-3FF9-433D-BCAE-281FF432CF8D}"/>
            </a:ext>
          </a:extLst>
        </xdr:cNvPr>
        <xdr:cNvSpPr txBox="1"/>
      </xdr:nvSpPr>
      <xdr:spPr>
        <a:xfrm>
          <a:off x="4673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305" name="楕円 304">
          <a:extLst>
            <a:ext uri="{FF2B5EF4-FFF2-40B4-BE49-F238E27FC236}">
              <a16:creationId xmlns:a16="http://schemas.microsoft.com/office/drawing/2014/main" id="{580DF616-2969-4E15-A613-6F30755EE36A}"/>
            </a:ext>
          </a:extLst>
        </xdr:cNvPr>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137705</xdr:rowOff>
    </xdr:to>
    <xdr:cxnSp macro="">
      <xdr:nvCxnSpPr>
        <xdr:cNvPr id="306" name="直線コネクタ 305">
          <a:extLst>
            <a:ext uri="{FF2B5EF4-FFF2-40B4-BE49-F238E27FC236}">
              <a16:creationId xmlns:a16="http://schemas.microsoft.com/office/drawing/2014/main" id="{D9BDB414-EBCD-4771-B469-EB4131EFFA52}"/>
            </a:ext>
          </a:extLst>
        </xdr:cNvPr>
        <xdr:cNvCxnSpPr/>
      </xdr:nvCxnSpPr>
      <xdr:spPr>
        <a:xfrm>
          <a:off x="3797300" y="143321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7" name="楕円 306">
          <a:extLst>
            <a:ext uri="{FF2B5EF4-FFF2-40B4-BE49-F238E27FC236}">
              <a16:creationId xmlns:a16="http://schemas.microsoft.com/office/drawing/2014/main" id="{9DA67D60-55F6-4A5A-9168-51A38AA4B069}"/>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101781</xdr:rowOff>
    </xdr:to>
    <xdr:cxnSp macro="">
      <xdr:nvCxnSpPr>
        <xdr:cNvPr id="308" name="直線コネクタ 307">
          <a:extLst>
            <a:ext uri="{FF2B5EF4-FFF2-40B4-BE49-F238E27FC236}">
              <a16:creationId xmlns:a16="http://schemas.microsoft.com/office/drawing/2014/main" id="{0FAE399E-E61A-4B41-8F3F-717B260E8663}"/>
            </a:ext>
          </a:extLst>
        </xdr:cNvPr>
        <xdr:cNvCxnSpPr/>
      </xdr:nvCxnSpPr>
      <xdr:spPr>
        <a:xfrm>
          <a:off x="2908300" y="143141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165281</xdr:rowOff>
    </xdr:from>
    <xdr:to>
      <xdr:col>10</xdr:col>
      <xdr:colOff>165100</xdr:colOff>
      <xdr:row>83</xdr:row>
      <xdr:rowOff>95431</xdr:rowOff>
    </xdr:to>
    <xdr:sp macro="" textlink="">
      <xdr:nvSpPr>
        <xdr:cNvPr id="309" name="楕円 308">
          <a:extLst>
            <a:ext uri="{FF2B5EF4-FFF2-40B4-BE49-F238E27FC236}">
              <a16:creationId xmlns:a16="http://schemas.microsoft.com/office/drawing/2014/main" id="{EDF4BA27-B60E-468D-8668-F3AAF0EB785F}"/>
            </a:ext>
          </a:extLst>
        </xdr:cNvPr>
        <xdr:cNvSpPr/>
      </xdr:nvSpPr>
      <xdr:spPr>
        <a:xfrm>
          <a:off x="1968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83820</xdr:rowOff>
    </xdr:to>
    <xdr:cxnSp macro="">
      <xdr:nvCxnSpPr>
        <xdr:cNvPr id="310" name="直線コネクタ 309">
          <a:extLst>
            <a:ext uri="{FF2B5EF4-FFF2-40B4-BE49-F238E27FC236}">
              <a16:creationId xmlns:a16="http://schemas.microsoft.com/office/drawing/2014/main" id="{8DF98E9B-43A8-4909-9396-E2356834C755}"/>
            </a:ext>
          </a:extLst>
        </xdr:cNvPr>
        <xdr:cNvCxnSpPr/>
      </xdr:nvCxnSpPr>
      <xdr:spPr>
        <a:xfrm>
          <a:off x="2019300" y="142749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31387</xdr:rowOff>
    </xdr:from>
    <xdr:to>
      <xdr:col>6</xdr:col>
      <xdr:colOff>38100</xdr:colOff>
      <xdr:row>83</xdr:row>
      <xdr:rowOff>132987</xdr:rowOff>
    </xdr:to>
    <xdr:sp macro="" textlink="">
      <xdr:nvSpPr>
        <xdr:cNvPr id="311" name="楕円 310">
          <a:extLst>
            <a:ext uri="{FF2B5EF4-FFF2-40B4-BE49-F238E27FC236}">
              <a16:creationId xmlns:a16="http://schemas.microsoft.com/office/drawing/2014/main" id="{C3D4BFBE-663B-40E4-A46B-D39F3B4DF5D1}"/>
            </a:ext>
          </a:extLst>
        </xdr:cNvPr>
        <xdr:cNvSpPr/>
      </xdr:nvSpPr>
      <xdr:spPr>
        <a:xfrm>
          <a:off x="1079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44631</xdr:rowOff>
    </xdr:from>
    <xdr:to>
      <xdr:col>10</xdr:col>
      <xdr:colOff>114300</xdr:colOff>
      <xdr:row>83</xdr:row>
      <xdr:rowOff>82187</xdr:rowOff>
    </xdr:to>
    <xdr:cxnSp macro="">
      <xdr:nvCxnSpPr>
        <xdr:cNvPr id="312" name="直線コネクタ 311">
          <a:extLst>
            <a:ext uri="{FF2B5EF4-FFF2-40B4-BE49-F238E27FC236}">
              <a16:creationId xmlns:a16="http://schemas.microsoft.com/office/drawing/2014/main" id="{BEDAD58C-E7E8-4B10-902A-980ED3EC3D55}"/>
            </a:ext>
          </a:extLst>
        </xdr:cNvPr>
        <xdr:cNvCxnSpPr/>
      </xdr:nvCxnSpPr>
      <xdr:spPr>
        <a:xfrm flipV="1">
          <a:off x="1130300" y="142749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25EC91E9-9B97-47C9-9497-962671D2BAB3}"/>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BF1865EA-3CE8-4907-BC67-CE9F9B0D8F91}"/>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0BF0FDD9-3470-40BF-B7FC-262DF3F49A96}"/>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B0F58CE7-BDE7-46E1-8E54-A1126ACBA40E}"/>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143708</xdr:rowOff>
    </xdr:from>
    <xdr:ext cx="405111" cy="259045"/>
    <xdr:sp macro="" textlink="">
      <xdr:nvSpPr>
        <xdr:cNvPr id="317" name="n_1mainValue【公営住宅】&#10;有形固定資産減価償却率">
          <a:extLst>
            <a:ext uri="{FF2B5EF4-FFF2-40B4-BE49-F238E27FC236}">
              <a16:creationId xmlns:a16="http://schemas.microsoft.com/office/drawing/2014/main" id="{8BBEFF9E-A074-4A35-9833-9A65E3A682D4}"/>
            </a:ext>
          </a:extLst>
        </xdr:cNvPr>
        <xdr:cNvSpPr txBox="1"/>
      </xdr:nvSpPr>
      <xdr:spPr>
        <a:xfrm>
          <a:off x="3582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18" name="n_2mainValue【公営住宅】&#10;有形固定資産減価償却率">
          <a:extLst>
            <a:ext uri="{FF2B5EF4-FFF2-40B4-BE49-F238E27FC236}">
              <a16:creationId xmlns:a16="http://schemas.microsoft.com/office/drawing/2014/main" id="{6FC21B49-217E-4328-8C51-932FEF92DBF6}"/>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111958</xdr:rowOff>
    </xdr:from>
    <xdr:ext cx="405111" cy="259045"/>
    <xdr:sp macro="" textlink="">
      <xdr:nvSpPr>
        <xdr:cNvPr id="319" name="n_3mainValue【公営住宅】&#10;有形固定資産減価償却率">
          <a:extLst>
            <a:ext uri="{FF2B5EF4-FFF2-40B4-BE49-F238E27FC236}">
              <a16:creationId xmlns:a16="http://schemas.microsoft.com/office/drawing/2014/main" id="{CA80F964-E896-4CC8-9D82-F0FE194A7D4F}"/>
            </a:ext>
          </a:extLst>
        </xdr:cNvPr>
        <xdr:cNvSpPr txBox="1"/>
      </xdr:nvSpPr>
      <xdr:spPr>
        <a:xfrm>
          <a:off x="1816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149514</xdr:rowOff>
    </xdr:from>
    <xdr:ext cx="405111" cy="259045"/>
    <xdr:sp macro="" textlink="">
      <xdr:nvSpPr>
        <xdr:cNvPr id="320" name="n_4mainValue【公営住宅】&#10;有形固定資産減価償却率">
          <a:extLst>
            <a:ext uri="{FF2B5EF4-FFF2-40B4-BE49-F238E27FC236}">
              <a16:creationId xmlns:a16="http://schemas.microsoft.com/office/drawing/2014/main" id="{41A566E5-0A9B-4C0C-93AA-7ABC02DACF89}"/>
            </a:ext>
          </a:extLst>
        </xdr:cNvPr>
        <xdr:cNvSpPr txBox="1"/>
      </xdr:nvSpPr>
      <xdr:spPr>
        <a:xfrm>
          <a:off x="927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B75C990-AC7E-43F6-B188-77AB2CE278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6770565-E215-4477-8583-06A0A50F43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593B95F-1A66-4908-B56A-FE16377C05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0567043-C9BE-46B5-8562-70E8DEF4AB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D227D77-E50D-46CB-9A41-70FAA7FC78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B28444B-40F3-47A5-AF7A-DD45B3D938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0B35694-31D5-462F-8547-80D868B9FC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612FA5C-1AFC-4944-A88A-00E8087A9E4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301CAF1-2078-4720-962C-F88D766E105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E95EBE5-43A0-476C-A150-061062E5F7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6C903D73-8E20-44CF-BF05-FD4DB20FD43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683BDADA-A5A8-474D-9CDD-56094FED3C1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31C20ACE-F4C8-4578-83B7-4A187FD84A9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C25BA3D2-EB24-45E6-9710-5F0D44C1CF7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9D7DA283-497D-4A67-8061-3A5D16B74AF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43205DF5-0BE5-46DB-B86E-DF73BB6F746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7087F025-9659-47DE-9FC4-8C0492D0129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68197C1B-739C-4AEE-921C-55EEBED7EE6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75C6D4D6-A1F1-4E1F-B767-1CA47E8DA1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7DE928D1-7BA3-4524-B3B2-706F91737BE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8F35A886-670D-414F-BCA4-D4DF164934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C37F458C-C157-4F41-BC9A-3E719990BE48}"/>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AD8941DB-4C6D-433D-94A3-D095B6E51CEC}"/>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6F3D8DC0-F37F-4048-A203-E0C83E0B154A}"/>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86EADFEB-C35C-46EF-B8E8-A697252E1852}"/>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D5462637-666C-4658-9980-E797046E9E96}"/>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9F392077-D9DD-409E-BD04-E777FAD97CFC}"/>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1D41B1C1-3BD8-44DE-86CB-2F4D68B4697F}"/>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EA6AAA5C-1C6C-447E-ABEA-B1641EBD5BF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95098023-2CAC-4650-BA89-696BB397040D}"/>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6596D2D9-5636-490F-AD51-00A09D5B867C}"/>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9A9B9F0-5974-475D-8AE5-FA641E5987FD}"/>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4112B9B-E9B7-41FF-AB49-E1D5BD2EA1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A0D2897-F9C2-46A6-980D-D56C57B9ED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89A8FBE-1C2E-4C96-8933-A12413DD15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A425836-17A9-4ABC-8FE7-CE9E9C7F03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C34E4F1-D76B-4784-9D94-478CBCF981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72523</xdr:rowOff>
    </xdr:from>
    <xdr:to>
      <xdr:col>55</xdr:col>
      <xdr:colOff>50800</xdr:colOff>
      <xdr:row>86</xdr:row>
      <xdr:rowOff>2673</xdr:rowOff>
    </xdr:to>
    <xdr:sp macro="" textlink="">
      <xdr:nvSpPr>
        <xdr:cNvPr id="358" name="楕円 357">
          <a:extLst>
            <a:ext uri="{FF2B5EF4-FFF2-40B4-BE49-F238E27FC236}">
              <a16:creationId xmlns:a16="http://schemas.microsoft.com/office/drawing/2014/main" id="{413AC4D6-AB3A-455C-B5C9-26AA2AF5886D}"/>
            </a:ext>
          </a:extLst>
        </xdr:cNvPr>
        <xdr:cNvSpPr/>
      </xdr:nvSpPr>
      <xdr:spPr>
        <a:xfrm>
          <a:off x="10426700" y="146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31900</xdr:rowOff>
    </xdr:from>
    <xdr:ext cx="469744" cy="259045"/>
    <xdr:sp macro="" textlink="">
      <xdr:nvSpPr>
        <xdr:cNvPr id="359" name="【公営住宅】&#10;一人当たり面積該当値テキスト">
          <a:extLst>
            <a:ext uri="{FF2B5EF4-FFF2-40B4-BE49-F238E27FC236}">
              <a16:creationId xmlns:a16="http://schemas.microsoft.com/office/drawing/2014/main" id="{61906E4E-AF4C-407A-97E4-AC8A3A107471}"/>
            </a:ext>
          </a:extLst>
        </xdr:cNvPr>
        <xdr:cNvSpPr txBox="1"/>
      </xdr:nvSpPr>
      <xdr:spPr>
        <a:xfrm>
          <a:off x="10515600" y="1443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73574</xdr:rowOff>
    </xdr:from>
    <xdr:to>
      <xdr:col>50</xdr:col>
      <xdr:colOff>165100</xdr:colOff>
      <xdr:row>86</xdr:row>
      <xdr:rowOff>3724</xdr:rowOff>
    </xdr:to>
    <xdr:sp macro="" textlink="">
      <xdr:nvSpPr>
        <xdr:cNvPr id="360" name="楕円 359">
          <a:extLst>
            <a:ext uri="{FF2B5EF4-FFF2-40B4-BE49-F238E27FC236}">
              <a16:creationId xmlns:a16="http://schemas.microsoft.com/office/drawing/2014/main" id="{45006ACD-FAEA-44F9-A283-708BA22BF5FC}"/>
            </a:ext>
          </a:extLst>
        </xdr:cNvPr>
        <xdr:cNvSpPr/>
      </xdr:nvSpPr>
      <xdr:spPr>
        <a:xfrm>
          <a:off x="9588500" y="146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123323</xdr:rowOff>
    </xdr:from>
    <xdr:to>
      <xdr:col>55</xdr:col>
      <xdr:colOff>0</xdr:colOff>
      <xdr:row>85</xdr:row>
      <xdr:rowOff>124374</xdr:rowOff>
    </xdr:to>
    <xdr:cxnSp macro="">
      <xdr:nvCxnSpPr>
        <xdr:cNvPr id="361" name="直線コネクタ 360">
          <a:extLst>
            <a:ext uri="{FF2B5EF4-FFF2-40B4-BE49-F238E27FC236}">
              <a16:creationId xmlns:a16="http://schemas.microsoft.com/office/drawing/2014/main" id="{8B2123BE-7A8A-42B5-88BE-BAEB37313FAC}"/>
            </a:ext>
          </a:extLst>
        </xdr:cNvPr>
        <xdr:cNvCxnSpPr/>
      </xdr:nvCxnSpPr>
      <xdr:spPr>
        <a:xfrm flipV="1">
          <a:off x="9639300" y="14696573"/>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74625</xdr:rowOff>
    </xdr:from>
    <xdr:to>
      <xdr:col>46</xdr:col>
      <xdr:colOff>38100</xdr:colOff>
      <xdr:row>86</xdr:row>
      <xdr:rowOff>4775</xdr:rowOff>
    </xdr:to>
    <xdr:sp macro="" textlink="">
      <xdr:nvSpPr>
        <xdr:cNvPr id="362" name="楕円 361">
          <a:extLst>
            <a:ext uri="{FF2B5EF4-FFF2-40B4-BE49-F238E27FC236}">
              <a16:creationId xmlns:a16="http://schemas.microsoft.com/office/drawing/2014/main" id="{F04C7A0A-2FEA-4D0D-81DA-26D3D324A926}"/>
            </a:ext>
          </a:extLst>
        </xdr:cNvPr>
        <xdr:cNvSpPr/>
      </xdr:nvSpPr>
      <xdr:spPr>
        <a:xfrm>
          <a:off x="8699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124374</xdr:rowOff>
    </xdr:from>
    <xdr:to>
      <xdr:col>50</xdr:col>
      <xdr:colOff>114300</xdr:colOff>
      <xdr:row>85</xdr:row>
      <xdr:rowOff>125425</xdr:rowOff>
    </xdr:to>
    <xdr:cxnSp macro="">
      <xdr:nvCxnSpPr>
        <xdr:cNvPr id="363" name="直線コネクタ 362">
          <a:extLst>
            <a:ext uri="{FF2B5EF4-FFF2-40B4-BE49-F238E27FC236}">
              <a16:creationId xmlns:a16="http://schemas.microsoft.com/office/drawing/2014/main" id="{ECE403B1-19FF-444F-8CBA-36A5018DE8BA}"/>
            </a:ext>
          </a:extLst>
        </xdr:cNvPr>
        <xdr:cNvCxnSpPr/>
      </xdr:nvCxnSpPr>
      <xdr:spPr>
        <a:xfrm flipV="1">
          <a:off x="8750300" y="1469762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75676</xdr:rowOff>
    </xdr:from>
    <xdr:to>
      <xdr:col>41</xdr:col>
      <xdr:colOff>101600</xdr:colOff>
      <xdr:row>86</xdr:row>
      <xdr:rowOff>5826</xdr:rowOff>
    </xdr:to>
    <xdr:sp macro="" textlink="">
      <xdr:nvSpPr>
        <xdr:cNvPr id="364" name="楕円 363">
          <a:extLst>
            <a:ext uri="{FF2B5EF4-FFF2-40B4-BE49-F238E27FC236}">
              <a16:creationId xmlns:a16="http://schemas.microsoft.com/office/drawing/2014/main" id="{E154E82F-FA7B-4C4B-863B-9539277D53E4}"/>
            </a:ext>
          </a:extLst>
        </xdr:cNvPr>
        <xdr:cNvSpPr/>
      </xdr:nvSpPr>
      <xdr:spPr>
        <a:xfrm>
          <a:off x="7810500" y="146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125425</xdr:rowOff>
    </xdr:from>
    <xdr:to>
      <xdr:col>45</xdr:col>
      <xdr:colOff>177800</xdr:colOff>
      <xdr:row>85</xdr:row>
      <xdr:rowOff>126476</xdr:rowOff>
    </xdr:to>
    <xdr:cxnSp macro="">
      <xdr:nvCxnSpPr>
        <xdr:cNvPr id="365" name="直線コネクタ 364">
          <a:extLst>
            <a:ext uri="{FF2B5EF4-FFF2-40B4-BE49-F238E27FC236}">
              <a16:creationId xmlns:a16="http://schemas.microsoft.com/office/drawing/2014/main" id="{CA6234E2-52B8-4F1B-A380-B0E50FC774BE}"/>
            </a:ext>
          </a:extLst>
        </xdr:cNvPr>
        <xdr:cNvCxnSpPr/>
      </xdr:nvCxnSpPr>
      <xdr:spPr>
        <a:xfrm flipV="1">
          <a:off x="7861300" y="1469867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77552</xdr:rowOff>
    </xdr:from>
    <xdr:to>
      <xdr:col>36</xdr:col>
      <xdr:colOff>165100</xdr:colOff>
      <xdr:row>86</xdr:row>
      <xdr:rowOff>7702</xdr:rowOff>
    </xdr:to>
    <xdr:sp macro="" textlink="">
      <xdr:nvSpPr>
        <xdr:cNvPr id="366" name="楕円 365">
          <a:extLst>
            <a:ext uri="{FF2B5EF4-FFF2-40B4-BE49-F238E27FC236}">
              <a16:creationId xmlns:a16="http://schemas.microsoft.com/office/drawing/2014/main" id="{55073B5F-3902-4D59-AB44-EA1420310483}"/>
            </a:ext>
          </a:extLst>
        </xdr:cNvPr>
        <xdr:cNvSpPr/>
      </xdr:nvSpPr>
      <xdr:spPr>
        <a:xfrm>
          <a:off x="6921500" y="146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126476</xdr:rowOff>
    </xdr:from>
    <xdr:to>
      <xdr:col>41</xdr:col>
      <xdr:colOff>50800</xdr:colOff>
      <xdr:row>85</xdr:row>
      <xdr:rowOff>128352</xdr:rowOff>
    </xdr:to>
    <xdr:cxnSp macro="">
      <xdr:nvCxnSpPr>
        <xdr:cNvPr id="367" name="直線コネクタ 366">
          <a:extLst>
            <a:ext uri="{FF2B5EF4-FFF2-40B4-BE49-F238E27FC236}">
              <a16:creationId xmlns:a16="http://schemas.microsoft.com/office/drawing/2014/main" id="{8CE223A8-C710-4D5A-AC8E-83C98E81C436}"/>
            </a:ext>
          </a:extLst>
        </xdr:cNvPr>
        <xdr:cNvCxnSpPr/>
      </xdr:nvCxnSpPr>
      <xdr:spPr>
        <a:xfrm flipV="1">
          <a:off x="6972300" y="14699726"/>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E38572EB-9534-4496-9F05-62B438159D9F}"/>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2BC884BB-268C-475F-A35B-F8D7E52960D8}"/>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1C4D8F30-927E-41B5-921A-9C1FD82514BC}"/>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30359ED5-D678-4E7B-BA43-5BB129329482}"/>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20251</xdr:rowOff>
    </xdr:from>
    <xdr:ext cx="469744" cy="259045"/>
    <xdr:sp macro="" textlink="">
      <xdr:nvSpPr>
        <xdr:cNvPr id="372" name="n_1mainValue【公営住宅】&#10;一人当たり面積">
          <a:extLst>
            <a:ext uri="{FF2B5EF4-FFF2-40B4-BE49-F238E27FC236}">
              <a16:creationId xmlns:a16="http://schemas.microsoft.com/office/drawing/2014/main" id="{564C35C6-F09B-4421-AB16-26CD9450B015}"/>
            </a:ext>
          </a:extLst>
        </xdr:cNvPr>
        <xdr:cNvSpPr txBox="1"/>
      </xdr:nvSpPr>
      <xdr:spPr>
        <a:xfrm>
          <a:off x="9391727" y="144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21302</xdr:rowOff>
    </xdr:from>
    <xdr:ext cx="469744" cy="259045"/>
    <xdr:sp macro="" textlink="">
      <xdr:nvSpPr>
        <xdr:cNvPr id="373" name="n_2mainValue【公営住宅】&#10;一人当たり面積">
          <a:extLst>
            <a:ext uri="{FF2B5EF4-FFF2-40B4-BE49-F238E27FC236}">
              <a16:creationId xmlns:a16="http://schemas.microsoft.com/office/drawing/2014/main" id="{5A215F91-11F3-4598-BC3B-4DA7AEE11C83}"/>
            </a:ext>
          </a:extLst>
        </xdr:cNvPr>
        <xdr:cNvSpPr txBox="1"/>
      </xdr:nvSpPr>
      <xdr:spPr>
        <a:xfrm>
          <a:off x="8515427" y="14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22353</xdr:rowOff>
    </xdr:from>
    <xdr:ext cx="469744" cy="259045"/>
    <xdr:sp macro="" textlink="">
      <xdr:nvSpPr>
        <xdr:cNvPr id="374" name="n_3mainValue【公営住宅】&#10;一人当たり面積">
          <a:extLst>
            <a:ext uri="{FF2B5EF4-FFF2-40B4-BE49-F238E27FC236}">
              <a16:creationId xmlns:a16="http://schemas.microsoft.com/office/drawing/2014/main" id="{D842036F-1D96-4578-9C0D-BCA204E74822}"/>
            </a:ext>
          </a:extLst>
        </xdr:cNvPr>
        <xdr:cNvSpPr txBox="1"/>
      </xdr:nvSpPr>
      <xdr:spPr>
        <a:xfrm>
          <a:off x="7626427" y="1442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24229</xdr:rowOff>
    </xdr:from>
    <xdr:ext cx="469744" cy="259045"/>
    <xdr:sp macro="" textlink="">
      <xdr:nvSpPr>
        <xdr:cNvPr id="375" name="n_4mainValue【公営住宅】&#10;一人当たり面積">
          <a:extLst>
            <a:ext uri="{FF2B5EF4-FFF2-40B4-BE49-F238E27FC236}">
              <a16:creationId xmlns:a16="http://schemas.microsoft.com/office/drawing/2014/main" id="{57C61A88-1A88-4946-A8A7-2A2931B9339B}"/>
            </a:ext>
          </a:extLst>
        </xdr:cNvPr>
        <xdr:cNvSpPr txBox="1"/>
      </xdr:nvSpPr>
      <xdr:spPr>
        <a:xfrm>
          <a:off x="6737427" y="1442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E62F730-D8EC-44D1-96EC-2D802B46DF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554908A4-9C4E-4E4A-A48C-EDD1AFBD4E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37C642BD-B175-461C-9F04-D6BA0DE7CB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B7FA6EED-91BC-4CB9-A8C3-0B0893BB71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1024A4E2-CC44-43F1-B990-EE20855AD7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AB07F9E-AA10-4450-92F6-EE794D0347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9DA6DCDA-4863-4148-9EFF-6DD38F359B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7213547-223E-4986-86A5-39C1187BD4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ECDF5BBD-66E8-4F0F-A188-538288EB1B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43F03975-FB37-455F-849C-75F1572621A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3AEF3D4-E8A1-4049-AC15-DF78190642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8D9F4B1A-2307-4A81-BAE6-4B0333AE69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4DD530D-07FB-4482-BB8B-19D8465054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D3465024-C2E9-4865-BCA6-AF4B56D785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B44E5672-20A5-458D-AF32-15CC228AF1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8FAE3D8E-BB1E-4EF9-8332-7378E3301B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CE5F33C2-FEE8-4FB0-AAC4-0A97D158E9D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6D460585-F303-462A-ACD1-5633317D69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9A5E5CA5-4A7C-476B-A772-6E215C05E3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D06B1C4E-ADA3-45E7-B0E2-41EEA8C54B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D04B2529-1D73-422D-A2F8-64BBBFFE82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467723C7-97A5-4BF3-903E-EE5FACE3ED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1D257C18-9A32-443B-81EE-063A0FE562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943E01B5-D207-46FF-9EF4-DFB1009BE0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090DFE9-2222-424B-8973-0244328AA3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1CF7440C-55A4-40F1-A04F-57361E0107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7D979260-1813-47D0-BC54-CD9287515D6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1DDEC5AB-9E63-4807-815F-0E52B8072C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BE112352-507A-4BDE-B3AA-D543BEA613D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303F152E-30BA-4298-AA3D-9ED54DCBC50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49384792-43D2-4E20-B37E-C17CC94D94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C1A2A482-5474-4FB0-8781-BC8294453D4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2A5C7784-5625-4159-B13D-7FDF3F7A889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1A8CCC96-991F-412C-8945-0D410288897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A2196C4F-1870-476E-BD1E-035600F6C58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79B0437A-C525-4A86-81EA-2147AFDF27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BAEECFDC-A801-412D-8D10-158B6EB7AE1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4FDBB6FC-FED3-4538-A73C-62C6DDF066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C346B4C4-8118-4B4A-89DC-D438BAA9F37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30CDAE51-ADE0-487F-98E3-33E7D97E92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C9ED9A7-8408-4CCE-8A7E-7458D09BAC8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57854EF2-343A-4B05-A554-3AF7C2401313}"/>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1E8A8FF6-2CC1-4C7A-9E5C-6B04F17F8AA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68EE1E6E-5B75-4451-9EB9-C65381B4CCF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3A22635B-0E0F-4877-A86C-F72E760B7CE3}"/>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BAFCEC07-C23A-4782-A73A-9A8D6BCD1063}"/>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C8D609A6-F4F5-4A2A-A429-6381B7332617}"/>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41118DC5-3454-46AC-BA36-BC10C8CD177C}"/>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3E806C85-A6F0-403D-B64A-D962F44C50D2}"/>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7F8AFA06-EF2A-4C90-B862-96A06BBB502D}"/>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ABEC04A7-4C0A-41E7-853C-1E9019E8481E}"/>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D573BDEC-8A2E-480C-91BA-7A39EDEE92AE}"/>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C2DEFB2-FCC4-445D-881B-2C709D9747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8BA7404-0315-4B7A-B557-9A45AD1303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F7BD993-2500-4D10-A4D4-A61F6FEC77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00AADD9-2EBE-48B2-B07B-3195368063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6EEECEE-69B1-4931-8BC5-4BD1560BE1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20501</xdr:rowOff>
    </xdr:from>
    <xdr:to>
      <xdr:col>85</xdr:col>
      <xdr:colOff>177800</xdr:colOff>
      <xdr:row>34</xdr:row>
      <xdr:rowOff>122101</xdr:rowOff>
    </xdr:to>
    <xdr:sp macro="" textlink="">
      <xdr:nvSpPr>
        <xdr:cNvPr id="433" name="楕円 432">
          <a:extLst>
            <a:ext uri="{FF2B5EF4-FFF2-40B4-BE49-F238E27FC236}">
              <a16:creationId xmlns:a16="http://schemas.microsoft.com/office/drawing/2014/main" id="{5001F982-5988-4477-B32A-0A8D9AAC2BED}"/>
            </a:ext>
          </a:extLst>
        </xdr:cNvPr>
        <xdr:cNvSpPr/>
      </xdr:nvSpPr>
      <xdr:spPr>
        <a:xfrm>
          <a:off x="162687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43378</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918B7D50-9B76-4192-953D-BA854678D7EA}"/>
            </a:ext>
          </a:extLst>
        </xdr:cNvPr>
        <xdr:cNvSpPr txBox="1"/>
      </xdr:nvSpPr>
      <xdr:spPr>
        <a:xfrm>
          <a:off x="16357600" y="57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110308</xdr:rowOff>
    </xdr:from>
    <xdr:to>
      <xdr:col>81</xdr:col>
      <xdr:colOff>101600</xdr:colOff>
      <xdr:row>34</xdr:row>
      <xdr:rowOff>40458</xdr:rowOff>
    </xdr:to>
    <xdr:sp macro="" textlink="">
      <xdr:nvSpPr>
        <xdr:cNvPr id="435" name="楕円 434">
          <a:extLst>
            <a:ext uri="{FF2B5EF4-FFF2-40B4-BE49-F238E27FC236}">
              <a16:creationId xmlns:a16="http://schemas.microsoft.com/office/drawing/2014/main" id="{535BC859-969A-4316-A400-4FFF683145C7}"/>
            </a:ext>
          </a:extLst>
        </xdr:cNvPr>
        <xdr:cNvSpPr/>
      </xdr:nvSpPr>
      <xdr:spPr>
        <a:xfrm>
          <a:off x="15430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161108</xdr:rowOff>
    </xdr:from>
    <xdr:to>
      <xdr:col>85</xdr:col>
      <xdr:colOff>127000</xdr:colOff>
      <xdr:row>34</xdr:row>
      <xdr:rowOff>71301</xdr:rowOff>
    </xdr:to>
    <xdr:cxnSp macro="">
      <xdr:nvCxnSpPr>
        <xdr:cNvPr id="436" name="直線コネクタ 435">
          <a:extLst>
            <a:ext uri="{FF2B5EF4-FFF2-40B4-BE49-F238E27FC236}">
              <a16:creationId xmlns:a16="http://schemas.microsoft.com/office/drawing/2014/main" id="{33587F15-9594-4994-9BFC-77B1EFD8D6A7}"/>
            </a:ext>
          </a:extLst>
        </xdr:cNvPr>
        <xdr:cNvCxnSpPr/>
      </xdr:nvCxnSpPr>
      <xdr:spPr>
        <a:xfrm>
          <a:off x="15481300" y="581895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28666</xdr:rowOff>
    </xdr:from>
    <xdr:to>
      <xdr:col>76</xdr:col>
      <xdr:colOff>165100</xdr:colOff>
      <xdr:row>33</xdr:row>
      <xdr:rowOff>130266</xdr:rowOff>
    </xdr:to>
    <xdr:sp macro="" textlink="">
      <xdr:nvSpPr>
        <xdr:cNvPr id="437" name="楕円 436">
          <a:extLst>
            <a:ext uri="{FF2B5EF4-FFF2-40B4-BE49-F238E27FC236}">
              <a16:creationId xmlns:a16="http://schemas.microsoft.com/office/drawing/2014/main" id="{240D1ED2-C3F8-4E64-9496-D6CE388B5CC2}"/>
            </a:ext>
          </a:extLst>
        </xdr:cNvPr>
        <xdr:cNvSpPr/>
      </xdr:nvSpPr>
      <xdr:spPr>
        <a:xfrm>
          <a:off x="14541500" y="56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79466</xdr:rowOff>
    </xdr:from>
    <xdr:to>
      <xdr:col>81</xdr:col>
      <xdr:colOff>50800</xdr:colOff>
      <xdr:row>33</xdr:row>
      <xdr:rowOff>161108</xdr:rowOff>
    </xdr:to>
    <xdr:cxnSp macro="">
      <xdr:nvCxnSpPr>
        <xdr:cNvPr id="438" name="直線コネクタ 437">
          <a:extLst>
            <a:ext uri="{FF2B5EF4-FFF2-40B4-BE49-F238E27FC236}">
              <a16:creationId xmlns:a16="http://schemas.microsoft.com/office/drawing/2014/main" id="{D69F34C5-A19C-45CC-B2D3-891F7FF3E2EA}"/>
            </a:ext>
          </a:extLst>
        </xdr:cNvPr>
        <xdr:cNvCxnSpPr/>
      </xdr:nvCxnSpPr>
      <xdr:spPr>
        <a:xfrm>
          <a:off x="14592300" y="573731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154396</xdr:rowOff>
    </xdr:from>
    <xdr:to>
      <xdr:col>72</xdr:col>
      <xdr:colOff>38100</xdr:colOff>
      <xdr:row>34</xdr:row>
      <xdr:rowOff>84546</xdr:rowOff>
    </xdr:to>
    <xdr:sp macro="" textlink="">
      <xdr:nvSpPr>
        <xdr:cNvPr id="439" name="楕円 438">
          <a:extLst>
            <a:ext uri="{FF2B5EF4-FFF2-40B4-BE49-F238E27FC236}">
              <a16:creationId xmlns:a16="http://schemas.microsoft.com/office/drawing/2014/main" id="{3AF3084A-5FEA-4D5B-80A0-9C0202E4AD65}"/>
            </a:ext>
          </a:extLst>
        </xdr:cNvPr>
        <xdr:cNvSpPr/>
      </xdr:nvSpPr>
      <xdr:spPr>
        <a:xfrm>
          <a:off x="13652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79466</xdr:rowOff>
    </xdr:from>
    <xdr:to>
      <xdr:col>76</xdr:col>
      <xdr:colOff>114300</xdr:colOff>
      <xdr:row>34</xdr:row>
      <xdr:rowOff>33746</xdr:rowOff>
    </xdr:to>
    <xdr:cxnSp macro="">
      <xdr:nvCxnSpPr>
        <xdr:cNvPr id="440" name="直線コネクタ 439">
          <a:extLst>
            <a:ext uri="{FF2B5EF4-FFF2-40B4-BE49-F238E27FC236}">
              <a16:creationId xmlns:a16="http://schemas.microsoft.com/office/drawing/2014/main" id="{2D0EFD3E-9275-4741-9F2F-51728F170140}"/>
            </a:ext>
          </a:extLst>
        </xdr:cNvPr>
        <xdr:cNvCxnSpPr/>
      </xdr:nvCxnSpPr>
      <xdr:spPr>
        <a:xfrm flipV="1">
          <a:off x="13703300" y="573731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9072</xdr:rowOff>
    </xdr:from>
    <xdr:to>
      <xdr:col>67</xdr:col>
      <xdr:colOff>101600</xdr:colOff>
      <xdr:row>42</xdr:row>
      <xdr:rowOff>110672</xdr:rowOff>
    </xdr:to>
    <xdr:sp macro="" textlink="">
      <xdr:nvSpPr>
        <xdr:cNvPr id="441" name="楕円 440">
          <a:extLst>
            <a:ext uri="{FF2B5EF4-FFF2-40B4-BE49-F238E27FC236}">
              <a16:creationId xmlns:a16="http://schemas.microsoft.com/office/drawing/2014/main" id="{ED628F46-4387-4DF5-96BE-21B2F7474909}"/>
            </a:ext>
          </a:extLst>
        </xdr:cNvPr>
        <xdr:cNvSpPr/>
      </xdr:nvSpPr>
      <xdr:spPr>
        <a:xfrm>
          <a:off x="12763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33746</xdr:rowOff>
    </xdr:from>
    <xdr:to>
      <xdr:col>71</xdr:col>
      <xdr:colOff>177800</xdr:colOff>
      <xdr:row>42</xdr:row>
      <xdr:rowOff>59872</xdr:rowOff>
    </xdr:to>
    <xdr:cxnSp macro="">
      <xdr:nvCxnSpPr>
        <xdr:cNvPr id="442" name="直線コネクタ 441">
          <a:extLst>
            <a:ext uri="{FF2B5EF4-FFF2-40B4-BE49-F238E27FC236}">
              <a16:creationId xmlns:a16="http://schemas.microsoft.com/office/drawing/2014/main" id="{982505AD-01A0-4897-8A5D-CA714F2A5B55}"/>
            </a:ext>
          </a:extLst>
        </xdr:cNvPr>
        <xdr:cNvCxnSpPr/>
      </xdr:nvCxnSpPr>
      <xdr:spPr>
        <a:xfrm flipV="1">
          <a:off x="12814300" y="5863046"/>
          <a:ext cx="889000" cy="13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14C168F-5D4E-46F1-A5DE-D26783272887}"/>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B1A8C86D-4964-4A70-AFD3-4A100E136692}"/>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9342329-4006-4091-9B0A-1816AF319853}"/>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4C768CF9-93A2-4214-9913-9DDED5E919F7}"/>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56985</xdr:rowOff>
    </xdr:from>
    <xdr:ext cx="340478" cy="259045"/>
    <xdr:sp macro="" textlink="">
      <xdr:nvSpPr>
        <xdr:cNvPr id="447" name="n_1mainValue【認定こども園・幼稚園・保育所】&#10;有形固定資産減価償却率">
          <a:extLst>
            <a:ext uri="{FF2B5EF4-FFF2-40B4-BE49-F238E27FC236}">
              <a16:creationId xmlns:a16="http://schemas.microsoft.com/office/drawing/2014/main" id="{1AA70356-4037-4218-B486-B087624440A7}"/>
            </a:ext>
          </a:extLst>
        </xdr:cNvPr>
        <xdr:cNvSpPr txBox="1"/>
      </xdr:nvSpPr>
      <xdr:spPr>
        <a:xfrm>
          <a:off x="152983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146793</xdr:rowOff>
    </xdr:from>
    <xdr:ext cx="340478" cy="259045"/>
    <xdr:sp macro="" textlink="">
      <xdr:nvSpPr>
        <xdr:cNvPr id="448" name="n_2mainValue【認定こども園・幼稚園・保育所】&#10;有形固定資産減価償却率">
          <a:extLst>
            <a:ext uri="{FF2B5EF4-FFF2-40B4-BE49-F238E27FC236}">
              <a16:creationId xmlns:a16="http://schemas.microsoft.com/office/drawing/2014/main" id="{B9B95BC3-A2B6-47B9-BD5F-4DA4EB9EE668}"/>
            </a:ext>
          </a:extLst>
        </xdr:cNvPr>
        <xdr:cNvSpPr txBox="1"/>
      </xdr:nvSpPr>
      <xdr:spPr>
        <a:xfrm>
          <a:off x="14422061" y="546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631A88E9-FC02-4E13-8DD1-9B5B924E7532}"/>
            </a:ext>
          </a:extLst>
        </xdr:cNvPr>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101799</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59305F41-F2AD-454F-9E16-F5DAE70B0DD8}"/>
            </a:ext>
          </a:extLst>
        </xdr:cNvPr>
        <xdr:cNvSpPr txBox="1"/>
      </xdr:nvSpPr>
      <xdr:spPr>
        <a:xfrm>
          <a:off x="12611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5839A42-9EF2-4443-95F4-29E299DFAA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E5D943AA-E57F-4FD5-A74C-B1F3EE6EB0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030A93F-A88A-46C2-B91F-88940347F9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A58448DA-CDC5-4560-82B9-BC2B4889A4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9A1C08E-8068-4F42-B48F-AE108411C1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5FC70B73-2E19-4151-B447-6CFC5CBED9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A3E4CBE1-6D10-45F6-8949-F5082A8721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5064EDA3-B0CE-4877-BAE6-658DCB9B11D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DBD20046-644C-4FFF-8E67-0CEA93F1C5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F218DED9-7D0D-4113-B187-902E8F0AA6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AA08C6FD-FEE0-4FBE-8384-7047D773FF2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99E3D06E-D84B-496E-AA33-B34B8510A99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5AE2AD9-D7E7-4E91-B760-1418AC35A29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65140B22-D388-4599-9B5E-6BDFF1A6D72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3FC3BA61-24A0-4125-9B06-9C861FD640F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FEADEEA6-5AE5-42C0-A208-CECACC91D77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F156E0AE-627E-44CF-897C-B279BA6B4BE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D052711E-159D-4D1C-8D0E-2E59685C2DC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EAC8A1A4-06E8-4F7D-BD84-FDE1351A25B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5AD0D1D6-0418-4A96-998C-857F463D469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50949DA8-D8F2-4200-A5B7-C2407D0BB0F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E7278013-A4E4-43E2-8CD2-35F19C033EC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7D909BF-D2E5-4AC2-BF52-7DD1C2B0B5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6F24DCCC-C37C-4401-8A1C-7AA95F8E02B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C00AD3B-10BC-4EB9-962F-98306D4DA3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1D803764-F838-439A-9628-62246E9AC687}"/>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67C3A1B-84E0-400D-A127-9E3F5CA56B4F}"/>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7622DEB4-EE69-41ED-9B63-1306C9851F29}"/>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72FECDD3-E1E7-4379-BF0B-68FE3DA5FDF1}"/>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7A4A51B6-C3C8-4E8E-ACBE-382B17B37D59}"/>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563F68C9-6207-4BF4-B665-98AEB829FEC6}"/>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BC4AEC62-3B04-4712-8103-56630D6F0595}"/>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80BF06DC-0286-4B7E-8A0D-E6A35424C556}"/>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5213782B-559B-411E-8F94-DDEAD77C6C38}"/>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2F01E240-A9F4-4DA4-AE72-816207BD97C6}"/>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F18A85E7-4640-40C8-9DFA-2353C83CD4B3}"/>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944F20C-9A26-4B29-B0DD-95784F025D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26C9087-7EAC-4F64-B035-0116E091D7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7FBF66D-41D2-4382-8ED4-88A0C2C30F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4887717-9BAB-4D98-A0E0-5808E30F5F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21EFC9D-2AA2-45C5-9F98-E85FBF4436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76019</xdr:rowOff>
    </xdr:from>
    <xdr:to>
      <xdr:col>116</xdr:col>
      <xdr:colOff>114300</xdr:colOff>
      <xdr:row>40</xdr:row>
      <xdr:rowOff>6169</xdr:rowOff>
    </xdr:to>
    <xdr:sp macro="" textlink="">
      <xdr:nvSpPr>
        <xdr:cNvPr id="492" name="楕円 491">
          <a:extLst>
            <a:ext uri="{FF2B5EF4-FFF2-40B4-BE49-F238E27FC236}">
              <a16:creationId xmlns:a16="http://schemas.microsoft.com/office/drawing/2014/main" id="{AB9E498A-C93F-452B-B7D0-50BB035488F6}"/>
            </a:ext>
          </a:extLst>
        </xdr:cNvPr>
        <xdr:cNvSpPr/>
      </xdr:nvSpPr>
      <xdr:spPr>
        <a:xfrm>
          <a:off x="22110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54446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DCA9A05-CA30-451E-B45E-3C7E21758352}"/>
            </a:ext>
          </a:extLst>
        </xdr:cNvPr>
        <xdr:cNvSpPr txBox="1"/>
      </xdr:nvSpPr>
      <xdr:spPr>
        <a:xfrm>
          <a:off x="22199600"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94" name="楕円 493">
          <a:extLst>
            <a:ext uri="{FF2B5EF4-FFF2-40B4-BE49-F238E27FC236}">
              <a16:creationId xmlns:a16="http://schemas.microsoft.com/office/drawing/2014/main" id="{DF9E778F-0142-4FF1-8AC4-71B23B168432}"/>
            </a:ext>
          </a:extLst>
        </xdr:cNvPr>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126819</xdr:rowOff>
    </xdr:from>
    <xdr:to>
      <xdr:col>116</xdr:col>
      <xdr:colOff>63500</xdr:colOff>
      <xdr:row>39</xdr:row>
      <xdr:rowOff>133350</xdr:rowOff>
    </xdr:to>
    <xdr:cxnSp macro="">
      <xdr:nvCxnSpPr>
        <xdr:cNvPr id="495" name="直線コネクタ 494">
          <a:extLst>
            <a:ext uri="{FF2B5EF4-FFF2-40B4-BE49-F238E27FC236}">
              <a16:creationId xmlns:a16="http://schemas.microsoft.com/office/drawing/2014/main" id="{F93BB9F8-9D5D-484F-9808-7774CF86A706}"/>
            </a:ext>
          </a:extLst>
        </xdr:cNvPr>
        <xdr:cNvCxnSpPr/>
      </xdr:nvCxnSpPr>
      <xdr:spPr>
        <a:xfrm flipV="1">
          <a:off x="21323300" y="6813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90715</xdr:rowOff>
    </xdr:from>
    <xdr:to>
      <xdr:col>107</xdr:col>
      <xdr:colOff>101600</xdr:colOff>
      <xdr:row>40</xdr:row>
      <xdr:rowOff>20865</xdr:rowOff>
    </xdr:to>
    <xdr:sp macro="" textlink="">
      <xdr:nvSpPr>
        <xdr:cNvPr id="496" name="楕円 495">
          <a:extLst>
            <a:ext uri="{FF2B5EF4-FFF2-40B4-BE49-F238E27FC236}">
              <a16:creationId xmlns:a16="http://schemas.microsoft.com/office/drawing/2014/main" id="{3605CBA5-5440-4FC0-B69D-2F36E6A9504C}"/>
            </a:ext>
          </a:extLst>
        </xdr:cNvPr>
        <xdr:cNvSpPr/>
      </xdr:nvSpPr>
      <xdr:spPr>
        <a:xfrm>
          <a:off x="20383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141515</xdr:rowOff>
    </xdr:to>
    <xdr:cxnSp macro="">
      <xdr:nvCxnSpPr>
        <xdr:cNvPr id="497" name="直線コネクタ 496">
          <a:extLst>
            <a:ext uri="{FF2B5EF4-FFF2-40B4-BE49-F238E27FC236}">
              <a16:creationId xmlns:a16="http://schemas.microsoft.com/office/drawing/2014/main" id="{97B9EE2E-57E5-4752-9C5D-8AD4FCCC3C9D}"/>
            </a:ext>
          </a:extLst>
        </xdr:cNvPr>
        <xdr:cNvCxnSpPr/>
      </xdr:nvCxnSpPr>
      <xdr:spPr>
        <a:xfrm flipV="1">
          <a:off x="20434300" y="68199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33564</xdr:rowOff>
    </xdr:from>
    <xdr:to>
      <xdr:col>102</xdr:col>
      <xdr:colOff>165100</xdr:colOff>
      <xdr:row>37</xdr:row>
      <xdr:rowOff>135164</xdr:rowOff>
    </xdr:to>
    <xdr:sp macro="" textlink="">
      <xdr:nvSpPr>
        <xdr:cNvPr id="498" name="楕円 497">
          <a:extLst>
            <a:ext uri="{FF2B5EF4-FFF2-40B4-BE49-F238E27FC236}">
              <a16:creationId xmlns:a16="http://schemas.microsoft.com/office/drawing/2014/main" id="{9F2ACDBC-5FB5-478E-A144-AC40F2EC00F2}"/>
            </a:ext>
          </a:extLst>
        </xdr:cNvPr>
        <xdr:cNvSpPr/>
      </xdr:nvSpPr>
      <xdr:spPr>
        <a:xfrm>
          <a:off x="19494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84364</xdr:rowOff>
    </xdr:from>
    <xdr:to>
      <xdr:col>107</xdr:col>
      <xdr:colOff>50800</xdr:colOff>
      <xdr:row>39</xdr:row>
      <xdr:rowOff>141515</xdr:rowOff>
    </xdr:to>
    <xdr:cxnSp macro="">
      <xdr:nvCxnSpPr>
        <xdr:cNvPr id="499" name="直線コネクタ 498">
          <a:extLst>
            <a:ext uri="{FF2B5EF4-FFF2-40B4-BE49-F238E27FC236}">
              <a16:creationId xmlns:a16="http://schemas.microsoft.com/office/drawing/2014/main" id="{2534549B-4B3C-47EF-9842-D9964A60ACF9}"/>
            </a:ext>
          </a:extLst>
        </xdr:cNvPr>
        <xdr:cNvCxnSpPr/>
      </xdr:nvCxnSpPr>
      <xdr:spPr>
        <a:xfrm>
          <a:off x="19545300" y="6428014"/>
          <a:ext cx="889000" cy="4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97246</xdr:rowOff>
    </xdr:from>
    <xdr:to>
      <xdr:col>98</xdr:col>
      <xdr:colOff>38100</xdr:colOff>
      <xdr:row>40</xdr:row>
      <xdr:rowOff>27396</xdr:rowOff>
    </xdr:to>
    <xdr:sp macro="" textlink="">
      <xdr:nvSpPr>
        <xdr:cNvPr id="500" name="楕円 499">
          <a:extLst>
            <a:ext uri="{FF2B5EF4-FFF2-40B4-BE49-F238E27FC236}">
              <a16:creationId xmlns:a16="http://schemas.microsoft.com/office/drawing/2014/main" id="{5FE3C2EC-2EA2-4F06-866E-A9CBAFA38630}"/>
            </a:ext>
          </a:extLst>
        </xdr:cNvPr>
        <xdr:cNvSpPr/>
      </xdr:nvSpPr>
      <xdr:spPr>
        <a:xfrm>
          <a:off x="18605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84364</xdr:rowOff>
    </xdr:from>
    <xdr:to>
      <xdr:col>102</xdr:col>
      <xdr:colOff>114300</xdr:colOff>
      <xdr:row>39</xdr:row>
      <xdr:rowOff>148046</xdr:rowOff>
    </xdr:to>
    <xdr:cxnSp macro="">
      <xdr:nvCxnSpPr>
        <xdr:cNvPr id="501" name="直線コネクタ 500">
          <a:extLst>
            <a:ext uri="{FF2B5EF4-FFF2-40B4-BE49-F238E27FC236}">
              <a16:creationId xmlns:a16="http://schemas.microsoft.com/office/drawing/2014/main" id="{944AD0B7-5DBB-4317-A233-E352B5E7E50D}"/>
            </a:ext>
          </a:extLst>
        </xdr:cNvPr>
        <xdr:cNvCxnSpPr/>
      </xdr:nvCxnSpPr>
      <xdr:spPr>
        <a:xfrm flipV="1">
          <a:off x="18656300" y="6428014"/>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D12D1FC-E416-45BB-8E40-C878E1992F2E}"/>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75BBC87D-91B8-42BA-B498-B57B91AEA332}"/>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7815A35-3282-4CD9-B985-AAF82F59CF89}"/>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3326C2A1-CAE3-4D02-9A52-1AEC8865CC2B}"/>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6D02D70-673E-481B-B9D8-946BFCCC376D}"/>
            </a:ext>
          </a:extLst>
        </xdr:cNvPr>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11992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CA0FE0D-448E-4553-83FA-7E4202B952FA}"/>
            </a:ext>
          </a:extLst>
        </xdr:cNvPr>
        <xdr:cNvSpPr txBox="1"/>
      </xdr:nvSpPr>
      <xdr:spPr>
        <a:xfrm>
          <a:off x="20199427" y="68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151691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D5CBE08C-7F4E-4217-A3F8-C52668F47FFE}"/>
            </a:ext>
          </a:extLst>
        </xdr:cNvPr>
        <xdr:cNvSpPr txBox="1"/>
      </xdr:nvSpPr>
      <xdr:spPr>
        <a:xfrm>
          <a:off x="19310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18523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C35D5E2A-BE79-460D-A90F-974900ED78BD}"/>
            </a:ext>
          </a:extLst>
        </xdr:cNvPr>
        <xdr:cNvSpPr txBox="1"/>
      </xdr:nvSpPr>
      <xdr:spPr>
        <a:xfrm>
          <a:off x="18421427" y="687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B6D8ED0-ACB1-47CD-83A7-B0DA53E488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90A55A7-4134-4A40-8609-1405D7C5DE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1A82A47-A128-47E9-8804-5E50A39CF7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522E3748-1414-4823-A927-7D29AADB21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86F042F-DC2C-4F76-BBBE-8E42F08DDC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A56468E-70DA-4DFD-93DC-EDE4B7B21E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BB3DE1A-1EE6-4389-8B40-93DAE242DC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D3FF417-54A2-4A43-8DFA-93B460F648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FF37C9A6-CBB4-46DC-9F0F-C6CAC0A14AD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542EE05-71E7-4F4D-8B8A-731409E859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804480C-A4EB-4A9C-8268-E45C8037E6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E27F8BD4-BB09-4413-B23E-63FC9C8AA04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9397BA98-8BB9-45D1-A1D7-108C84E5B21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D6BBB03A-FAC0-4468-B1AB-B692044BE0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18EA07FA-A277-4789-A604-1893CFCD051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D3B0B55B-0E9A-4DAF-ABB8-8B2B5D91BD8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4339319D-46C7-45BE-8687-E95ABE23D1E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834D172-146A-45EC-99A4-86026B2C9D8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D786CAD5-299E-41E2-9FC8-3B91F1E6DC8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781AD21-BFF1-4CF5-BD3F-708C5D9DC8E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1967B9B8-A45A-40F8-9387-50C991D61A8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7818F6B8-7E6D-4463-BA44-F3405B133B2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3FF51EC1-93BF-420A-9BAA-D6B40EC4B5D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B3C1C38-50C0-4B24-BABC-345FE827E6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166F35A-3FF8-4A46-92E7-2AFD083444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A32D0339-9655-4C3C-B872-D85F2ACC1C47}"/>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293D8F66-8E70-4F8D-A8A8-8429553A0C02}"/>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33122B85-B925-4537-B81F-414650477AD9}"/>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22E098E-6990-4468-8760-E8078CCE0919}"/>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1A5424B7-DC08-459F-8E51-14625A05A69A}"/>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540711B6-F4AB-4C3E-89EA-B41356D7EB3E}"/>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FAD1870E-E080-42B0-8031-B6DB556903EB}"/>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3D0A3512-9E4A-4B4E-8D7E-6606AC8F53B1}"/>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505D3698-2DC9-47A4-B53D-E864A5CF36B5}"/>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DECCCBF1-B2B3-435A-8CC3-EB9FD73F7C97}"/>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864B8D59-7309-4B15-B2F1-27B0A34BDE12}"/>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B971906-7BFB-4D6E-ADD5-D9EF80DA0C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486BE57-A41E-4FA7-8306-A0AC99D8B6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488BFED-27B7-4CCF-8A33-720F10C43E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9583C22-7B36-4A57-B694-915FF0641E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E9E63AB-00B5-4B08-BB64-41CE1F49FB9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156573</xdr:rowOff>
    </xdr:from>
    <xdr:to>
      <xdr:col>85</xdr:col>
      <xdr:colOff>177800</xdr:colOff>
      <xdr:row>63</xdr:row>
      <xdr:rowOff>86723</xdr:rowOff>
    </xdr:to>
    <xdr:sp macro="" textlink="">
      <xdr:nvSpPr>
        <xdr:cNvPr id="551" name="楕円 550">
          <a:extLst>
            <a:ext uri="{FF2B5EF4-FFF2-40B4-BE49-F238E27FC236}">
              <a16:creationId xmlns:a16="http://schemas.microsoft.com/office/drawing/2014/main" id="{AD299B3E-7CE4-4BE8-ABCC-198BA459E0A9}"/>
            </a:ext>
          </a:extLst>
        </xdr:cNvPr>
        <xdr:cNvSpPr/>
      </xdr:nvSpPr>
      <xdr:spPr>
        <a:xfrm>
          <a:off x="162687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135000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6A5F3134-3660-4A35-B233-1F6C25D186CD}"/>
            </a:ext>
          </a:extLst>
        </xdr:cNvPr>
        <xdr:cNvSpPr txBox="1"/>
      </xdr:nvSpPr>
      <xdr:spPr>
        <a:xfrm>
          <a:off x="16357600"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168003</xdr:rowOff>
    </xdr:from>
    <xdr:to>
      <xdr:col>81</xdr:col>
      <xdr:colOff>101600</xdr:colOff>
      <xdr:row>63</xdr:row>
      <xdr:rowOff>98153</xdr:rowOff>
    </xdr:to>
    <xdr:sp macro="" textlink="">
      <xdr:nvSpPr>
        <xdr:cNvPr id="553" name="楕円 552">
          <a:extLst>
            <a:ext uri="{FF2B5EF4-FFF2-40B4-BE49-F238E27FC236}">
              <a16:creationId xmlns:a16="http://schemas.microsoft.com/office/drawing/2014/main" id="{7115DC11-4BF8-4C56-BBE4-B7E9B152AAE4}"/>
            </a:ext>
          </a:extLst>
        </xdr:cNvPr>
        <xdr:cNvSpPr/>
      </xdr:nvSpPr>
      <xdr:spPr>
        <a:xfrm>
          <a:off x="15430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35923</xdr:rowOff>
    </xdr:from>
    <xdr:to>
      <xdr:col>85</xdr:col>
      <xdr:colOff>127000</xdr:colOff>
      <xdr:row>63</xdr:row>
      <xdr:rowOff>47353</xdr:rowOff>
    </xdr:to>
    <xdr:cxnSp macro="">
      <xdr:nvCxnSpPr>
        <xdr:cNvPr id="554" name="直線コネクタ 553">
          <a:extLst>
            <a:ext uri="{FF2B5EF4-FFF2-40B4-BE49-F238E27FC236}">
              <a16:creationId xmlns:a16="http://schemas.microsoft.com/office/drawing/2014/main" id="{72A4643F-C86D-4983-8FDA-0AD408A10C79}"/>
            </a:ext>
          </a:extLst>
        </xdr:cNvPr>
        <xdr:cNvCxnSpPr/>
      </xdr:nvCxnSpPr>
      <xdr:spPr>
        <a:xfrm flipV="1">
          <a:off x="15481300" y="108372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150041</xdr:rowOff>
    </xdr:from>
    <xdr:to>
      <xdr:col>76</xdr:col>
      <xdr:colOff>165100</xdr:colOff>
      <xdr:row>63</xdr:row>
      <xdr:rowOff>80191</xdr:rowOff>
    </xdr:to>
    <xdr:sp macro="" textlink="">
      <xdr:nvSpPr>
        <xdr:cNvPr id="555" name="楕円 554">
          <a:extLst>
            <a:ext uri="{FF2B5EF4-FFF2-40B4-BE49-F238E27FC236}">
              <a16:creationId xmlns:a16="http://schemas.microsoft.com/office/drawing/2014/main" id="{DEA5FF4D-6C11-4FC4-8A2F-09520A7C1B62}"/>
            </a:ext>
          </a:extLst>
        </xdr:cNvPr>
        <xdr:cNvSpPr/>
      </xdr:nvSpPr>
      <xdr:spPr>
        <a:xfrm>
          <a:off x="14541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29391</xdr:rowOff>
    </xdr:from>
    <xdr:to>
      <xdr:col>81</xdr:col>
      <xdr:colOff>50800</xdr:colOff>
      <xdr:row>63</xdr:row>
      <xdr:rowOff>47353</xdr:rowOff>
    </xdr:to>
    <xdr:cxnSp macro="">
      <xdr:nvCxnSpPr>
        <xdr:cNvPr id="556" name="直線コネクタ 555">
          <a:extLst>
            <a:ext uri="{FF2B5EF4-FFF2-40B4-BE49-F238E27FC236}">
              <a16:creationId xmlns:a16="http://schemas.microsoft.com/office/drawing/2014/main" id="{B8361B61-58D6-40AD-8A47-F4D2061D66C3}"/>
            </a:ext>
          </a:extLst>
        </xdr:cNvPr>
        <xdr:cNvCxnSpPr/>
      </xdr:nvCxnSpPr>
      <xdr:spPr>
        <a:xfrm>
          <a:off x="14592300" y="108307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130447</xdr:rowOff>
    </xdr:from>
    <xdr:to>
      <xdr:col>72</xdr:col>
      <xdr:colOff>38100</xdr:colOff>
      <xdr:row>63</xdr:row>
      <xdr:rowOff>60597</xdr:rowOff>
    </xdr:to>
    <xdr:sp macro="" textlink="">
      <xdr:nvSpPr>
        <xdr:cNvPr id="557" name="楕円 556">
          <a:extLst>
            <a:ext uri="{FF2B5EF4-FFF2-40B4-BE49-F238E27FC236}">
              <a16:creationId xmlns:a16="http://schemas.microsoft.com/office/drawing/2014/main" id="{72F51D6E-C03B-412F-B9E8-A2CAC040558E}"/>
            </a:ext>
          </a:extLst>
        </xdr:cNvPr>
        <xdr:cNvSpPr/>
      </xdr:nvSpPr>
      <xdr:spPr>
        <a:xfrm>
          <a:off x="13652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9797</xdr:rowOff>
    </xdr:from>
    <xdr:to>
      <xdr:col>76</xdr:col>
      <xdr:colOff>114300</xdr:colOff>
      <xdr:row>63</xdr:row>
      <xdr:rowOff>29391</xdr:rowOff>
    </xdr:to>
    <xdr:cxnSp macro="">
      <xdr:nvCxnSpPr>
        <xdr:cNvPr id="558" name="直線コネクタ 557">
          <a:extLst>
            <a:ext uri="{FF2B5EF4-FFF2-40B4-BE49-F238E27FC236}">
              <a16:creationId xmlns:a16="http://schemas.microsoft.com/office/drawing/2014/main" id="{1440A370-DB37-4D83-A6BF-E45AD1887258}"/>
            </a:ext>
          </a:extLst>
        </xdr:cNvPr>
        <xdr:cNvCxnSpPr/>
      </xdr:nvCxnSpPr>
      <xdr:spPr>
        <a:xfrm>
          <a:off x="13703300" y="1081114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105954</xdr:rowOff>
    </xdr:from>
    <xdr:to>
      <xdr:col>67</xdr:col>
      <xdr:colOff>101600</xdr:colOff>
      <xdr:row>63</xdr:row>
      <xdr:rowOff>36104</xdr:rowOff>
    </xdr:to>
    <xdr:sp macro="" textlink="">
      <xdr:nvSpPr>
        <xdr:cNvPr id="559" name="楕円 558">
          <a:extLst>
            <a:ext uri="{FF2B5EF4-FFF2-40B4-BE49-F238E27FC236}">
              <a16:creationId xmlns:a16="http://schemas.microsoft.com/office/drawing/2014/main" id="{D029EF5C-6363-4E42-82D1-01554240CE58}"/>
            </a:ext>
          </a:extLst>
        </xdr:cNvPr>
        <xdr:cNvSpPr/>
      </xdr:nvSpPr>
      <xdr:spPr>
        <a:xfrm>
          <a:off x="12763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156754</xdr:rowOff>
    </xdr:from>
    <xdr:to>
      <xdr:col>71</xdr:col>
      <xdr:colOff>177800</xdr:colOff>
      <xdr:row>63</xdr:row>
      <xdr:rowOff>9797</xdr:rowOff>
    </xdr:to>
    <xdr:cxnSp macro="">
      <xdr:nvCxnSpPr>
        <xdr:cNvPr id="560" name="直線コネクタ 559">
          <a:extLst>
            <a:ext uri="{FF2B5EF4-FFF2-40B4-BE49-F238E27FC236}">
              <a16:creationId xmlns:a16="http://schemas.microsoft.com/office/drawing/2014/main" id="{914979DB-615E-427F-B025-1F54F6732C51}"/>
            </a:ext>
          </a:extLst>
        </xdr:cNvPr>
        <xdr:cNvCxnSpPr/>
      </xdr:nvCxnSpPr>
      <xdr:spPr>
        <a:xfrm>
          <a:off x="12814300" y="107866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0B948A9F-CF68-4421-A892-979512823A1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id="{36F79DA2-0F21-4E33-899E-9B36F1036B62}"/>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3E42142-E535-4BD5-B3C4-9A917D6F4C2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95B2C3CC-A2C6-4C34-B285-A076DD5A8C1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89280</xdr:rowOff>
    </xdr:from>
    <xdr:ext cx="405111" cy="259045"/>
    <xdr:sp macro="" textlink="">
      <xdr:nvSpPr>
        <xdr:cNvPr id="565" name="n_1mainValue【学校施設】&#10;有形固定資産減価償却率">
          <a:extLst>
            <a:ext uri="{FF2B5EF4-FFF2-40B4-BE49-F238E27FC236}">
              <a16:creationId xmlns:a16="http://schemas.microsoft.com/office/drawing/2014/main" id="{907B2383-8938-4853-B068-99589544D172}"/>
            </a:ext>
          </a:extLst>
        </xdr:cNvPr>
        <xdr:cNvSpPr txBox="1"/>
      </xdr:nvSpPr>
      <xdr:spPr>
        <a:xfrm>
          <a:off x="15266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71318</xdr:rowOff>
    </xdr:from>
    <xdr:ext cx="405111" cy="259045"/>
    <xdr:sp macro="" textlink="">
      <xdr:nvSpPr>
        <xdr:cNvPr id="566" name="n_2mainValue【学校施設】&#10;有形固定資産減価償却率">
          <a:extLst>
            <a:ext uri="{FF2B5EF4-FFF2-40B4-BE49-F238E27FC236}">
              <a16:creationId xmlns:a16="http://schemas.microsoft.com/office/drawing/2014/main" id="{B2144C32-6528-438B-9920-3620866CAAE0}"/>
            </a:ext>
          </a:extLst>
        </xdr:cNvPr>
        <xdr:cNvSpPr txBox="1"/>
      </xdr:nvSpPr>
      <xdr:spPr>
        <a:xfrm>
          <a:off x="14389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51724</xdr:rowOff>
    </xdr:from>
    <xdr:ext cx="405111" cy="259045"/>
    <xdr:sp macro="" textlink="">
      <xdr:nvSpPr>
        <xdr:cNvPr id="567" name="n_3mainValue【学校施設】&#10;有形固定資産減価償却率">
          <a:extLst>
            <a:ext uri="{FF2B5EF4-FFF2-40B4-BE49-F238E27FC236}">
              <a16:creationId xmlns:a16="http://schemas.microsoft.com/office/drawing/2014/main" id="{4F74988D-444B-4161-B02D-1862568EEFE6}"/>
            </a:ext>
          </a:extLst>
        </xdr:cNvPr>
        <xdr:cNvSpPr txBox="1"/>
      </xdr:nvSpPr>
      <xdr:spPr>
        <a:xfrm>
          <a:off x="13500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27231</xdr:rowOff>
    </xdr:from>
    <xdr:ext cx="405111" cy="259045"/>
    <xdr:sp macro="" textlink="">
      <xdr:nvSpPr>
        <xdr:cNvPr id="568" name="n_4mainValue【学校施設】&#10;有形固定資産減価償却率">
          <a:extLst>
            <a:ext uri="{FF2B5EF4-FFF2-40B4-BE49-F238E27FC236}">
              <a16:creationId xmlns:a16="http://schemas.microsoft.com/office/drawing/2014/main" id="{C2222329-FCBA-477A-AF22-5FF771A52974}"/>
            </a:ext>
          </a:extLst>
        </xdr:cNvPr>
        <xdr:cNvSpPr txBox="1"/>
      </xdr:nvSpPr>
      <xdr:spPr>
        <a:xfrm>
          <a:off x="12611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9DA4193-DC33-4B4C-9EEE-A0D5C30E60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D808A4A-528F-4909-BE81-578D1BDE20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529B034-A935-4F65-8C67-D58B60D5E9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4F87FEA-415D-4D7C-9FF2-CBAE76182A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3A3BDF6-EA73-4CAF-8FBE-F1F106CF82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27DCD54-DF99-4104-97FA-CDC288D505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1ED3B75-EA32-40FD-9F36-93086FA230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62F0A176-8EDE-4F98-86C0-27D0FBF169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A1BF5517-7689-44B8-90EF-4B496E9067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D32B6C4-09CD-4631-9117-C22564679E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DFE42761-C661-465E-98D4-0ECFDADC45D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36345793-177F-4329-B9B9-9F0F7E53A19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42F887E9-DAB8-48ED-9945-871DE17580B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FB575AAA-F51D-489D-B05E-F445B1055CCA}"/>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A1D93E1A-CF9D-4ED2-BE25-8150FD42B4D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B750F941-A381-42B6-B951-B3DBECEF652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BBFA0EAD-8594-4ED0-BF5B-772C17EBE31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7834D688-D84A-4182-80CA-17849CF83B8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4BE449DC-DEB2-412B-89A8-5B3A9F53981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EB9B9658-E6EC-4701-B0F5-B206FE64CDE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CA07159D-15D5-4396-87CF-428FBF70F1C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2E2E4091-1ACA-4673-B01C-C7D86562763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98B040F-F023-443A-98FA-29FED6D22F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7345B3F9-CB01-40B8-B1AA-34C2E4FC71F2}"/>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295ABDC0-4CA6-44D6-A52F-542FF7DDFC18}"/>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4B6E3189-7124-450F-97E4-BC8B694AE16D}"/>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4A750302-385C-4D2A-81EB-87FD36595AEB}"/>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2EF12FCE-A183-4BD2-85EA-59302859E629}"/>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0AD69A75-1BE7-426B-A390-45E3A7DD5BAB}"/>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B28BC897-3D01-4817-87BE-40377DF039DE}"/>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18E6B2AF-AE07-4CD1-9D2E-589485054385}"/>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9014EEC4-09F3-4092-A87B-73327C366C4E}"/>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4579262B-6B1B-4FA9-A73E-B9266991093F}"/>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92EB9F58-BE6A-4D29-A0A1-35E10934CC85}"/>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EAB95D3-B756-4CF2-AE3F-D16F4E3E6E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BB74D2B-B3F5-4C84-AD8A-4BE6DBF1E5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4490106-BDCD-4863-BBB7-B886773628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8F420DE-314B-41B0-B7A3-E386B50921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8468AD5-C051-4740-9D3F-289F5269BE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104229</xdr:rowOff>
    </xdr:from>
    <xdr:to>
      <xdr:col>116</xdr:col>
      <xdr:colOff>114300</xdr:colOff>
      <xdr:row>64</xdr:row>
      <xdr:rowOff>34379</xdr:rowOff>
    </xdr:to>
    <xdr:sp macro="" textlink="">
      <xdr:nvSpPr>
        <xdr:cNvPr id="608" name="楕円 607">
          <a:extLst>
            <a:ext uri="{FF2B5EF4-FFF2-40B4-BE49-F238E27FC236}">
              <a16:creationId xmlns:a16="http://schemas.microsoft.com/office/drawing/2014/main" id="{201C1338-15B6-4F3F-8247-55DC1414930D}"/>
            </a:ext>
          </a:extLst>
        </xdr:cNvPr>
        <xdr:cNvSpPr/>
      </xdr:nvSpPr>
      <xdr:spPr>
        <a:xfrm>
          <a:off x="22110700" y="109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56B50B28-9932-484D-8055-5BED7ADBB9D2}"/>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105563</xdr:rowOff>
    </xdr:from>
    <xdr:to>
      <xdr:col>112</xdr:col>
      <xdr:colOff>38100</xdr:colOff>
      <xdr:row>64</xdr:row>
      <xdr:rowOff>35713</xdr:rowOff>
    </xdr:to>
    <xdr:sp macro="" textlink="">
      <xdr:nvSpPr>
        <xdr:cNvPr id="610" name="楕円 609">
          <a:extLst>
            <a:ext uri="{FF2B5EF4-FFF2-40B4-BE49-F238E27FC236}">
              <a16:creationId xmlns:a16="http://schemas.microsoft.com/office/drawing/2014/main" id="{D0CB81E9-53B6-469C-8F21-F4EDFD45E991}"/>
            </a:ext>
          </a:extLst>
        </xdr:cNvPr>
        <xdr:cNvSpPr/>
      </xdr:nvSpPr>
      <xdr:spPr>
        <a:xfrm>
          <a:off x="21272500" y="109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155029</xdr:rowOff>
    </xdr:from>
    <xdr:to>
      <xdr:col>116</xdr:col>
      <xdr:colOff>63500</xdr:colOff>
      <xdr:row>63</xdr:row>
      <xdr:rowOff>156363</xdr:rowOff>
    </xdr:to>
    <xdr:cxnSp macro="">
      <xdr:nvCxnSpPr>
        <xdr:cNvPr id="611" name="直線コネクタ 610">
          <a:extLst>
            <a:ext uri="{FF2B5EF4-FFF2-40B4-BE49-F238E27FC236}">
              <a16:creationId xmlns:a16="http://schemas.microsoft.com/office/drawing/2014/main" id="{1FA9FCC0-8BA0-49BB-A500-D3B14AB353D6}"/>
            </a:ext>
          </a:extLst>
        </xdr:cNvPr>
        <xdr:cNvCxnSpPr/>
      </xdr:nvCxnSpPr>
      <xdr:spPr>
        <a:xfrm flipV="1">
          <a:off x="21323300" y="10956379"/>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106972</xdr:rowOff>
    </xdr:from>
    <xdr:to>
      <xdr:col>107</xdr:col>
      <xdr:colOff>101600</xdr:colOff>
      <xdr:row>64</xdr:row>
      <xdr:rowOff>37122</xdr:rowOff>
    </xdr:to>
    <xdr:sp macro="" textlink="">
      <xdr:nvSpPr>
        <xdr:cNvPr id="612" name="楕円 611">
          <a:extLst>
            <a:ext uri="{FF2B5EF4-FFF2-40B4-BE49-F238E27FC236}">
              <a16:creationId xmlns:a16="http://schemas.microsoft.com/office/drawing/2014/main" id="{F277F542-1385-4F95-973D-A15CCC809A50}"/>
            </a:ext>
          </a:extLst>
        </xdr:cNvPr>
        <xdr:cNvSpPr/>
      </xdr:nvSpPr>
      <xdr:spPr>
        <a:xfrm>
          <a:off x="20383500" y="109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156363</xdr:rowOff>
    </xdr:from>
    <xdr:to>
      <xdr:col>111</xdr:col>
      <xdr:colOff>177800</xdr:colOff>
      <xdr:row>63</xdr:row>
      <xdr:rowOff>157772</xdr:rowOff>
    </xdr:to>
    <xdr:cxnSp macro="">
      <xdr:nvCxnSpPr>
        <xdr:cNvPr id="613" name="直線コネクタ 612">
          <a:extLst>
            <a:ext uri="{FF2B5EF4-FFF2-40B4-BE49-F238E27FC236}">
              <a16:creationId xmlns:a16="http://schemas.microsoft.com/office/drawing/2014/main" id="{E9C666DC-12C0-49F4-884F-C5179A4D7780}"/>
            </a:ext>
          </a:extLst>
        </xdr:cNvPr>
        <xdr:cNvCxnSpPr/>
      </xdr:nvCxnSpPr>
      <xdr:spPr>
        <a:xfrm flipV="1">
          <a:off x="20434300" y="1095771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108610</xdr:rowOff>
    </xdr:from>
    <xdr:to>
      <xdr:col>102</xdr:col>
      <xdr:colOff>165100</xdr:colOff>
      <xdr:row>64</xdr:row>
      <xdr:rowOff>38760</xdr:rowOff>
    </xdr:to>
    <xdr:sp macro="" textlink="">
      <xdr:nvSpPr>
        <xdr:cNvPr id="614" name="楕円 613">
          <a:extLst>
            <a:ext uri="{FF2B5EF4-FFF2-40B4-BE49-F238E27FC236}">
              <a16:creationId xmlns:a16="http://schemas.microsoft.com/office/drawing/2014/main" id="{C7D5B313-45B8-4172-866C-A8BD7F177BFB}"/>
            </a:ext>
          </a:extLst>
        </xdr:cNvPr>
        <xdr:cNvSpPr/>
      </xdr:nvSpPr>
      <xdr:spPr>
        <a:xfrm>
          <a:off x="19494500" y="109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157772</xdr:rowOff>
    </xdr:from>
    <xdr:to>
      <xdr:col>107</xdr:col>
      <xdr:colOff>50800</xdr:colOff>
      <xdr:row>63</xdr:row>
      <xdr:rowOff>159410</xdr:rowOff>
    </xdr:to>
    <xdr:cxnSp macro="">
      <xdr:nvCxnSpPr>
        <xdr:cNvPr id="615" name="直線コネクタ 614">
          <a:extLst>
            <a:ext uri="{FF2B5EF4-FFF2-40B4-BE49-F238E27FC236}">
              <a16:creationId xmlns:a16="http://schemas.microsoft.com/office/drawing/2014/main" id="{04B3BA23-BED0-4E06-8A9A-2A6AFE913947}"/>
            </a:ext>
          </a:extLst>
        </xdr:cNvPr>
        <xdr:cNvCxnSpPr/>
      </xdr:nvCxnSpPr>
      <xdr:spPr>
        <a:xfrm flipV="1">
          <a:off x="19545300" y="1095912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109448</xdr:rowOff>
    </xdr:from>
    <xdr:to>
      <xdr:col>98</xdr:col>
      <xdr:colOff>38100</xdr:colOff>
      <xdr:row>64</xdr:row>
      <xdr:rowOff>39598</xdr:rowOff>
    </xdr:to>
    <xdr:sp macro="" textlink="">
      <xdr:nvSpPr>
        <xdr:cNvPr id="616" name="楕円 615">
          <a:extLst>
            <a:ext uri="{FF2B5EF4-FFF2-40B4-BE49-F238E27FC236}">
              <a16:creationId xmlns:a16="http://schemas.microsoft.com/office/drawing/2014/main" id="{A6EE7971-92B8-4F53-9224-EFD1294891C2}"/>
            </a:ext>
          </a:extLst>
        </xdr:cNvPr>
        <xdr:cNvSpPr/>
      </xdr:nvSpPr>
      <xdr:spPr>
        <a:xfrm>
          <a:off x="18605500" y="109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159410</xdr:rowOff>
    </xdr:from>
    <xdr:to>
      <xdr:col>102</xdr:col>
      <xdr:colOff>114300</xdr:colOff>
      <xdr:row>63</xdr:row>
      <xdr:rowOff>160248</xdr:rowOff>
    </xdr:to>
    <xdr:cxnSp macro="">
      <xdr:nvCxnSpPr>
        <xdr:cNvPr id="617" name="直線コネクタ 616">
          <a:extLst>
            <a:ext uri="{FF2B5EF4-FFF2-40B4-BE49-F238E27FC236}">
              <a16:creationId xmlns:a16="http://schemas.microsoft.com/office/drawing/2014/main" id="{DBED15D5-3AF6-46B9-9F78-A51B1CEF3E74}"/>
            </a:ext>
          </a:extLst>
        </xdr:cNvPr>
        <xdr:cNvCxnSpPr/>
      </xdr:nvCxnSpPr>
      <xdr:spPr>
        <a:xfrm flipV="1">
          <a:off x="18656300" y="1096076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30DF766F-4AA6-45F4-A97B-DBF39FE338BF}"/>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58CB6FDF-36A7-4A2B-BD07-1FFDD30DA193}"/>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CA6DBA95-21F1-4CF7-9337-2B8306DCD86F}"/>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22F16A36-16A8-4D12-9DA3-2D9B88AB0BA6}"/>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26840</xdr:rowOff>
    </xdr:from>
    <xdr:ext cx="469744" cy="259045"/>
    <xdr:sp macro="" textlink="">
      <xdr:nvSpPr>
        <xdr:cNvPr id="622" name="n_1mainValue【学校施設】&#10;一人当たり面積">
          <a:extLst>
            <a:ext uri="{FF2B5EF4-FFF2-40B4-BE49-F238E27FC236}">
              <a16:creationId xmlns:a16="http://schemas.microsoft.com/office/drawing/2014/main" id="{713DC7EF-AA4F-4654-8522-78E337D1B712}"/>
            </a:ext>
          </a:extLst>
        </xdr:cNvPr>
        <xdr:cNvSpPr txBox="1"/>
      </xdr:nvSpPr>
      <xdr:spPr>
        <a:xfrm>
          <a:off x="21075727" y="1099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28249</xdr:rowOff>
    </xdr:from>
    <xdr:ext cx="469744" cy="259045"/>
    <xdr:sp macro="" textlink="">
      <xdr:nvSpPr>
        <xdr:cNvPr id="623" name="n_2mainValue【学校施設】&#10;一人当たり面積">
          <a:extLst>
            <a:ext uri="{FF2B5EF4-FFF2-40B4-BE49-F238E27FC236}">
              <a16:creationId xmlns:a16="http://schemas.microsoft.com/office/drawing/2014/main" id="{B7708FDB-A818-4E6E-A2F9-F9E642A80A58}"/>
            </a:ext>
          </a:extLst>
        </xdr:cNvPr>
        <xdr:cNvSpPr txBox="1"/>
      </xdr:nvSpPr>
      <xdr:spPr>
        <a:xfrm>
          <a:off x="20199427" y="110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29887</xdr:rowOff>
    </xdr:from>
    <xdr:ext cx="469744" cy="259045"/>
    <xdr:sp macro="" textlink="">
      <xdr:nvSpPr>
        <xdr:cNvPr id="624" name="n_3mainValue【学校施設】&#10;一人当たり面積">
          <a:extLst>
            <a:ext uri="{FF2B5EF4-FFF2-40B4-BE49-F238E27FC236}">
              <a16:creationId xmlns:a16="http://schemas.microsoft.com/office/drawing/2014/main" id="{8C396E46-B273-42F2-AEF0-1EA032907F80}"/>
            </a:ext>
          </a:extLst>
        </xdr:cNvPr>
        <xdr:cNvSpPr txBox="1"/>
      </xdr:nvSpPr>
      <xdr:spPr>
        <a:xfrm>
          <a:off x="19310427" y="1100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30725</xdr:rowOff>
    </xdr:from>
    <xdr:ext cx="469744" cy="259045"/>
    <xdr:sp macro="" textlink="">
      <xdr:nvSpPr>
        <xdr:cNvPr id="625" name="n_4mainValue【学校施設】&#10;一人当たり面積">
          <a:extLst>
            <a:ext uri="{FF2B5EF4-FFF2-40B4-BE49-F238E27FC236}">
              <a16:creationId xmlns:a16="http://schemas.microsoft.com/office/drawing/2014/main" id="{AE68037F-7C5D-4EDE-9AB5-DE15268489DE}"/>
            </a:ext>
          </a:extLst>
        </xdr:cNvPr>
        <xdr:cNvSpPr txBox="1"/>
      </xdr:nvSpPr>
      <xdr:spPr>
        <a:xfrm>
          <a:off x="18421427" y="1100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36E6000-AFE4-486F-B5E2-EBEABF051B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B7CBE9B0-59A4-46A1-9773-57F07534FF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667CC81-7291-4DBF-AC37-3818EB1A92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20748F8-318C-4642-B2E9-9AFA785052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B1B4AA0-D822-49BB-87FE-DEC12DFE43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3C287B1-7669-4169-9C24-7940233D36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ED22D8E9-B9B4-4937-BAC9-DEC9E19EAE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7632459-D176-44F8-8FF0-619D694D416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5C37F68-DF25-49F2-A08D-4DA66C7AD5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FD3A0B5B-F54E-421F-8D91-E815C12668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10B0622-F2A6-426A-BD8E-A2FF3356DE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C7FEE9BC-B6CD-4391-80B3-1AA1C354D7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4B99F83D-E05A-4ABC-8AFF-92D2F95938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A6A3EBC5-769E-4FCB-AD3F-B04778557F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A7979A3C-5EF8-40D5-AE09-F080E4FD49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E4EAAF99-E4E8-466A-9353-873EC829968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1B21966-0AE2-49C4-A9F2-7559CB44CF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FE89D32C-6010-4BD5-A805-E183985D36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2116A28D-EA3C-4423-A7EC-CC87B1E64A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58AF0140-6362-44E7-981C-52DADB21D5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EB981E56-2E8F-4E18-AE74-DC821E1C85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D92D97B8-0440-4B1E-9F08-985BC958A6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751A7C01-4996-4586-A91D-31904100973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BF65F1E-E90B-4E50-B2C6-28AD817ED0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19D4A45C-0211-459E-B280-EB8D230CE5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CB5FB3FD-3CDF-456F-888B-26F31EB21F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9B54CFB2-7869-472E-AD69-8EE07B4532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478FB79C-5474-482B-A880-BC3E506655F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C5722E5-2C58-4A33-A8D0-7DE47B5C96E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3A568E14-608B-4416-A0A6-012B7D9AFE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D28350C1-2827-4655-A4B3-69F3EB00D1A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3C3A0BD-8DB5-4B98-BE0E-0934F976721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FCF51DA1-A4B5-4B92-B9C6-BC2DF620D4E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F9495F24-60BD-400B-9859-A614B7C2836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2EC41980-0E97-4265-86F6-BFF6D95B757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3C9A3DD1-2E12-4B50-AA24-305F2BAFD53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B7E728F1-D15A-4E22-A23A-C613A99DA1B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7D66F73-AD0C-4EFE-8DFF-FE59B1F01B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BA913FC-97EF-454D-8EAF-12A827573B8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6D40A571-51A5-443D-B9C2-F21EFE9ADA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DFAB996D-78D5-454B-A5DE-19E3B3DF8B81}"/>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6CE9E927-69D4-4C6F-9818-69EFE442C4C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CFBC468D-9403-42F7-AAC8-FF7F9F52FED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A8B30EE8-BF1E-4FCC-A679-B50AC0AC17CF}"/>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2317F7AC-1888-477A-8DD6-A6E54973B708}"/>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6FDD684F-3309-47AB-BAB9-F77E83C3FA71}"/>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1180D9EF-2B7E-4EDF-9886-7E38E0EBE378}"/>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830B4163-270A-46FA-BC68-1A1291A7042B}"/>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CAE68CD8-6991-4F02-ADCD-0027F951F042}"/>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0B60993D-AC17-4107-B8DF-F2856279B833}"/>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0BE461C9-1CB0-4D26-9582-8FFBD7384478}"/>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E0EE661-58A4-464E-A141-2B5361BDEB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58D37EE-5872-4D66-A7F4-8E4928D0AC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F05092B-0170-4725-AD04-E2544339E8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7070E05-D0B7-4F32-95ED-A1E5F82132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DDC242B-F941-445E-B583-CC78479084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53975</xdr:rowOff>
    </xdr:from>
    <xdr:to>
      <xdr:col>85</xdr:col>
      <xdr:colOff>177800</xdr:colOff>
      <xdr:row>108</xdr:row>
      <xdr:rowOff>155575</xdr:rowOff>
    </xdr:to>
    <xdr:sp macro="" textlink="">
      <xdr:nvSpPr>
        <xdr:cNvPr id="682" name="楕円 681">
          <a:extLst>
            <a:ext uri="{FF2B5EF4-FFF2-40B4-BE49-F238E27FC236}">
              <a16:creationId xmlns:a16="http://schemas.microsoft.com/office/drawing/2014/main" id="{33713EC3-BD75-450D-BC25-CBC890CF499C}"/>
            </a:ext>
          </a:extLst>
        </xdr:cNvPr>
        <xdr:cNvSpPr/>
      </xdr:nvSpPr>
      <xdr:spPr>
        <a:xfrm>
          <a:off x="16268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140352</xdr:rowOff>
    </xdr:from>
    <xdr:ext cx="405111" cy="259045"/>
    <xdr:sp macro="" textlink="">
      <xdr:nvSpPr>
        <xdr:cNvPr id="683" name="【公民館】&#10;有形固定資産減価償却率該当値テキスト">
          <a:extLst>
            <a:ext uri="{FF2B5EF4-FFF2-40B4-BE49-F238E27FC236}">
              <a16:creationId xmlns:a16="http://schemas.microsoft.com/office/drawing/2014/main" id="{5CB7EF35-EAA7-4A5B-BDD4-71F69D34DCD5}"/>
            </a:ext>
          </a:extLst>
        </xdr:cNvPr>
        <xdr:cNvSpPr txBox="1"/>
      </xdr:nvSpPr>
      <xdr:spPr>
        <a:xfrm>
          <a:off x="16357600" y="1848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50164</xdr:rowOff>
    </xdr:from>
    <xdr:to>
      <xdr:col>81</xdr:col>
      <xdr:colOff>101600</xdr:colOff>
      <xdr:row>108</xdr:row>
      <xdr:rowOff>151764</xdr:rowOff>
    </xdr:to>
    <xdr:sp macro="" textlink="">
      <xdr:nvSpPr>
        <xdr:cNvPr id="684" name="楕円 683">
          <a:extLst>
            <a:ext uri="{FF2B5EF4-FFF2-40B4-BE49-F238E27FC236}">
              <a16:creationId xmlns:a16="http://schemas.microsoft.com/office/drawing/2014/main" id="{015E19A6-B38F-4DC6-A473-7BBA2EE77510}"/>
            </a:ext>
          </a:extLst>
        </xdr:cNvPr>
        <xdr:cNvSpPr/>
      </xdr:nvSpPr>
      <xdr:spPr>
        <a:xfrm>
          <a:off x="15430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100964</xdr:rowOff>
    </xdr:from>
    <xdr:to>
      <xdr:col>85</xdr:col>
      <xdr:colOff>127000</xdr:colOff>
      <xdr:row>108</xdr:row>
      <xdr:rowOff>104775</xdr:rowOff>
    </xdr:to>
    <xdr:cxnSp macro="">
      <xdr:nvCxnSpPr>
        <xdr:cNvPr id="685" name="直線コネクタ 684">
          <a:extLst>
            <a:ext uri="{FF2B5EF4-FFF2-40B4-BE49-F238E27FC236}">
              <a16:creationId xmlns:a16="http://schemas.microsoft.com/office/drawing/2014/main" id="{3FEECBB0-A30B-4E3D-81E2-53B892E761A3}"/>
            </a:ext>
          </a:extLst>
        </xdr:cNvPr>
        <xdr:cNvCxnSpPr/>
      </xdr:nvCxnSpPr>
      <xdr:spPr>
        <a:xfrm>
          <a:off x="15481300" y="186175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46355</xdr:rowOff>
    </xdr:from>
    <xdr:to>
      <xdr:col>76</xdr:col>
      <xdr:colOff>165100</xdr:colOff>
      <xdr:row>108</xdr:row>
      <xdr:rowOff>147955</xdr:rowOff>
    </xdr:to>
    <xdr:sp macro="" textlink="">
      <xdr:nvSpPr>
        <xdr:cNvPr id="686" name="楕円 685">
          <a:extLst>
            <a:ext uri="{FF2B5EF4-FFF2-40B4-BE49-F238E27FC236}">
              <a16:creationId xmlns:a16="http://schemas.microsoft.com/office/drawing/2014/main" id="{37BA0F7C-1920-4701-8D57-19C4C9844EBA}"/>
            </a:ext>
          </a:extLst>
        </xdr:cNvPr>
        <xdr:cNvSpPr/>
      </xdr:nvSpPr>
      <xdr:spPr>
        <a:xfrm>
          <a:off x="14541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97155</xdr:rowOff>
    </xdr:from>
    <xdr:to>
      <xdr:col>81</xdr:col>
      <xdr:colOff>50800</xdr:colOff>
      <xdr:row>108</xdr:row>
      <xdr:rowOff>100964</xdr:rowOff>
    </xdr:to>
    <xdr:cxnSp macro="">
      <xdr:nvCxnSpPr>
        <xdr:cNvPr id="687" name="直線コネクタ 686">
          <a:extLst>
            <a:ext uri="{FF2B5EF4-FFF2-40B4-BE49-F238E27FC236}">
              <a16:creationId xmlns:a16="http://schemas.microsoft.com/office/drawing/2014/main" id="{72A5B543-5E88-4E81-B399-FB94FD4C8145}"/>
            </a:ext>
          </a:extLst>
        </xdr:cNvPr>
        <xdr:cNvCxnSpPr/>
      </xdr:nvCxnSpPr>
      <xdr:spPr>
        <a:xfrm>
          <a:off x="14592300" y="186137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73025</xdr:rowOff>
    </xdr:from>
    <xdr:to>
      <xdr:col>72</xdr:col>
      <xdr:colOff>38100</xdr:colOff>
      <xdr:row>109</xdr:row>
      <xdr:rowOff>3175</xdr:rowOff>
    </xdr:to>
    <xdr:sp macro="" textlink="">
      <xdr:nvSpPr>
        <xdr:cNvPr id="688" name="楕円 687">
          <a:extLst>
            <a:ext uri="{FF2B5EF4-FFF2-40B4-BE49-F238E27FC236}">
              <a16:creationId xmlns:a16="http://schemas.microsoft.com/office/drawing/2014/main" id="{4CD044CA-992E-4A19-96B2-E23E3C2E6755}"/>
            </a:ext>
          </a:extLst>
        </xdr:cNvPr>
        <xdr:cNvSpPr/>
      </xdr:nvSpPr>
      <xdr:spPr>
        <a:xfrm>
          <a:off x="13652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97155</xdr:rowOff>
    </xdr:from>
    <xdr:to>
      <xdr:col>76</xdr:col>
      <xdr:colOff>114300</xdr:colOff>
      <xdr:row>108</xdr:row>
      <xdr:rowOff>123825</xdr:rowOff>
    </xdr:to>
    <xdr:cxnSp macro="">
      <xdr:nvCxnSpPr>
        <xdr:cNvPr id="689" name="直線コネクタ 688">
          <a:extLst>
            <a:ext uri="{FF2B5EF4-FFF2-40B4-BE49-F238E27FC236}">
              <a16:creationId xmlns:a16="http://schemas.microsoft.com/office/drawing/2014/main" id="{987EE52F-5324-40D3-AB91-0EAC5D3B230C}"/>
            </a:ext>
          </a:extLst>
        </xdr:cNvPr>
        <xdr:cNvCxnSpPr/>
      </xdr:nvCxnSpPr>
      <xdr:spPr>
        <a:xfrm flipV="1">
          <a:off x="13703300" y="18613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690" name="楕円 689">
          <a:extLst>
            <a:ext uri="{FF2B5EF4-FFF2-40B4-BE49-F238E27FC236}">
              <a16:creationId xmlns:a16="http://schemas.microsoft.com/office/drawing/2014/main" id="{17E213E4-531F-4B2F-8721-5CC9C15679DC}"/>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123825</xdr:rowOff>
    </xdr:from>
    <xdr:to>
      <xdr:col>71</xdr:col>
      <xdr:colOff>177800</xdr:colOff>
      <xdr:row>108</xdr:row>
      <xdr:rowOff>152400</xdr:rowOff>
    </xdr:to>
    <xdr:cxnSp macro="">
      <xdr:nvCxnSpPr>
        <xdr:cNvPr id="691" name="直線コネクタ 690">
          <a:extLst>
            <a:ext uri="{FF2B5EF4-FFF2-40B4-BE49-F238E27FC236}">
              <a16:creationId xmlns:a16="http://schemas.microsoft.com/office/drawing/2014/main" id="{CBF4AEF9-5C3A-4FE6-8472-4869A6A41383}"/>
            </a:ext>
          </a:extLst>
        </xdr:cNvPr>
        <xdr:cNvCxnSpPr/>
      </xdr:nvCxnSpPr>
      <xdr:spPr>
        <a:xfrm flipV="1">
          <a:off x="12814300" y="18640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id="{CC4B3A2D-603A-4951-8B92-BE565A7782E8}"/>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C7D466DF-CC30-410F-A980-6D99A89F95B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FE1DB485-1E74-4F93-9EE4-7F7FC7D01CC9}"/>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6CF1BDF9-DC53-427D-BADE-3BD64B180BE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142891</xdr:rowOff>
    </xdr:from>
    <xdr:ext cx="405111" cy="259045"/>
    <xdr:sp macro="" textlink="">
      <xdr:nvSpPr>
        <xdr:cNvPr id="696" name="n_1mainValue【公民館】&#10;有形固定資産減価償却率">
          <a:extLst>
            <a:ext uri="{FF2B5EF4-FFF2-40B4-BE49-F238E27FC236}">
              <a16:creationId xmlns:a16="http://schemas.microsoft.com/office/drawing/2014/main" id="{DAB0DEF1-E306-4AAF-BCDF-A8616CA1033C}"/>
            </a:ext>
          </a:extLst>
        </xdr:cNvPr>
        <xdr:cNvSpPr txBox="1"/>
      </xdr:nvSpPr>
      <xdr:spPr>
        <a:xfrm>
          <a:off x="15266044"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139082</xdr:rowOff>
    </xdr:from>
    <xdr:ext cx="405111" cy="259045"/>
    <xdr:sp macro="" textlink="">
      <xdr:nvSpPr>
        <xdr:cNvPr id="697" name="n_2mainValue【公民館】&#10;有形固定資産減価償却率">
          <a:extLst>
            <a:ext uri="{FF2B5EF4-FFF2-40B4-BE49-F238E27FC236}">
              <a16:creationId xmlns:a16="http://schemas.microsoft.com/office/drawing/2014/main" id="{FB9B4E6D-7CDD-434D-B315-033BB9220D06}"/>
            </a:ext>
          </a:extLst>
        </xdr:cNvPr>
        <xdr:cNvSpPr txBox="1"/>
      </xdr:nvSpPr>
      <xdr:spPr>
        <a:xfrm>
          <a:off x="14389744" y="186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165752</xdr:rowOff>
    </xdr:from>
    <xdr:ext cx="405111" cy="259045"/>
    <xdr:sp macro="" textlink="">
      <xdr:nvSpPr>
        <xdr:cNvPr id="698" name="n_3mainValue【公民館】&#10;有形固定資産減価償却率">
          <a:extLst>
            <a:ext uri="{FF2B5EF4-FFF2-40B4-BE49-F238E27FC236}">
              <a16:creationId xmlns:a16="http://schemas.microsoft.com/office/drawing/2014/main" id="{FAC47693-D3A3-4ACC-8DB0-157FEA50DB72}"/>
            </a:ext>
          </a:extLst>
        </xdr:cNvPr>
        <xdr:cNvSpPr txBox="1"/>
      </xdr:nvSpPr>
      <xdr:spPr>
        <a:xfrm>
          <a:off x="135007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699" name="n_4mainValue【公民館】&#10;有形固定資産減価償却率">
          <a:extLst>
            <a:ext uri="{FF2B5EF4-FFF2-40B4-BE49-F238E27FC236}">
              <a16:creationId xmlns:a16="http://schemas.microsoft.com/office/drawing/2014/main" id="{F4037B54-B795-4876-8BB7-BA5FD07384A2}"/>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5D61762-CFA3-482E-8A40-04CF2EF226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137A4403-5394-446F-B498-4B8943BBB1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77929B20-FD08-4D11-8023-A2CF604218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ADE46384-65F3-4FA9-B5C8-0E87E1110F5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72380FA-EFE1-4CC5-86F1-450FC6F7EB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C0D8B68E-4643-4CAE-84D4-15ED343E39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27C38D1D-16E4-407B-8307-06F12BBED9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7E7326D5-5367-4E67-8EC6-772CB04FC4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A02BF9B8-1251-42AD-941E-DE1EC18E6B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470EAD47-204F-4D73-A8E1-0FF3FEE24B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955CC61A-817F-4EA3-A208-0F7F504B687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875D7FA2-4B5C-424F-AC67-64D7A2B51D1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A0DB3EC8-8896-4C47-9899-242C47173C5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FC348384-EC42-45A5-9973-612DB3C55F5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A54FBCC5-235D-4738-9F44-63FFEAD9EFE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710B4CB6-DAB5-4D72-833A-DB900379342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F5FA7B7A-C861-490A-B0AB-0722C94AE3B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BF695A2F-34AA-4B60-9F1C-9051B891A6F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DC6575A8-C9F1-4D74-8ADE-596C536E6D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7EF18551-7B64-4A11-A923-48FD594D8E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F50C951B-467B-4E72-90EB-639117B624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2CA119CE-41C5-4B12-80D7-CDCE77FB073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A646F054-26E5-469F-B22D-A89ADD49AEFE}"/>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85865406-FF2F-4834-8C5B-208AF2F99EA8}"/>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A72BA9EA-6D4F-47CB-8A68-B7DE15BF52E7}"/>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A11B81DF-F874-4738-8D02-7CA2A19417BD}"/>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EED035B4-241E-4622-AC46-51C4A4135FA9}"/>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E14420FF-12FF-4551-BDBC-FBC45B8DEB7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119914E6-EC36-4787-B888-5E833C17F31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47685326-7757-45E7-88AE-5B2DE086B7AC}"/>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CD332205-90D0-4F07-B657-2738C6CC3D79}"/>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85AE0FF3-2FB9-40F7-A68C-6D5E8B15E35B}"/>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956945C-DC1E-425F-80D6-98BED413D1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73C3F7D-9BAF-414C-BEE2-8D3F24C6D7B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D568559-0187-4E70-8E19-E464808CD8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24A85DC-67F7-4F3E-8C14-339FA54C29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752295F-34B2-4FE3-82CD-183737F574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737" name="楕円 736">
          <a:extLst>
            <a:ext uri="{FF2B5EF4-FFF2-40B4-BE49-F238E27FC236}">
              <a16:creationId xmlns:a16="http://schemas.microsoft.com/office/drawing/2014/main" id="{3794836A-95FE-411A-A683-E179FB04E737}"/>
            </a:ext>
          </a:extLst>
        </xdr:cNvPr>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738" name="【公民館】&#10;一人当たり面積該当値テキスト">
          <a:extLst>
            <a:ext uri="{FF2B5EF4-FFF2-40B4-BE49-F238E27FC236}">
              <a16:creationId xmlns:a16="http://schemas.microsoft.com/office/drawing/2014/main" id="{D8DA4650-F869-4357-A167-4D88281180D3}"/>
            </a:ext>
          </a:extLst>
        </xdr:cNvPr>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124613</xdr:rowOff>
    </xdr:from>
    <xdr:to>
      <xdr:col>112</xdr:col>
      <xdr:colOff>38100</xdr:colOff>
      <xdr:row>108</xdr:row>
      <xdr:rowOff>54763</xdr:rowOff>
    </xdr:to>
    <xdr:sp macro="" textlink="">
      <xdr:nvSpPr>
        <xdr:cNvPr id="739" name="楕円 738">
          <a:extLst>
            <a:ext uri="{FF2B5EF4-FFF2-40B4-BE49-F238E27FC236}">
              <a16:creationId xmlns:a16="http://schemas.microsoft.com/office/drawing/2014/main" id="{27C8DBF1-F182-4EF1-A722-EA8BD5324F83}"/>
            </a:ext>
          </a:extLst>
        </xdr:cNvPr>
        <xdr:cNvSpPr/>
      </xdr:nvSpPr>
      <xdr:spPr>
        <a:xfrm>
          <a:off x="21272500" y="18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3963</xdr:rowOff>
    </xdr:to>
    <xdr:cxnSp macro="">
      <xdr:nvCxnSpPr>
        <xdr:cNvPr id="740" name="直線コネクタ 739">
          <a:extLst>
            <a:ext uri="{FF2B5EF4-FFF2-40B4-BE49-F238E27FC236}">
              <a16:creationId xmlns:a16="http://schemas.microsoft.com/office/drawing/2014/main" id="{B6A39911-5A02-4232-A1EA-3ECE5660A5C7}"/>
            </a:ext>
          </a:extLst>
        </xdr:cNvPr>
        <xdr:cNvCxnSpPr/>
      </xdr:nvCxnSpPr>
      <xdr:spPr>
        <a:xfrm flipV="1">
          <a:off x="21323300" y="1851964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741" name="楕円 740">
          <a:extLst>
            <a:ext uri="{FF2B5EF4-FFF2-40B4-BE49-F238E27FC236}">
              <a16:creationId xmlns:a16="http://schemas.microsoft.com/office/drawing/2014/main" id="{0CCEE3CF-D7B1-482B-A299-96F845848107}"/>
            </a:ext>
          </a:extLst>
        </xdr:cNvPr>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3963</xdr:rowOff>
    </xdr:from>
    <xdr:to>
      <xdr:col>111</xdr:col>
      <xdr:colOff>177800</xdr:colOff>
      <xdr:row>108</xdr:row>
      <xdr:rowOff>5335</xdr:rowOff>
    </xdr:to>
    <xdr:cxnSp macro="">
      <xdr:nvCxnSpPr>
        <xdr:cNvPr id="742" name="直線コネクタ 741">
          <a:extLst>
            <a:ext uri="{FF2B5EF4-FFF2-40B4-BE49-F238E27FC236}">
              <a16:creationId xmlns:a16="http://schemas.microsoft.com/office/drawing/2014/main" id="{E5BBCA6C-3C00-4802-B68B-79A5EE435FBD}"/>
            </a:ext>
          </a:extLst>
        </xdr:cNvPr>
        <xdr:cNvCxnSpPr/>
      </xdr:nvCxnSpPr>
      <xdr:spPr>
        <a:xfrm flipV="1">
          <a:off x="20434300" y="185205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127355</xdr:rowOff>
    </xdr:from>
    <xdr:to>
      <xdr:col>102</xdr:col>
      <xdr:colOff>165100</xdr:colOff>
      <xdr:row>108</xdr:row>
      <xdr:rowOff>57505</xdr:rowOff>
    </xdr:to>
    <xdr:sp macro="" textlink="">
      <xdr:nvSpPr>
        <xdr:cNvPr id="743" name="楕円 742">
          <a:extLst>
            <a:ext uri="{FF2B5EF4-FFF2-40B4-BE49-F238E27FC236}">
              <a16:creationId xmlns:a16="http://schemas.microsoft.com/office/drawing/2014/main" id="{EC87FE49-2950-4DA8-9011-3C27731B0FB4}"/>
            </a:ext>
          </a:extLst>
        </xdr:cNvPr>
        <xdr:cNvSpPr/>
      </xdr:nvSpPr>
      <xdr:spPr>
        <a:xfrm>
          <a:off x="19494500" y="184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5335</xdr:rowOff>
    </xdr:from>
    <xdr:to>
      <xdr:col>107</xdr:col>
      <xdr:colOff>50800</xdr:colOff>
      <xdr:row>108</xdr:row>
      <xdr:rowOff>6705</xdr:rowOff>
    </xdr:to>
    <xdr:cxnSp macro="">
      <xdr:nvCxnSpPr>
        <xdr:cNvPr id="744" name="直線コネクタ 743">
          <a:extLst>
            <a:ext uri="{FF2B5EF4-FFF2-40B4-BE49-F238E27FC236}">
              <a16:creationId xmlns:a16="http://schemas.microsoft.com/office/drawing/2014/main" id="{F1171DB9-CCEF-4C5C-B9FD-3A58FAF522B2}"/>
            </a:ext>
          </a:extLst>
        </xdr:cNvPr>
        <xdr:cNvCxnSpPr/>
      </xdr:nvCxnSpPr>
      <xdr:spPr>
        <a:xfrm flipV="1">
          <a:off x="19545300" y="1852193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127812</xdr:rowOff>
    </xdr:from>
    <xdr:to>
      <xdr:col>98</xdr:col>
      <xdr:colOff>38100</xdr:colOff>
      <xdr:row>108</xdr:row>
      <xdr:rowOff>57962</xdr:rowOff>
    </xdr:to>
    <xdr:sp macro="" textlink="">
      <xdr:nvSpPr>
        <xdr:cNvPr id="745" name="楕円 744">
          <a:extLst>
            <a:ext uri="{FF2B5EF4-FFF2-40B4-BE49-F238E27FC236}">
              <a16:creationId xmlns:a16="http://schemas.microsoft.com/office/drawing/2014/main" id="{2C013F16-BCBD-42E4-99FA-365C70B9D76E}"/>
            </a:ext>
          </a:extLst>
        </xdr:cNvPr>
        <xdr:cNvSpPr/>
      </xdr:nvSpPr>
      <xdr:spPr>
        <a:xfrm>
          <a:off x="18605500" y="18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6705</xdr:rowOff>
    </xdr:from>
    <xdr:to>
      <xdr:col>102</xdr:col>
      <xdr:colOff>114300</xdr:colOff>
      <xdr:row>108</xdr:row>
      <xdr:rowOff>7162</xdr:rowOff>
    </xdr:to>
    <xdr:cxnSp macro="">
      <xdr:nvCxnSpPr>
        <xdr:cNvPr id="746" name="直線コネクタ 745">
          <a:extLst>
            <a:ext uri="{FF2B5EF4-FFF2-40B4-BE49-F238E27FC236}">
              <a16:creationId xmlns:a16="http://schemas.microsoft.com/office/drawing/2014/main" id="{6FAF16E9-3912-4491-BA19-66C79BADFE9A}"/>
            </a:ext>
          </a:extLst>
        </xdr:cNvPr>
        <xdr:cNvCxnSpPr/>
      </xdr:nvCxnSpPr>
      <xdr:spPr>
        <a:xfrm flipV="1">
          <a:off x="18656300" y="1852330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a:extLst>
            <a:ext uri="{FF2B5EF4-FFF2-40B4-BE49-F238E27FC236}">
              <a16:creationId xmlns:a16="http://schemas.microsoft.com/office/drawing/2014/main" id="{C9B8C694-B166-403D-B047-D8C7584DC4EB}"/>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a:extLst>
            <a:ext uri="{FF2B5EF4-FFF2-40B4-BE49-F238E27FC236}">
              <a16:creationId xmlns:a16="http://schemas.microsoft.com/office/drawing/2014/main" id="{2D193B9A-0CFB-4641-8895-9C01C3AB6922}"/>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a:extLst>
            <a:ext uri="{FF2B5EF4-FFF2-40B4-BE49-F238E27FC236}">
              <a16:creationId xmlns:a16="http://schemas.microsoft.com/office/drawing/2014/main" id="{071151F0-552D-4414-8466-68E0952837BC}"/>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id="{63CE2309-77BB-43F2-9F53-4E98DB47F7D8}"/>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45890</xdr:rowOff>
    </xdr:from>
    <xdr:ext cx="469744" cy="259045"/>
    <xdr:sp macro="" textlink="">
      <xdr:nvSpPr>
        <xdr:cNvPr id="751" name="n_1mainValue【公民館】&#10;一人当たり面積">
          <a:extLst>
            <a:ext uri="{FF2B5EF4-FFF2-40B4-BE49-F238E27FC236}">
              <a16:creationId xmlns:a16="http://schemas.microsoft.com/office/drawing/2014/main" id="{460247AE-D064-48C4-8E46-4576228D97EA}"/>
            </a:ext>
          </a:extLst>
        </xdr:cNvPr>
        <xdr:cNvSpPr txBox="1"/>
      </xdr:nvSpPr>
      <xdr:spPr>
        <a:xfrm>
          <a:off x="21075727" y="185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752" name="n_2mainValue【公民館】&#10;一人当たり面積">
          <a:extLst>
            <a:ext uri="{FF2B5EF4-FFF2-40B4-BE49-F238E27FC236}">
              <a16:creationId xmlns:a16="http://schemas.microsoft.com/office/drawing/2014/main" id="{9B9AE0CA-0FCF-4A34-9DE6-EF6A4233CB15}"/>
            </a:ext>
          </a:extLst>
        </xdr:cNvPr>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48632</xdr:rowOff>
    </xdr:from>
    <xdr:ext cx="469744" cy="259045"/>
    <xdr:sp macro="" textlink="">
      <xdr:nvSpPr>
        <xdr:cNvPr id="753" name="n_3mainValue【公民館】&#10;一人当たり面積">
          <a:extLst>
            <a:ext uri="{FF2B5EF4-FFF2-40B4-BE49-F238E27FC236}">
              <a16:creationId xmlns:a16="http://schemas.microsoft.com/office/drawing/2014/main" id="{42E8D6AD-E91B-4FBE-B4D0-6EEB7F29FDC9}"/>
            </a:ext>
          </a:extLst>
        </xdr:cNvPr>
        <xdr:cNvSpPr txBox="1"/>
      </xdr:nvSpPr>
      <xdr:spPr>
        <a:xfrm>
          <a:off x="19310427" y="185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49089</xdr:rowOff>
    </xdr:from>
    <xdr:ext cx="469744" cy="259045"/>
    <xdr:sp macro="" textlink="">
      <xdr:nvSpPr>
        <xdr:cNvPr id="754" name="n_4mainValue【公民館】&#10;一人当たり面積">
          <a:extLst>
            <a:ext uri="{FF2B5EF4-FFF2-40B4-BE49-F238E27FC236}">
              <a16:creationId xmlns:a16="http://schemas.microsoft.com/office/drawing/2014/main" id="{164A7B15-3C12-4FD3-B137-007F766972AA}"/>
            </a:ext>
          </a:extLst>
        </xdr:cNvPr>
        <xdr:cNvSpPr txBox="1"/>
      </xdr:nvSpPr>
      <xdr:spPr>
        <a:xfrm>
          <a:off x="18421427" y="185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EA9879D4-1D12-4C18-8B62-829C43CA0B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91CA826C-6F7E-42F9-A729-D320BBB34B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E22ED9AF-11F1-4BB5-90F9-1CE16FCC15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道路については、町の面積が少ないこともあり、町道で見た場合には、実延長に対する道路改良率で約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％、舗装率については約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％と各道路整備事業実施に伴い高い割合となっているが、現在は、道路ストック総点検結果及び橋りょうにおける長寿命化対策事業を進め対策を図っているところである。幼稚園・保育所については、平成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年度までは建築年数が耐用年数を超過している施設があったことから償却率が高い状況であったが、平成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年度に幼保一体化施設の建築に伴い施設の更新がなされた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年度には旧園舎等の解体により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に減少した。学校施設については、建築年数が耐用年数を超過している施設もあることから償却率が高い状況である。公民館については、建築後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年が経過し、耐用年数の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年を超過しているため、有形固定資産減価償却率が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％となっており、類似団体との比較においても高い状況である。耐用年数を超えている施設が多いことから、今後、計画的な維持管理、改築等を進める必要がある。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7C5C83-CB6B-480A-9FDF-28C49B4182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DACD31-7845-416D-A661-8652DACE02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69E0C6-B565-4410-9658-E09C3FE669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2ACE41-779B-4B8E-8AB5-E4AB051F26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74796C-F22D-4836-A401-1B4F55301D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E311FF-DED0-470C-B150-22DAFBAB9E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473836-2EF5-40AC-88FE-514541E60E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341386-DF55-4052-ABB1-E1A2CE3AFD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7EB552-B513-49CB-B549-7DE43BF980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66C757-AED7-40BA-BCE8-CE3BF1E21A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
6,208
37.43
5,445,110
5,151,710
259,786
2,299,901
3,228,372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F09C34-02CF-46EA-8306-96AC06501A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AC3E28-C01F-40A8-820B-39077043A8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20583E-EBBC-44D8-B403-9810CD8A27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0CA5B5-E30D-43FF-A70E-00E2FA1215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9F4F03-4382-4B0A-805D-A9B80FFAF1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70FB8E0-5E10-446B-9934-D2248E4AE5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7DC57E-3011-4F15-9B50-A508F681FF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140BFB-0936-4E6F-9710-5D6035E3E4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6E7C0C-964D-4E67-B12F-EA6E570C7C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5AA0A0-2F06-4465-B917-B0B82FAE1C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CEB2AA-9458-436B-AB33-8BB917EDBE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3C6EDD-C85F-4131-AA9A-611B2F7286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9689FC4-16C6-4B29-A97D-3F8FEF0126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BD1912-2A1A-484F-8B7D-E1E11C0C9B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E407B7-6A11-4351-8FE3-6D2AC3AE25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9395A0-5FD5-40A3-A4B0-F37A0DF15E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6EE4B6-F6D3-4F19-9BA6-5FA26359CD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8901A1-F7DC-4D7B-986B-E8D375A0A05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16F2B0-7D76-4078-9FC5-96A4BBDE46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2FE45F-6365-44D9-9480-30125111FC2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63455C3-1402-466F-B7E7-DA1D077AD0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1A7E47-D91D-481F-856D-008411B29D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B8F729-F8FD-4BAA-BD5D-986518C4A4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55C51D-2DD2-44C7-AC11-3C4055D0A8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B65CA7-1582-4EAE-AF86-71F756086A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836F5A-2227-4E5A-83E9-E7474AD6F7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43B52D-B7FF-43D2-8922-08755403C4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30C113D-4E1D-4D14-977F-7E2E84FB6D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CB0E3F-38C3-4BFF-9293-05AD525B55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C19026-F896-4765-A851-A65C0AD966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C24073-1B6A-493B-A510-60F48BE8F0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9CBC96-3A5B-45D7-8B7D-C12F373B117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D5AA495-06C7-4064-8984-B11CAA99FA0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92BCBC2-5B81-4260-86E0-84B42BF0901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6CD05EC-FF95-487F-9E68-D09AA82FE87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5F488A8-AB8A-4E7E-930A-D0B9D1AD011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840B6D8-79C8-42A0-AAC1-5318542B216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3CC35BC-3913-4086-A4E1-EC3B1050B4E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2CD87A-7F67-4DDD-A4BA-6CF3EF305BF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EB5947C-5428-4B99-AD98-BA197CAB896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AAE46CC-B9D0-4DA7-B2D4-BFCA64857A3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73B968A-B803-4467-9FE1-77674CFDF9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D12B788-140E-44B5-99F0-D00D861B150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FD9C916-9B6E-4301-A93A-EB40D56F809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28F50DC-01FE-47C3-B2CF-177032E81C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1842808-7826-42A3-A692-02B4560F350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4B3D5EEA-36F0-4B7B-B3B1-8FFFF5EA008B}"/>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2A69FF24-B306-400A-BBCF-D59085D1475B}"/>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2910D406-051A-43AF-AD8E-7694D2C064FB}"/>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68F18804-1ED8-487D-93EC-C8FDF6A3468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D49823B-80D8-41F3-B6CE-430AB22701E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BB2EE24E-0401-4A0E-AC7F-6F9280384EA1}"/>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FD064F83-68C8-4429-B8E0-F74CAF9DD334}"/>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9587AC39-D773-4A77-A199-46D67BEECCE5}"/>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DF7639B7-FDDB-45AA-8BEB-3B0FB014502C}"/>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29BAC283-CF81-4737-A265-04CDA460E671}"/>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18DA396-C599-4235-AEE8-9CB38858979F}"/>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4E1CE8-AB12-4A56-A7CD-09D0FFCB0D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194993-506C-4CD9-AC44-1C86B1952E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359F95-AF63-4B82-86A2-48A84BDA7A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A93DB1B-0D3E-4DAA-A1CC-7D017D73EC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3E703F-C1B7-45C4-884A-DE2D1CF2BD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7439</xdr:rowOff>
    </xdr:from>
    <xdr:to>
      <xdr:col>24</xdr:col>
      <xdr:colOff>114300</xdr:colOff>
      <xdr:row>34</xdr:row>
      <xdr:rowOff>109039</xdr:rowOff>
    </xdr:to>
    <xdr:sp macro="" textlink="">
      <xdr:nvSpPr>
        <xdr:cNvPr id="74" name="楕円 73">
          <a:extLst>
            <a:ext uri="{FF2B5EF4-FFF2-40B4-BE49-F238E27FC236}">
              <a16:creationId xmlns:a16="http://schemas.microsoft.com/office/drawing/2014/main" id="{3A118F1C-2BB0-40A6-BDDF-652DC366E4C0}"/>
            </a:ext>
          </a:extLst>
        </xdr:cNvPr>
        <xdr:cNvSpPr/>
      </xdr:nvSpPr>
      <xdr:spPr>
        <a:xfrm>
          <a:off x="4584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30316</xdr:rowOff>
    </xdr:from>
    <xdr:ext cx="405111" cy="259045"/>
    <xdr:sp macro="" textlink="">
      <xdr:nvSpPr>
        <xdr:cNvPr id="75" name="【図書館】&#10;有形固定資産減価償却率該当値テキスト">
          <a:extLst>
            <a:ext uri="{FF2B5EF4-FFF2-40B4-BE49-F238E27FC236}">
              <a16:creationId xmlns:a16="http://schemas.microsoft.com/office/drawing/2014/main" id="{6DB0EC32-9D54-4D34-B562-99B5CAA95D6B}"/>
            </a:ext>
          </a:extLst>
        </xdr:cNvPr>
        <xdr:cNvSpPr txBox="1"/>
      </xdr:nvSpPr>
      <xdr:spPr>
        <a:xfrm>
          <a:off x="4673600"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118473</xdr:rowOff>
    </xdr:from>
    <xdr:to>
      <xdr:col>20</xdr:col>
      <xdr:colOff>38100</xdr:colOff>
      <xdr:row>34</xdr:row>
      <xdr:rowOff>48623</xdr:rowOff>
    </xdr:to>
    <xdr:sp macro="" textlink="">
      <xdr:nvSpPr>
        <xdr:cNvPr id="76" name="楕円 75">
          <a:extLst>
            <a:ext uri="{FF2B5EF4-FFF2-40B4-BE49-F238E27FC236}">
              <a16:creationId xmlns:a16="http://schemas.microsoft.com/office/drawing/2014/main" id="{E914D176-46D4-473E-9100-CEBE22323F15}"/>
            </a:ext>
          </a:extLst>
        </xdr:cNvPr>
        <xdr:cNvSpPr/>
      </xdr:nvSpPr>
      <xdr:spPr>
        <a:xfrm>
          <a:off x="3746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169273</xdr:rowOff>
    </xdr:from>
    <xdr:to>
      <xdr:col>24</xdr:col>
      <xdr:colOff>63500</xdr:colOff>
      <xdr:row>34</xdr:row>
      <xdr:rowOff>58239</xdr:rowOff>
    </xdr:to>
    <xdr:cxnSp macro="">
      <xdr:nvCxnSpPr>
        <xdr:cNvPr id="77" name="直線コネクタ 76">
          <a:extLst>
            <a:ext uri="{FF2B5EF4-FFF2-40B4-BE49-F238E27FC236}">
              <a16:creationId xmlns:a16="http://schemas.microsoft.com/office/drawing/2014/main" id="{A595149A-841C-4D8B-AD4C-20910E6C1D7C}"/>
            </a:ext>
          </a:extLst>
        </xdr:cNvPr>
        <xdr:cNvCxnSpPr/>
      </xdr:nvCxnSpPr>
      <xdr:spPr>
        <a:xfrm>
          <a:off x="3797300" y="582712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56424</xdr:rowOff>
    </xdr:from>
    <xdr:to>
      <xdr:col>15</xdr:col>
      <xdr:colOff>101600</xdr:colOff>
      <xdr:row>33</xdr:row>
      <xdr:rowOff>158024</xdr:rowOff>
    </xdr:to>
    <xdr:sp macro="" textlink="">
      <xdr:nvSpPr>
        <xdr:cNvPr id="78" name="楕円 77">
          <a:extLst>
            <a:ext uri="{FF2B5EF4-FFF2-40B4-BE49-F238E27FC236}">
              <a16:creationId xmlns:a16="http://schemas.microsoft.com/office/drawing/2014/main" id="{FE92D02E-C4B3-4F6B-B254-278DB47D0D00}"/>
            </a:ext>
          </a:extLst>
        </xdr:cNvPr>
        <xdr:cNvSpPr/>
      </xdr:nvSpPr>
      <xdr:spPr>
        <a:xfrm>
          <a:off x="2857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107224</xdr:rowOff>
    </xdr:from>
    <xdr:to>
      <xdr:col>19</xdr:col>
      <xdr:colOff>177800</xdr:colOff>
      <xdr:row>33</xdr:row>
      <xdr:rowOff>169273</xdr:rowOff>
    </xdr:to>
    <xdr:cxnSp macro="">
      <xdr:nvCxnSpPr>
        <xdr:cNvPr id="79" name="直線コネクタ 78">
          <a:extLst>
            <a:ext uri="{FF2B5EF4-FFF2-40B4-BE49-F238E27FC236}">
              <a16:creationId xmlns:a16="http://schemas.microsoft.com/office/drawing/2014/main" id="{02700721-F441-4BDA-A1FC-0E6C6523135B}"/>
            </a:ext>
          </a:extLst>
        </xdr:cNvPr>
        <xdr:cNvCxnSpPr/>
      </xdr:nvCxnSpPr>
      <xdr:spPr>
        <a:xfrm>
          <a:off x="2908300" y="57650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165826</xdr:rowOff>
    </xdr:from>
    <xdr:to>
      <xdr:col>10</xdr:col>
      <xdr:colOff>165100</xdr:colOff>
      <xdr:row>33</xdr:row>
      <xdr:rowOff>95976</xdr:rowOff>
    </xdr:to>
    <xdr:sp macro="" textlink="">
      <xdr:nvSpPr>
        <xdr:cNvPr id="80" name="楕円 79">
          <a:extLst>
            <a:ext uri="{FF2B5EF4-FFF2-40B4-BE49-F238E27FC236}">
              <a16:creationId xmlns:a16="http://schemas.microsoft.com/office/drawing/2014/main" id="{0F08C89A-2D68-48A3-881B-591F7A073556}"/>
            </a:ext>
          </a:extLst>
        </xdr:cNvPr>
        <xdr:cNvSpPr/>
      </xdr:nvSpPr>
      <xdr:spPr>
        <a:xfrm>
          <a:off x="1968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45176</xdr:rowOff>
    </xdr:from>
    <xdr:to>
      <xdr:col>15</xdr:col>
      <xdr:colOff>50800</xdr:colOff>
      <xdr:row>33</xdr:row>
      <xdr:rowOff>107224</xdr:rowOff>
    </xdr:to>
    <xdr:cxnSp macro="">
      <xdr:nvCxnSpPr>
        <xdr:cNvPr id="81" name="直線コネクタ 80">
          <a:extLst>
            <a:ext uri="{FF2B5EF4-FFF2-40B4-BE49-F238E27FC236}">
              <a16:creationId xmlns:a16="http://schemas.microsoft.com/office/drawing/2014/main" id="{C352089D-F4D2-45F5-9C02-6CCDDAA6595C}"/>
            </a:ext>
          </a:extLst>
        </xdr:cNvPr>
        <xdr:cNvCxnSpPr/>
      </xdr:nvCxnSpPr>
      <xdr:spPr>
        <a:xfrm>
          <a:off x="2019300" y="57030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2" name="n_1aveValue【図書館】&#10;有形固定資産減価償却率">
          <a:extLst>
            <a:ext uri="{FF2B5EF4-FFF2-40B4-BE49-F238E27FC236}">
              <a16:creationId xmlns:a16="http://schemas.microsoft.com/office/drawing/2014/main" id="{DB380E07-8BD6-4741-8194-1DE0727BBF43}"/>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3" name="n_2aveValue【図書館】&#10;有形固定資産減価償却率">
          <a:extLst>
            <a:ext uri="{FF2B5EF4-FFF2-40B4-BE49-F238E27FC236}">
              <a16:creationId xmlns:a16="http://schemas.microsoft.com/office/drawing/2014/main" id="{1458D730-116E-4CD0-9A10-DDD0B2647C45}"/>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4" name="n_3aveValue【図書館】&#10;有形固定資産減価償却率">
          <a:extLst>
            <a:ext uri="{FF2B5EF4-FFF2-40B4-BE49-F238E27FC236}">
              <a16:creationId xmlns:a16="http://schemas.microsoft.com/office/drawing/2014/main" id="{EB50291A-DAFC-4828-9475-A15F998AB8AF}"/>
            </a:ext>
          </a:extLst>
        </xdr:cNvPr>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425CD131-51A6-4551-8B86-7EAA879F6E26}"/>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65150</xdr:rowOff>
    </xdr:from>
    <xdr:ext cx="405111" cy="259045"/>
    <xdr:sp macro="" textlink="">
      <xdr:nvSpPr>
        <xdr:cNvPr id="86" name="n_1mainValue【図書館】&#10;有形固定資産減価償却率">
          <a:extLst>
            <a:ext uri="{FF2B5EF4-FFF2-40B4-BE49-F238E27FC236}">
              <a16:creationId xmlns:a16="http://schemas.microsoft.com/office/drawing/2014/main" id="{A7690588-0A8F-43A1-9974-75C859E81545}"/>
            </a:ext>
          </a:extLst>
        </xdr:cNvPr>
        <xdr:cNvSpPr txBox="1"/>
      </xdr:nvSpPr>
      <xdr:spPr>
        <a:xfrm>
          <a:off x="35820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3101</xdr:rowOff>
    </xdr:from>
    <xdr:ext cx="340478" cy="259045"/>
    <xdr:sp macro="" textlink="">
      <xdr:nvSpPr>
        <xdr:cNvPr id="87" name="n_2mainValue【図書館】&#10;有形固定資産減価償却率">
          <a:extLst>
            <a:ext uri="{FF2B5EF4-FFF2-40B4-BE49-F238E27FC236}">
              <a16:creationId xmlns:a16="http://schemas.microsoft.com/office/drawing/2014/main" id="{06D305D7-78A7-4E7D-8C9E-BFE869539E6F}"/>
            </a:ext>
          </a:extLst>
        </xdr:cNvPr>
        <xdr:cNvSpPr txBox="1"/>
      </xdr:nvSpPr>
      <xdr:spPr>
        <a:xfrm>
          <a:off x="2738061" y="548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112503</xdr:rowOff>
    </xdr:from>
    <xdr:ext cx="340478" cy="259045"/>
    <xdr:sp macro="" textlink="">
      <xdr:nvSpPr>
        <xdr:cNvPr id="88" name="n_3mainValue【図書館】&#10;有形固定資産減価償却率">
          <a:extLst>
            <a:ext uri="{FF2B5EF4-FFF2-40B4-BE49-F238E27FC236}">
              <a16:creationId xmlns:a16="http://schemas.microsoft.com/office/drawing/2014/main" id="{44685D5F-DBF7-4698-A2FC-201609B43C45}"/>
            </a:ext>
          </a:extLst>
        </xdr:cNvPr>
        <xdr:cNvSpPr txBox="1"/>
      </xdr:nvSpPr>
      <xdr:spPr>
        <a:xfrm>
          <a:off x="1849061" y="542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A0596CE-EBC9-4C08-8AA8-0DFFF372AD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9B17BC4-2168-42ED-9CD2-3CC11F81CA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D2F7873-30C7-4DC7-9C9E-7D509E7489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7056F9F-4C3C-475C-A3C8-CD2CE4B33A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13F9493-D471-4CE8-B6D4-34A818BB68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9BF3CDF-27EB-4CA7-BCB5-2ACB14472A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4E71B58-DA84-40C8-B98E-F3C30BE1EF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7C39D18-31E5-462E-B4D7-4652C03922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EE464E1-FB80-43C2-AA74-7EB652B1EC2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D8EFED1-A8D7-4EE9-ADE7-DEDD5D7D69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314FD03-11FC-4426-96E0-974EAA30C2C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EEC6A753-0D06-4EAB-BE21-AA32D8C4FCC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F626DEE7-1521-4AD5-A4CB-FEF02E28315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974BCBC1-5A22-4BD4-8EA5-AAD8AEDF0822}"/>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7894BA58-F511-4338-9162-AB84F9AC062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4AED6701-AF1D-4610-9BC1-701E7BDA16D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33753377-A693-49D8-925B-B5B500A71C5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9D27FA6D-2A44-46B5-B568-8CC48A0DDCD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8342417-7387-4203-8443-54A93398A3B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3C2FCEC0-5713-447B-8360-5AA0FC12ECD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B3B6E573-3CFC-4B5B-B462-23DC104B628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33DAAE26-F153-4CCF-9E75-C81E552A11C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32C033E-4032-46BD-B439-3A04599B79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853007AB-A439-46BA-9ABA-B1F59E4E929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FE5912E1-2CC8-4381-A794-8107E2D413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4" name="直線コネクタ 113">
          <a:extLst>
            <a:ext uri="{FF2B5EF4-FFF2-40B4-BE49-F238E27FC236}">
              <a16:creationId xmlns:a16="http://schemas.microsoft.com/office/drawing/2014/main" id="{41FCE54F-7BA9-4FFB-A342-0C82D0275BE9}"/>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a:extLst>
            <a:ext uri="{FF2B5EF4-FFF2-40B4-BE49-F238E27FC236}">
              <a16:creationId xmlns:a16="http://schemas.microsoft.com/office/drawing/2014/main" id="{FEC09EA6-276E-4AE6-BD55-BCD2748F878E}"/>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a:extLst>
            <a:ext uri="{FF2B5EF4-FFF2-40B4-BE49-F238E27FC236}">
              <a16:creationId xmlns:a16="http://schemas.microsoft.com/office/drawing/2014/main" id="{18C13DF1-DB37-48CE-859D-61A2E27E8AB9}"/>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a:extLst>
            <a:ext uri="{FF2B5EF4-FFF2-40B4-BE49-F238E27FC236}">
              <a16:creationId xmlns:a16="http://schemas.microsoft.com/office/drawing/2014/main" id="{8730F3F4-6B3E-4D3C-8924-A41342474FFC}"/>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a:extLst>
            <a:ext uri="{FF2B5EF4-FFF2-40B4-BE49-F238E27FC236}">
              <a16:creationId xmlns:a16="http://schemas.microsoft.com/office/drawing/2014/main" id="{F6159CED-A0EA-44B7-9285-D79239FFBEA2}"/>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19" name="【図書館】&#10;一人当たり面積平均値テキスト">
          <a:extLst>
            <a:ext uri="{FF2B5EF4-FFF2-40B4-BE49-F238E27FC236}">
              <a16:creationId xmlns:a16="http://schemas.microsoft.com/office/drawing/2014/main" id="{04B4D096-0DAC-46E2-8AF2-396E482228D2}"/>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0" name="フローチャート: 判断 119">
          <a:extLst>
            <a:ext uri="{FF2B5EF4-FFF2-40B4-BE49-F238E27FC236}">
              <a16:creationId xmlns:a16="http://schemas.microsoft.com/office/drawing/2014/main" id="{DEB734AB-7599-4E24-AEFD-9141749DEC71}"/>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1" name="フローチャート: 判断 120">
          <a:extLst>
            <a:ext uri="{FF2B5EF4-FFF2-40B4-BE49-F238E27FC236}">
              <a16:creationId xmlns:a16="http://schemas.microsoft.com/office/drawing/2014/main" id="{353E31B7-3EB7-4B75-8F2F-0E2CD40504FF}"/>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2" name="フローチャート: 判断 121">
          <a:extLst>
            <a:ext uri="{FF2B5EF4-FFF2-40B4-BE49-F238E27FC236}">
              <a16:creationId xmlns:a16="http://schemas.microsoft.com/office/drawing/2014/main" id="{E5899C7D-3D21-4C01-88CB-4C930F862E1C}"/>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3" name="フローチャート: 判断 122">
          <a:extLst>
            <a:ext uri="{FF2B5EF4-FFF2-40B4-BE49-F238E27FC236}">
              <a16:creationId xmlns:a16="http://schemas.microsoft.com/office/drawing/2014/main" id="{F5850973-AB8B-4963-9329-393DEE23F9D1}"/>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4" name="フローチャート: 判断 123">
          <a:extLst>
            <a:ext uri="{FF2B5EF4-FFF2-40B4-BE49-F238E27FC236}">
              <a16:creationId xmlns:a16="http://schemas.microsoft.com/office/drawing/2014/main" id="{94CC7EE1-B869-430F-8A89-D3D5A0EEDA2E}"/>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85128CD-3799-48EA-B2C3-0A7DE27A70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C64FFE3-E894-44EE-B247-884AD2D97D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C21F41A-BA4C-4273-92A1-CC8940B7D0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E8D27DE-ACAF-4676-ACA7-D3B2CD4D80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A9F40A3-773B-43E4-9C10-40DEFE3AFD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69487</xdr:rowOff>
    </xdr:from>
    <xdr:to>
      <xdr:col>55</xdr:col>
      <xdr:colOff>50800</xdr:colOff>
      <xdr:row>41</xdr:row>
      <xdr:rowOff>171087</xdr:rowOff>
    </xdr:to>
    <xdr:sp macro="" textlink="">
      <xdr:nvSpPr>
        <xdr:cNvPr id="130" name="楕円 129">
          <a:extLst>
            <a:ext uri="{FF2B5EF4-FFF2-40B4-BE49-F238E27FC236}">
              <a16:creationId xmlns:a16="http://schemas.microsoft.com/office/drawing/2014/main" id="{42264280-B422-4C9D-8DE3-96E986E8336D}"/>
            </a:ext>
          </a:extLst>
        </xdr:cNvPr>
        <xdr:cNvSpPr/>
      </xdr:nvSpPr>
      <xdr:spPr>
        <a:xfrm>
          <a:off x="10426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155864</xdr:rowOff>
    </xdr:from>
    <xdr:ext cx="469744" cy="259045"/>
    <xdr:sp macro="" textlink="">
      <xdr:nvSpPr>
        <xdr:cNvPr id="131" name="【図書館】&#10;一人当たり面積該当値テキスト">
          <a:extLst>
            <a:ext uri="{FF2B5EF4-FFF2-40B4-BE49-F238E27FC236}">
              <a16:creationId xmlns:a16="http://schemas.microsoft.com/office/drawing/2014/main" id="{5E9724BC-8AB4-4615-8A7C-249717D81768}"/>
            </a:ext>
          </a:extLst>
        </xdr:cNvPr>
        <xdr:cNvSpPr txBox="1"/>
      </xdr:nvSpPr>
      <xdr:spPr>
        <a:xfrm>
          <a:off x="10515600" y="70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69487</xdr:rowOff>
    </xdr:from>
    <xdr:to>
      <xdr:col>50</xdr:col>
      <xdr:colOff>165100</xdr:colOff>
      <xdr:row>41</xdr:row>
      <xdr:rowOff>171087</xdr:rowOff>
    </xdr:to>
    <xdr:sp macro="" textlink="">
      <xdr:nvSpPr>
        <xdr:cNvPr id="132" name="楕円 131">
          <a:extLst>
            <a:ext uri="{FF2B5EF4-FFF2-40B4-BE49-F238E27FC236}">
              <a16:creationId xmlns:a16="http://schemas.microsoft.com/office/drawing/2014/main" id="{317046B8-2000-4587-9F58-1DDCA1951743}"/>
            </a:ext>
          </a:extLst>
        </xdr:cNvPr>
        <xdr:cNvSpPr/>
      </xdr:nvSpPr>
      <xdr:spPr>
        <a:xfrm>
          <a:off x="9588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120287</xdr:rowOff>
    </xdr:from>
    <xdr:to>
      <xdr:col>55</xdr:col>
      <xdr:colOff>0</xdr:colOff>
      <xdr:row>41</xdr:row>
      <xdr:rowOff>120287</xdr:rowOff>
    </xdr:to>
    <xdr:cxnSp macro="">
      <xdr:nvCxnSpPr>
        <xdr:cNvPr id="133" name="直線コネクタ 132">
          <a:extLst>
            <a:ext uri="{FF2B5EF4-FFF2-40B4-BE49-F238E27FC236}">
              <a16:creationId xmlns:a16="http://schemas.microsoft.com/office/drawing/2014/main" id="{955A2624-1ED3-4BAD-B836-D99A8C946559}"/>
            </a:ext>
          </a:extLst>
        </xdr:cNvPr>
        <xdr:cNvCxnSpPr/>
      </xdr:nvCxnSpPr>
      <xdr:spPr>
        <a:xfrm>
          <a:off x="9639300" y="714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72753</xdr:rowOff>
    </xdr:from>
    <xdr:to>
      <xdr:col>46</xdr:col>
      <xdr:colOff>38100</xdr:colOff>
      <xdr:row>42</xdr:row>
      <xdr:rowOff>2903</xdr:rowOff>
    </xdr:to>
    <xdr:sp macro="" textlink="">
      <xdr:nvSpPr>
        <xdr:cNvPr id="134" name="楕円 133">
          <a:extLst>
            <a:ext uri="{FF2B5EF4-FFF2-40B4-BE49-F238E27FC236}">
              <a16:creationId xmlns:a16="http://schemas.microsoft.com/office/drawing/2014/main" id="{D0AF7B4D-1992-442D-A492-3C404B38F611}"/>
            </a:ext>
          </a:extLst>
        </xdr:cNvPr>
        <xdr:cNvSpPr/>
      </xdr:nvSpPr>
      <xdr:spPr>
        <a:xfrm>
          <a:off x="8699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120287</xdr:rowOff>
    </xdr:from>
    <xdr:to>
      <xdr:col>50</xdr:col>
      <xdr:colOff>114300</xdr:colOff>
      <xdr:row>41</xdr:row>
      <xdr:rowOff>123553</xdr:rowOff>
    </xdr:to>
    <xdr:cxnSp macro="">
      <xdr:nvCxnSpPr>
        <xdr:cNvPr id="135" name="直線コネクタ 134">
          <a:extLst>
            <a:ext uri="{FF2B5EF4-FFF2-40B4-BE49-F238E27FC236}">
              <a16:creationId xmlns:a16="http://schemas.microsoft.com/office/drawing/2014/main" id="{CFD78D1B-AAD4-46FD-92DD-FCAF1A1FEF73}"/>
            </a:ext>
          </a:extLst>
        </xdr:cNvPr>
        <xdr:cNvCxnSpPr/>
      </xdr:nvCxnSpPr>
      <xdr:spPr>
        <a:xfrm flipV="1">
          <a:off x="8750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76019</xdr:rowOff>
    </xdr:from>
    <xdr:to>
      <xdr:col>41</xdr:col>
      <xdr:colOff>101600</xdr:colOff>
      <xdr:row>42</xdr:row>
      <xdr:rowOff>6169</xdr:rowOff>
    </xdr:to>
    <xdr:sp macro="" textlink="">
      <xdr:nvSpPr>
        <xdr:cNvPr id="136" name="楕円 135">
          <a:extLst>
            <a:ext uri="{FF2B5EF4-FFF2-40B4-BE49-F238E27FC236}">
              <a16:creationId xmlns:a16="http://schemas.microsoft.com/office/drawing/2014/main" id="{708EA348-4521-4407-A141-E62174F7A6B6}"/>
            </a:ext>
          </a:extLst>
        </xdr:cNvPr>
        <xdr:cNvSpPr/>
      </xdr:nvSpPr>
      <xdr:spPr>
        <a:xfrm>
          <a:off x="7810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123553</xdr:rowOff>
    </xdr:from>
    <xdr:to>
      <xdr:col>45</xdr:col>
      <xdr:colOff>177800</xdr:colOff>
      <xdr:row>41</xdr:row>
      <xdr:rowOff>126819</xdr:rowOff>
    </xdr:to>
    <xdr:cxnSp macro="">
      <xdr:nvCxnSpPr>
        <xdr:cNvPr id="137" name="直線コネクタ 136">
          <a:extLst>
            <a:ext uri="{FF2B5EF4-FFF2-40B4-BE49-F238E27FC236}">
              <a16:creationId xmlns:a16="http://schemas.microsoft.com/office/drawing/2014/main" id="{1EA34830-5EB0-402B-9EC9-6192FAFEDA38}"/>
            </a:ext>
          </a:extLst>
        </xdr:cNvPr>
        <xdr:cNvCxnSpPr/>
      </xdr:nvCxnSpPr>
      <xdr:spPr>
        <a:xfrm flipV="1">
          <a:off x="7861300" y="7153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38" name="n_1aveValue【図書館】&#10;一人当たり面積">
          <a:extLst>
            <a:ext uri="{FF2B5EF4-FFF2-40B4-BE49-F238E27FC236}">
              <a16:creationId xmlns:a16="http://schemas.microsoft.com/office/drawing/2014/main" id="{07DD03FD-AB5E-4CFE-A220-2CE703B0FEB5}"/>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39" name="n_2aveValue【図書館】&#10;一人当たり面積">
          <a:extLst>
            <a:ext uri="{FF2B5EF4-FFF2-40B4-BE49-F238E27FC236}">
              <a16:creationId xmlns:a16="http://schemas.microsoft.com/office/drawing/2014/main" id="{84EDCCD2-150F-48B0-9273-ED0CC542926F}"/>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0" name="n_3aveValue【図書館】&#10;一人当たり面積">
          <a:extLst>
            <a:ext uri="{FF2B5EF4-FFF2-40B4-BE49-F238E27FC236}">
              <a16:creationId xmlns:a16="http://schemas.microsoft.com/office/drawing/2014/main" id="{69D2E351-8F8C-4B27-A533-0D3B704828C6}"/>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1" name="n_4aveValue【図書館】&#10;一人当たり面積">
          <a:extLst>
            <a:ext uri="{FF2B5EF4-FFF2-40B4-BE49-F238E27FC236}">
              <a16:creationId xmlns:a16="http://schemas.microsoft.com/office/drawing/2014/main" id="{882C2D66-6ED4-4144-BA62-BEC32686DDA3}"/>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162214</xdr:rowOff>
    </xdr:from>
    <xdr:ext cx="469744" cy="259045"/>
    <xdr:sp macro="" textlink="">
      <xdr:nvSpPr>
        <xdr:cNvPr id="142" name="n_1mainValue【図書館】&#10;一人当たり面積">
          <a:extLst>
            <a:ext uri="{FF2B5EF4-FFF2-40B4-BE49-F238E27FC236}">
              <a16:creationId xmlns:a16="http://schemas.microsoft.com/office/drawing/2014/main" id="{804143F6-D464-44F6-8D71-26FD42DF56F2}"/>
            </a:ext>
          </a:extLst>
        </xdr:cNvPr>
        <xdr:cNvSpPr txBox="1"/>
      </xdr:nvSpPr>
      <xdr:spPr>
        <a:xfrm>
          <a:off x="9391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165480</xdr:rowOff>
    </xdr:from>
    <xdr:ext cx="469744" cy="259045"/>
    <xdr:sp macro="" textlink="">
      <xdr:nvSpPr>
        <xdr:cNvPr id="143" name="n_2mainValue【図書館】&#10;一人当たり面積">
          <a:extLst>
            <a:ext uri="{FF2B5EF4-FFF2-40B4-BE49-F238E27FC236}">
              <a16:creationId xmlns:a16="http://schemas.microsoft.com/office/drawing/2014/main" id="{CA691033-CAE7-437A-9B04-A74467E00B88}"/>
            </a:ext>
          </a:extLst>
        </xdr:cNvPr>
        <xdr:cNvSpPr txBox="1"/>
      </xdr:nvSpPr>
      <xdr:spPr>
        <a:xfrm>
          <a:off x="8515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168746</xdr:rowOff>
    </xdr:from>
    <xdr:ext cx="469744" cy="259045"/>
    <xdr:sp macro="" textlink="">
      <xdr:nvSpPr>
        <xdr:cNvPr id="144" name="n_3mainValue【図書館】&#10;一人当たり面積">
          <a:extLst>
            <a:ext uri="{FF2B5EF4-FFF2-40B4-BE49-F238E27FC236}">
              <a16:creationId xmlns:a16="http://schemas.microsoft.com/office/drawing/2014/main" id="{F9040B59-ECC4-416C-8705-6EA4F1387D9A}"/>
            </a:ext>
          </a:extLst>
        </xdr:cNvPr>
        <xdr:cNvSpPr txBox="1"/>
      </xdr:nvSpPr>
      <xdr:spPr>
        <a:xfrm>
          <a:off x="7626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4BC5F6D-F81B-420C-BCFA-547FBAD34C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38C456E9-A36F-4570-98CD-E66FF99180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B48A8941-8D84-4B8B-9EA9-1D13BE7432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77B671FB-CD43-4A79-BDB2-E8411427FB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F756745D-63F3-4E2D-BAFD-4610BC8F44D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C65A533E-1BA5-458D-93DC-3A32B2896B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24721A2D-EE13-4BE9-A8CA-DB91C6E7AB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333DA348-1B40-486F-A355-055EF1BA41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BDFF20CF-D330-40D4-A53F-AD72A9BFC9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785CA83A-F1DD-4EBB-BD41-00EA022423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188A2453-1B08-453F-8BCA-CD78549B85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9DBCC6B2-7973-4A91-87FA-A3FB9296A27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93A88B80-D3A2-4D10-8B01-4E9B7C27229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1969D1B-2164-454C-8630-FE864B2C57E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1C30C732-1352-4272-8E7F-229202120AD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85C4240-F749-4374-87AE-7720EB5E86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D96DB9A6-EAB7-410F-86B2-BB3D36F7F0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DC77DEBB-99DC-4370-B62F-B13DF1D7F1F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7517B27B-4834-4CF7-ADC3-DC7F4EA94A0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B2638F9-85C5-491A-BA5F-975DE677D3A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6D621996-5E59-4F72-A6E3-F664940E5D2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99D0498-BCE4-4E13-8E94-2B928C1B0C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1D05C54F-E000-40B6-B056-D0B1AD36A97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A158529B-7B6A-4884-99FA-A631CE4D14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E9E32B57-50A5-45A2-AE51-96D74AF29D66}"/>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6C428C04-9A82-494A-887D-D4E9BA6B215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E04657A5-D9B5-422E-AB50-0905756A974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9982D278-4408-44E3-985B-513824544DB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3" name="直線コネクタ 172">
          <a:extLst>
            <a:ext uri="{FF2B5EF4-FFF2-40B4-BE49-F238E27FC236}">
              <a16:creationId xmlns:a16="http://schemas.microsoft.com/office/drawing/2014/main" id="{74F174EF-DA27-4292-B283-43A8A10CBEE8}"/>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2D4D19E5-BE87-42B8-9286-359D79218ABE}"/>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5" name="フローチャート: 判断 174">
          <a:extLst>
            <a:ext uri="{FF2B5EF4-FFF2-40B4-BE49-F238E27FC236}">
              <a16:creationId xmlns:a16="http://schemas.microsoft.com/office/drawing/2014/main" id="{9D07AE2D-C630-4545-8C75-60619E1393E3}"/>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76" name="フローチャート: 判断 175">
          <a:extLst>
            <a:ext uri="{FF2B5EF4-FFF2-40B4-BE49-F238E27FC236}">
              <a16:creationId xmlns:a16="http://schemas.microsoft.com/office/drawing/2014/main" id="{50E0EA90-206C-4D92-A28E-6F72B3D0CCC5}"/>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77" name="フローチャート: 判断 176">
          <a:extLst>
            <a:ext uri="{FF2B5EF4-FFF2-40B4-BE49-F238E27FC236}">
              <a16:creationId xmlns:a16="http://schemas.microsoft.com/office/drawing/2014/main" id="{8D37C60E-3B6B-4127-B643-F5B9DDD3CFF9}"/>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8" name="フローチャート: 判断 177">
          <a:extLst>
            <a:ext uri="{FF2B5EF4-FFF2-40B4-BE49-F238E27FC236}">
              <a16:creationId xmlns:a16="http://schemas.microsoft.com/office/drawing/2014/main" id="{CE72992F-9F3F-4C36-82E5-5BC9F0EA0013}"/>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79" name="フローチャート: 判断 178">
          <a:extLst>
            <a:ext uri="{FF2B5EF4-FFF2-40B4-BE49-F238E27FC236}">
              <a16:creationId xmlns:a16="http://schemas.microsoft.com/office/drawing/2014/main" id="{3EE9BC1E-30F1-41FA-B929-B69FF4D08527}"/>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4A01E73-E34E-4455-BACF-434DFA0001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3C4833F-5CFB-418C-93E7-441E093D08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84831EB-E2E3-464E-AB06-72F652E26E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F00A7F5-1B13-4EF4-8025-57EEAB4161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5C72E7-3BF3-4D0D-AE4F-925147AAC1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5" name="楕円 184">
          <a:extLst>
            <a:ext uri="{FF2B5EF4-FFF2-40B4-BE49-F238E27FC236}">
              <a16:creationId xmlns:a16="http://schemas.microsoft.com/office/drawing/2014/main" id="{58C2DDD4-CB5A-4617-ACC1-1F08C04C3E07}"/>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3174A8D3-FE41-4E44-95A8-C8651A2ED11A}"/>
            </a:ext>
          </a:extLst>
        </xdr:cNvPr>
        <xdr:cNvSpPr txBox="1"/>
      </xdr:nvSpPr>
      <xdr:spPr>
        <a:xfrm>
          <a:off x="4673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87" name="楕円 186">
          <a:extLst>
            <a:ext uri="{FF2B5EF4-FFF2-40B4-BE49-F238E27FC236}">
              <a16:creationId xmlns:a16="http://schemas.microsoft.com/office/drawing/2014/main" id="{F1FAAE74-7367-458E-A6AD-0D9B03A39BA6}"/>
            </a:ext>
          </a:extLst>
        </xdr:cNvPr>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76200</xdr:rowOff>
    </xdr:to>
    <xdr:cxnSp macro="">
      <xdr:nvCxnSpPr>
        <xdr:cNvPr id="188" name="直線コネクタ 187">
          <a:extLst>
            <a:ext uri="{FF2B5EF4-FFF2-40B4-BE49-F238E27FC236}">
              <a16:creationId xmlns:a16="http://schemas.microsoft.com/office/drawing/2014/main" id="{E3263232-28D2-4D7F-98DB-5FBE307D6E37}"/>
            </a:ext>
          </a:extLst>
        </xdr:cNvPr>
        <xdr:cNvCxnSpPr/>
      </xdr:nvCxnSpPr>
      <xdr:spPr>
        <a:xfrm>
          <a:off x="3797300" y="104908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89" name="楕円 188">
          <a:extLst>
            <a:ext uri="{FF2B5EF4-FFF2-40B4-BE49-F238E27FC236}">
              <a16:creationId xmlns:a16="http://schemas.microsoft.com/office/drawing/2014/main" id="{6DD30A52-AAAC-4265-8F78-3C797D5F0774}"/>
            </a:ext>
          </a:extLst>
        </xdr:cNvPr>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32385</xdr:rowOff>
    </xdr:to>
    <xdr:cxnSp macro="">
      <xdr:nvCxnSpPr>
        <xdr:cNvPr id="190" name="直線コネクタ 189">
          <a:extLst>
            <a:ext uri="{FF2B5EF4-FFF2-40B4-BE49-F238E27FC236}">
              <a16:creationId xmlns:a16="http://schemas.microsoft.com/office/drawing/2014/main" id="{5DA29A72-3F94-4DFA-BE0B-582490A50223}"/>
            </a:ext>
          </a:extLst>
        </xdr:cNvPr>
        <xdr:cNvCxnSpPr/>
      </xdr:nvCxnSpPr>
      <xdr:spPr>
        <a:xfrm>
          <a:off x="2908300" y="104394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91" name="楕円 190">
          <a:extLst>
            <a:ext uri="{FF2B5EF4-FFF2-40B4-BE49-F238E27FC236}">
              <a16:creationId xmlns:a16="http://schemas.microsoft.com/office/drawing/2014/main" id="{597DEA32-4B80-43A8-A4D6-FA0F19838659}"/>
            </a:ext>
          </a:extLst>
        </xdr:cNvPr>
        <xdr:cNvSpPr/>
      </xdr:nvSpPr>
      <xdr:spPr>
        <a:xfrm>
          <a:off x="196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152400</xdr:rowOff>
    </xdr:to>
    <xdr:cxnSp macro="">
      <xdr:nvCxnSpPr>
        <xdr:cNvPr id="192" name="直線コネクタ 191">
          <a:extLst>
            <a:ext uri="{FF2B5EF4-FFF2-40B4-BE49-F238E27FC236}">
              <a16:creationId xmlns:a16="http://schemas.microsoft.com/office/drawing/2014/main" id="{596BB405-001B-462B-B635-D7EE5759EBB3}"/>
            </a:ext>
          </a:extLst>
        </xdr:cNvPr>
        <xdr:cNvCxnSpPr/>
      </xdr:nvCxnSpPr>
      <xdr:spPr>
        <a:xfrm>
          <a:off x="2019300" y="103879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170180</xdr:rowOff>
    </xdr:from>
    <xdr:to>
      <xdr:col>6</xdr:col>
      <xdr:colOff>38100</xdr:colOff>
      <xdr:row>60</xdr:row>
      <xdr:rowOff>100330</xdr:rowOff>
    </xdr:to>
    <xdr:sp macro="" textlink="">
      <xdr:nvSpPr>
        <xdr:cNvPr id="193" name="楕円 192">
          <a:extLst>
            <a:ext uri="{FF2B5EF4-FFF2-40B4-BE49-F238E27FC236}">
              <a16:creationId xmlns:a16="http://schemas.microsoft.com/office/drawing/2014/main" id="{40847744-E98D-4EE5-9540-158142A50FC4}"/>
            </a:ext>
          </a:extLst>
        </xdr:cNvPr>
        <xdr:cNvSpPr/>
      </xdr:nvSpPr>
      <xdr:spPr>
        <a:xfrm>
          <a:off x="107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49530</xdr:rowOff>
    </xdr:from>
    <xdr:to>
      <xdr:col>10</xdr:col>
      <xdr:colOff>114300</xdr:colOff>
      <xdr:row>60</xdr:row>
      <xdr:rowOff>100965</xdr:rowOff>
    </xdr:to>
    <xdr:cxnSp macro="">
      <xdr:nvCxnSpPr>
        <xdr:cNvPr id="194" name="直線コネクタ 193">
          <a:extLst>
            <a:ext uri="{FF2B5EF4-FFF2-40B4-BE49-F238E27FC236}">
              <a16:creationId xmlns:a16="http://schemas.microsoft.com/office/drawing/2014/main" id="{D53F24C7-98E4-4622-9EFB-969AE878887F}"/>
            </a:ext>
          </a:extLst>
        </xdr:cNvPr>
        <xdr:cNvCxnSpPr/>
      </xdr:nvCxnSpPr>
      <xdr:spPr>
        <a:xfrm>
          <a:off x="1130300" y="103365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195" name="n_1aveValue【体育館・プール】&#10;有形固定資産減価償却率">
          <a:extLst>
            <a:ext uri="{FF2B5EF4-FFF2-40B4-BE49-F238E27FC236}">
              <a16:creationId xmlns:a16="http://schemas.microsoft.com/office/drawing/2014/main" id="{46833AE0-70E4-4EEC-86E8-2C821FC8BAFD}"/>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96" name="n_2aveValue【体育館・プール】&#10;有形固定資産減価償却率">
          <a:extLst>
            <a:ext uri="{FF2B5EF4-FFF2-40B4-BE49-F238E27FC236}">
              <a16:creationId xmlns:a16="http://schemas.microsoft.com/office/drawing/2014/main" id="{BA79F1D9-88F5-4222-997B-EAAD8A9D1955}"/>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7" name="n_3aveValue【体育館・プール】&#10;有形固定資産減価償却率">
          <a:extLst>
            <a:ext uri="{FF2B5EF4-FFF2-40B4-BE49-F238E27FC236}">
              <a16:creationId xmlns:a16="http://schemas.microsoft.com/office/drawing/2014/main" id="{3134F74F-080C-4D0A-9CB4-46E9047E5EE2}"/>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98" name="n_4aveValue【体育館・プール】&#10;有形固定資産減価償却率">
          <a:extLst>
            <a:ext uri="{FF2B5EF4-FFF2-40B4-BE49-F238E27FC236}">
              <a16:creationId xmlns:a16="http://schemas.microsoft.com/office/drawing/2014/main" id="{009122C3-2DA2-44B3-975A-B12B72567B58}"/>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199" name="n_1mainValue【体育館・プール】&#10;有形固定資産減価償却率">
          <a:extLst>
            <a:ext uri="{FF2B5EF4-FFF2-40B4-BE49-F238E27FC236}">
              <a16:creationId xmlns:a16="http://schemas.microsoft.com/office/drawing/2014/main" id="{C6228902-A5EE-4D20-A44D-46784D5950F0}"/>
            </a:ext>
          </a:extLst>
        </xdr:cNvPr>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200" name="n_2mainValue【体育館・プール】&#10;有形固定資産減価償却率">
          <a:extLst>
            <a:ext uri="{FF2B5EF4-FFF2-40B4-BE49-F238E27FC236}">
              <a16:creationId xmlns:a16="http://schemas.microsoft.com/office/drawing/2014/main" id="{E212A984-F206-4F69-B8C6-A9459578C2F9}"/>
            </a:ext>
          </a:extLst>
        </xdr:cNvPr>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168292</xdr:rowOff>
    </xdr:from>
    <xdr:ext cx="405111" cy="259045"/>
    <xdr:sp macro="" textlink="">
      <xdr:nvSpPr>
        <xdr:cNvPr id="201" name="n_3mainValue【体育館・プール】&#10;有形固定資産減価償却率">
          <a:extLst>
            <a:ext uri="{FF2B5EF4-FFF2-40B4-BE49-F238E27FC236}">
              <a16:creationId xmlns:a16="http://schemas.microsoft.com/office/drawing/2014/main" id="{4F0CB3AF-F1BF-414B-AEAE-2CFA34244608}"/>
            </a:ext>
          </a:extLst>
        </xdr:cNvPr>
        <xdr:cNvSpPr txBox="1"/>
      </xdr:nvSpPr>
      <xdr:spPr>
        <a:xfrm>
          <a:off x="18167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116857</xdr:rowOff>
    </xdr:from>
    <xdr:ext cx="405111" cy="259045"/>
    <xdr:sp macro="" textlink="">
      <xdr:nvSpPr>
        <xdr:cNvPr id="202" name="n_4mainValue【体育館・プール】&#10;有形固定資産減価償却率">
          <a:extLst>
            <a:ext uri="{FF2B5EF4-FFF2-40B4-BE49-F238E27FC236}">
              <a16:creationId xmlns:a16="http://schemas.microsoft.com/office/drawing/2014/main" id="{042AE8F2-6F64-4956-8164-C520BE15CF5A}"/>
            </a:ext>
          </a:extLst>
        </xdr:cNvPr>
        <xdr:cNvSpPr txBox="1"/>
      </xdr:nvSpPr>
      <xdr:spPr>
        <a:xfrm>
          <a:off x="927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11BDFAD6-8CA1-46B8-A9CE-275B026A84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3B9AA1-8F7F-4D91-A501-79C73ABA24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9399177E-6A6C-4792-9B99-938C2C6497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6503C88F-49E3-4CC4-B295-E02BFA6FFF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DAF5A847-A3A5-4F9B-9DC3-AF8F954759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621DF56D-4947-48EB-8907-F19E40AFD9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2BFD22C9-8C9C-4805-AD94-9D9A9AFA91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CC6E2E-7ED9-4BF9-9741-8FB9701BC1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430F3D6-F923-4D78-B48F-FFC27F4CBDA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3CE073F-5305-4CED-B419-8FC6970620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id="{AEC31994-A892-4989-AAFE-60223207AFA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a:extLst>
            <a:ext uri="{FF2B5EF4-FFF2-40B4-BE49-F238E27FC236}">
              <a16:creationId xmlns:a16="http://schemas.microsoft.com/office/drawing/2014/main" id="{0F624EAB-E4D2-427E-B850-4A6BCE2D4D3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id="{B4490617-23DB-49B6-A388-6E81CE0878B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a:extLst>
            <a:ext uri="{FF2B5EF4-FFF2-40B4-BE49-F238E27FC236}">
              <a16:creationId xmlns:a16="http://schemas.microsoft.com/office/drawing/2014/main" id="{BDA87998-2042-46F3-A49C-59D7437F949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id="{A25585C2-CCEF-4473-B4E3-DB09DA6DC34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a:extLst>
            <a:ext uri="{FF2B5EF4-FFF2-40B4-BE49-F238E27FC236}">
              <a16:creationId xmlns:a16="http://schemas.microsoft.com/office/drawing/2014/main" id="{26DF803C-C630-4431-865C-7821F8091F6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id="{6B9C3101-ABF9-489A-87E7-2717F3BBA76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a:extLst>
            <a:ext uri="{FF2B5EF4-FFF2-40B4-BE49-F238E27FC236}">
              <a16:creationId xmlns:a16="http://schemas.microsoft.com/office/drawing/2014/main" id="{08F01C89-1245-417F-971E-8CF500118CE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B338E695-E613-4DD6-8274-CE5230A140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DC533478-1FE3-4ED3-A243-7FB74A5B596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AEE98E16-4F82-4B71-851B-A0E0969F17C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24" name="直線コネクタ 223">
          <a:extLst>
            <a:ext uri="{FF2B5EF4-FFF2-40B4-BE49-F238E27FC236}">
              <a16:creationId xmlns:a16="http://schemas.microsoft.com/office/drawing/2014/main" id="{AFAC3EE0-A082-4CBA-86A9-D4F08E9657FF}"/>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25" name="【体育館・プール】&#10;一人当たり面積最小値テキスト">
          <a:extLst>
            <a:ext uri="{FF2B5EF4-FFF2-40B4-BE49-F238E27FC236}">
              <a16:creationId xmlns:a16="http://schemas.microsoft.com/office/drawing/2014/main" id="{34478C06-6618-4B56-B5DC-E91DAC0F5A17}"/>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26" name="直線コネクタ 225">
          <a:extLst>
            <a:ext uri="{FF2B5EF4-FFF2-40B4-BE49-F238E27FC236}">
              <a16:creationId xmlns:a16="http://schemas.microsoft.com/office/drawing/2014/main" id="{F8C2838A-89B8-4FB8-A606-A4409FA461DB}"/>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27" name="【体育館・プール】&#10;一人当たり面積最大値テキスト">
          <a:extLst>
            <a:ext uri="{FF2B5EF4-FFF2-40B4-BE49-F238E27FC236}">
              <a16:creationId xmlns:a16="http://schemas.microsoft.com/office/drawing/2014/main" id="{6594E588-89A8-44B5-9F31-4ADC50B1816F}"/>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28" name="直線コネクタ 227">
          <a:extLst>
            <a:ext uri="{FF2B5EF4-FFF2-40B4-BE49-F238E27FC236}">
              <a16:creationId xmlns:a16="http://schemas.microsoft.com/office/drawing/2014/main" id="{F7A3CC54-7373-4C1D-A145-8E899FED2F9F}"/>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229" name="【体育館・プール】&#10;一人当たり面積平均値テキスト">
          <a:extLst>
            <a:ext uri="{FF2B5EF4-FFF2-40B4-BE49-F238E27FC236}">
              <a16:creationId xmlns:a16="http://schemas.microsoft.com/office/drawing/2014/main" id="{6F894665-215A-44A0-97B7-8EE52188EECF}"/>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0" name="フローチャート: 判断 229">
          <a:extLst>
            <a:ext uri="{FF2B5EF4-FFF2-40B4-BE49-F238E27FC236}">
              <a16:creationId xmlns:a16="http://schemas.microsoft.com/office/drawing/2014/main" id="{1C1007F9-1281-42F1-BFFB-2629982B838F}"/>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1" name="フローチャート: 判断 230">
          <a:extLst>
            <a:ext uri="{FF2B5EF4-FFF2-40B4-BE49-F238E27FC236}">
              <a16:creationId xmlns:a16="http://schemas.microsoft.com/office/drawing/2014/main" id="{3DADA611-B4A9-4D8C-8A66-A2B59A5B0F5A}"/>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2" name="フローチャート: 判断 231">
          <a:extLst>
            <a:ext uri="{FF2B5EF4-FFF2-40B4-BE49-F238E27FC236}">
              <a16:creationId xmlns:a16="http://schemas.microsoft.com/office/drawing/2014/main" id="{200BAEE9-E340-46A0-B7FE-F5479E572CE4}"/>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3" name="フローチャート: 判断 232">
          <a:extLst>
            <a:ext uri="{FF2B5EF4-FFF2-40B4-BE49-F238E27FC236}">
              <a16:creationId xmlns:a16="http://schemas.microsoft.com/office/drawing/2014/main" id="{AD4C04CF-C1C9-4BB1-9282-31F3BA06042A}"/>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34" name="フローチャート: 判断 233">
          <a:extLst>
            <a:ext uri="{FF2B5EF4-FFF2-40B4-BE49-F238E27FC236}">
              <a16:creationId xmlns:a16="http://schemas.microsoft.com/office/drawing/2014/main" id="{FB157991-E301-4958-B9E0-1FAFFADC531C}"/>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9E1C698-143A-41F3-87DF-8A52EDD9935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8273C91-6974-450F-BB78-8DA9F2C092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B955C9A-441F-4A66-9092-7028FD45C9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0CB6060-C937-4D4E-8367-63E0B720EA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1505B4B-D2B3-4EEA-B1C1-0620286C27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93675</xdr:rowOff>
    </xdr:from>
    <xdr:to>
      <xdr:col>55</xdr:col>
      <xdr:colOff>50800</xdr:colOff>
      <xdr:row>62</xdr:row>
      <xdr:rowOff>23825</xdr:rowOff>
    </xdr:to>
    <xdr:sp macro="" textlink="">
      <xdr:nvSpPr>
        <xdr:cNvPr id="240" name="楕円 239">
          <a:extLst>
            <a:ext uri="{FF2B5EF4-FFF2-40B4-BE49-F238E27FC236}">
              <a16:creationId xmlns:a16="http://schemas.microsoft.com/office/drawing/2014/main" id="{D77261B4-A972-4A54-BF28-D58255645B1C}"/>
            </a:ext>
          </a:extLst>
        </xdr:cNvPr>
        <xdr:cNvSpPr/>
      </xdr:nvSpPr>
      <xdr:spPr>
        <a:xfrm>
          <a:off x="104267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116552</xdr:rowOff>
    </xdr:from>
    <xdr:ext cx="469744" cy="259045"/>
    <xdr:sp macro="" textlink="">
      <xdr:nvSpPr>
        <xdr:cNvPr id="241" name="【体育館・プール】&#10;一人当たり面積該当値テキスト">
          <a:extLst>
            <a:ext uri="{FF2B5EF4-FFF2-40B4-BE49-F238E27FC236}">
              <a16:creationId xmlns:a16="http://schemas.microsoft.com/office/drawing/2014/main" id="{DD2128D1-2E9D-4FB6-8B03-BD43FFB62EC7}"/>
            </a:ext>
          </a:extLst>
        </xdr:cNvPr>
        <xdr:cNvSpPr txBox="1"/>
      </xdr:nvSpPr>
      <xdr:spPr>
        <a:xfrm>
          <a:off x="10515600" y="104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104191</xdr:rowOff>
    </xdr:from>
    <xdr:to>
      <xdr:col>50</xdr:col>
      <xdr:colOff>165100</xdr:colOff>
      <xdr:row>62</xdr:row>
      <xdr:rowOff>34341</xdr:rowOff>
    </xdr:to>
    <xdr:sp macro="" textlink="">
      <xdr:nvSpPr>
        <xdr:cNvPr id="242" name="楕円 241">
          <a:extLst>
            <a:ext uri="{FF2B5EF4-FFF2-40B4-BE49-F238E27FC236}">
              <a16:creationId xmlns:a16="http://schemas.microsoft.com/office/drawing/2014/main" id="{0B1FC836-F78F-46BB-9199-21A84B7493C5}"/>
            </a:ext>
          </a:extLst>
        </xdr:cNvPr>
        <xdr:cNvSpPr/>
      </xdr:nvSpPr>
      <xdr:spPr>
        <a:xfrm>
          <a:off x="9588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144475</xdr:rowOff>
    </xdr:from>
    <xdr:to>
      <xdr:col>55</xdr:col>
      <xdr:colOff>0</xdr:colOff>
      <xdr:row>61</xdr:row>
      <xdr:rowOff>154991</xdr:rowOff>
    </xdr:to>
    <xdr:cxnSp macro="">
      <xdr:nvCxnSpPr>
        <xdr:cNvPr id="243" name="直線コネクタ 242">
          <a:extLst>
            <a:ext uri="{FF2B5EF4-FFF2-40B4-BE49-F238E27FC236}">
              <a16:creationId xmlns:a16="http://schemas.microsoft.com/office/drawing/2014/main" id="{CCE6C533-673D-4284-99E0-2016826C34C9}"/>
            </a:ext>
          </a:extLst>
        </xdr:cNvPr>
        <xdr:cNvCxnSpPr/>
      </xdr:nvCxnSpPr>
      <xdr:spPr>
        <a:xfrm flipV="1">
          <a:off x="9639300" y="10602925"/>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109677</xdr:rowOff>
    </xdr:from>
    <xdr:to>
      <xdr:col>46</xdr:col>
      <xdr:colOff>38100</xdr:colOff>
      <xdr:row>62</xdr:row>
      <xdr:rowOff>39827</xdr:rowOff>
    </xdr:to>
    <xdr:sp macro="" textlink="">
      <xdr:nvSpPr>
        <xdr:cNvPr id="244" name="楕円 243">
          <a:extLst>
            <a:ext uri="{FF2B5EF4-FFF2-40B4-BE49-F238E27FC236}">
              <a16:creationId xmlns:a16="http://schemas.microsoft.com/office/drawing/2014/main" id="{EAD6BA1B-E359-42DB-84B2-45F9076E1B35}"/>
            </a:ext>
          </a:extLst>
        </xdr:cNvPr>
        <xdr:cNvSpPr/>
      </xdr:nvSpPr>
      <xdr:spPr>
        <a:xfrm>
          <a:off x="86995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154991</xdr:rowOff>
    </xdr:from>
    <xdr:to>
      <xdr:col>50</xdr:col>
      <xdr:colOff>114300</xdr:colOff>
      <xdr:row>61</xdr:row>
      <xdr:rowOff>160477</xdr:rowOff>
    </xdr:to>
    <xdr:cxnSp macro="">
      <xdr:nvCxnSpPr>
        <xdr:cNvPr id="245" name="直線コネクタ 244">
          <a:extLst>
            <a:ext uri="{FF2B5EF4-FFF2-40B4-BE49-F238E27FC236}">
              <a16:creationId xmlns:a16="http://schemas.microsoft.com/office/drawing/2014/main" id="{5703DDCD-A820-4D4E-AD14-2FCE9222548E}"/>
            </a:ext>
          </a:extLst>
        </xdr:cNvPr>
        <xdr:cNvCxnSpPr/>
      </xdr:nvCxnSpPr>
      <xdr:spPr>
        <a:xfrm flipV="1">
          <a:off x="8750300" y="1061344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116078</xdr:rowOff>
    </xdr:from>
    <xdr:to>
      <xdr:col>41</xdr:col>
      <xdr:colOff>101600</xdr:colOff>
      <xdr:row>62</xdr:row>
      <xdr:rowOff>46228</xdr:rowOff>
    </xdr:to>
    <xdr:sp macro="" textlink="">
      <xdr:nvSpPr>
        <xdr:cNvPr id="246" name="楕円 245">
          <a:extLst>
            <a:ext uri="{FF2B5EF4-FFF2-40B4-BE49-F238E27FC236}">
              <a16:creationId xmlns:a16="http://schemas.microsoft.com/office/drawing/2014/main" id="{815DBBDD-9A8D-4C36-81FC-262665287824}"/>
            </a:ext>
          </a:extLst>
        </xdr:cNvPr>
        <xdr:cNvSpPr/>
      </xdr:nvSpPr>
      <xdr:spPr>
        <a:xfrm>
          <a:off x="7810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160477</xdr:rowOff>
    </xdr:from>
    <xdr:to>
      <xdr:col>45</xdr:col>
      <xdr:colOff>177800</xdr:colOff>
      <xdr:row>61</xdr:row>
      <xdr:rowOff>166878</xdr:rowOff>
    </xdr:to>
    <xdr:cxnSp macro="">
      <xdr:nvCxnSpPr>
        <xdr:cNvPr id="247" name="直線コネクタ 246">
          <a:extLst>
            <a:ext uri="{FF2B5EF4-FFF2-40B4-BE49-F238E27FC236}">
              <a16:creationId xmlns:a16="http://schemas.microsoft.com/office/drawing/2014/main" id="{E12E9977-974B-4676-A3E6-6D8B1FFCE748}"/>
            </a:ext>
          </a:extLst>
        </xdr:cNvPr>
        <xdr:cNvCxnSpPr/>
      </xdr:nvCxnSpPr>
      <xdr:spPr>
        <a:xfrm flipV="1">
          <a:off x="7861300" y="1061892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119279</xdr:rowOff>
    </xdr:from>
    <xdr:to>
      <xdr:col>36</xdr:col>
      <xdr:colOff>165100</xdr:colOff>
      <xdr:row>62</xdr:row>
      <xdr:rowOff>49429</xdr:rowOff>
    </xdr:to>
    <xdr:sp macro="" textlink="">
      <xdr:nvSpPr>
        <xdr:cNvPr id="248" name="楕円 247">
          <a:extLst>
            <a:ext uri="{FF2B5EF4-FFF2-40B4-BE49-F238E27FC236}">
              <a16:creationId xmlns:a16="http://schemas.microsoft.com/office/drawing/2014/main" id="{9274BB7E-AC1E-4292-B3F3-0804B4CCD1FE}"/>
            </a:ext>
          </a:extLst>
        </xdr:cNvPr>
        <xdr:cNvSpPr/>
      </xdr:nvSpPr>
      <xdr:spPr>
        <a:xfrm>
          <a:off x="6921500" y="105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166878</xdr:rowOff>
    </xdr:from>
    <xdr:to>
      <xdr:col>41</xdr:col>
      <xdr:colOff>50800</xdr:colOff>
      <xdr:row>61</xdr:row>
      <xdr:rowOff>170079</xdr:rowOff>
    </xdr:to>
    <xdr:cxnSp macro="">
      <xdr:nvCxnSpPr>
        <xdr:cNvPr id="249" name="直線コネクタ 248">
          <a:extLst>
            <a:ext uri="{FF2B5EF4-FFF2-40B4-BE49-F238E27FC236}">
              <a16:creationId xmlns:a16="http://schemas.microsoft.com/office/drawing/2014/main" id="{AFD39E9B-5B94-48DA-A5B9-08B6356405AC}"/>
            </a:ext>
          </a:extLst>
        </xdr:cNvPr>
        <xdr:cNvCxnSpPr/>
      </xdr:nvCxnSpPr>
      <xdr:spPr>
        <a:xfrm flipV="1">
          <a:off x="6972300" y="1062532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50" name="n_1aveValue【体育館・プール】&#10;一人当たり面積">
          <a:extLst>
            <a:ext uri="{FF2B5EF4-FFF2-40B4-BE49-F238E27FC236}">
              <a16:creationId xmlns:a16="http://schemas.microsoft.com/office/drawing/2014/main" id="{3526A470-B9AA-48FC-B13D-D1B0E7EF8C35}"/>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51" name="n_2aveValue【体育館・プール】&#10;一人当たり面積">
          <a:extLst>
            <a:ext uri="{FF2B5EF4-FFF2-40B4-BE49-F238E27FC236}">
              <a16:creationId xmlns:a16="http://schemas.microsoft.com/office/drawing/2014/main" id="{6F80F9D7-E2FD-4FF0-9584-4DBF1B39139E}"/>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52" name="n_3aveValue【体育館・プール】&#10;一人当たり面積">
          <a:extLst>
            <a:ext uri="{FF2B5EF4-FFF2-40B4-BE49-F238E27FC236}">
              <a16:creationId xmlns:a16="http://schemas.microsoft.com/office/drawing/2014/main" id="{9AF3B43C-0CAD-4B04-82F9-90D31C317C69}"/>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253" name="n_4aveValue【体育館・プール】&#10;一人当たり面積">
          <a:extLst>
            <a:ext uri="{FF2B5EF4-FFF2-40B4-BE49-F238E27FC236}">
              <a16:creationId xmlns:a16="http://schemas.microsoft.com/office/drawing/2014/main" id="{FCC82A17-BCAE-4145-92CF-47A4045C394A}"/>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50868</xdr:rowOff>
    </xdr:from>
    <xdr:ext cx="469744" cy="259045"/>
    <xdr:sp macro="" textlink="">
      <xdr:nvSpPr>
        <xdr:cNvPr id="254" name="n_1mainValue【体育館・プール】&#10;一人当たり面積">
          <a:extLst>
            <a:ext uri="{FF2B5EF4-FFF2-40B4-BE49-F238E27FC236}">
              <a16:creationId xmlns:a16="http://schemas.microsoft.com/office/drawing/2014/main" id="{4E31E736-3EF6-4EE2-88D7-985E09FA18AE}"/>
            </a:ext>
          </a:extLst>
        </xdr:cNvPr>
        <xdr:cNvSpPr txBox="1"/>
      </xdr:nvSpPr>
      <xdr:spPr>
        <a:xfrm>
          <a:off x="9391727" y="1033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56354</xdr:rowOff>
    </xdr:from>
    <xdr:ext cx="469744" cy="259045"/>
    <xdr:sp macro="" textlink="">
      <xdr:nvSpPr>
        <xdr:cNvPr id="255" name="n_2mainValue【体育館・プール】&#10;一人当たり面積">
          <a:extLst>
            <a:ext uri="{FF2B5EF4-FFF2-40B4-BE49-F238E27FC236}">
              <a16:creationId xmlns:a16="http://schemas.microsoft.com/office/drawing/2014/main" id="{CF63C651-DBEA-442E-997A-51398D6B6080}"/>
            </a:ext>
          </a:extLst>
        </xdr:cNvPr>
        <xdr:cNvSpPr txBox="1"/>
      </xdr:nvSpPr>
      <xdr:spPr>
        <a:xfrm>
          <a:off x="8515427" y="1034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62755</xdr:rowOff>
    </xdr:from>
    <xdr:ext cx="469744" cy="259045"/>
    <xdr:sp macro="" textlink="">
      <xdr:nvSpPr>
        <xdr:cNvPr id="256" name="n_3mainValue【体育館・プール】&#10;一人当たり面積">
          <a:extLst>
            <a:ext uri="{FF2B5EF4-FFF2-40B4-BE49-F238E27FC236}">
              <a16:creationId xmlns:a16="http://schemas.microsoft.com/office/drawing/2014/main" id="{B7F01EBD-2F58-4960-AC7F-FA961996B74C}"/>
            </a:ext>
          </a:extLst>
        </xdr:cNvPr>
        <xdr:cNvSpPr txBox="1"/>
      </xdr:nvSpPr>
      <xdr:spPr>
        <a:xfrm>
          <a:off x="7626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65956</xdr:rowOff>
    </xdr:from>
    <xdr:ext cx="469744" cy="259045"/>
    <xdr:sp macro="" textlink="">
      <xdr:nvSpPr>
        <xdr:cNvPr id="257" name="n_4mainValue【体育館・プール】&#10;一人当たり面積">
          <a:extLst>
            <a:ext uri="{FF2B5EF4-FFF2-40B4-BE49-F238E27FC236}">
              <a16:creationId xmlns:a16="http://schemas.microsoft.com/office/drawing/2014/main" id="{BE21C6D4-A4B1-4626-84C0-E2C9BE1C35DB}"/>
            </a:ext>
          </a:extLst>
        </xdr:cNvPr>
        <xdr:cNvSpPr txBox="1"/>
      </xdr:nvSpPr>
      <xdr:spPr>
        <a:xfrm>
          <a:off x="6737427" y="1035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E53E5EE4-0209-4DF2-B24A-978CC5C716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C58FBC10-9064-4575-B4BA-125FF12422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BD386DE1-ABBB-4129-9BCA-CC626758AE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ADBCCBD5-5BCF-4CED-BF17-89E3831316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5909D08D-61DD-49F5-8CD6-A5F891F0DD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BBA5709A-1CE8-4DE1-AC55-A5A93BDCD6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D9500578-238C-4AA1-97D1-BEE5BD746A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2B0358E6-F4A2-4B9B-8330-E8A6C0E49C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CECFDF46-4A14-44A2-BBF0-50A775C90C8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CFAE6277-C2F6-4540-AD65-8E0B219671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32627312-3422-41F1-8142-CA7BA9A601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a:extLst>
            <a:ext uri="{FF2B5EF4-FFF2-40B4-BE49-F238E27FC236}">
              <a16:creationId xmlns:a16="http://schemas.microsoft.com/office/drawing/2014/main" id="{45ECCA4A-F197-4106-ACC3-08F40DA52EF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a:extLst>
            <a:ext uri="{FF2B5EF4-FFF2-40B4-BE49-F238E27FC236}">
              <a16:creationId xmlns:a16="http://schemas.microsoft.com/office/drawing/2014/main" id="{5BB32738-899C-41F5-B5D9-13D78B2DDA8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a:extLst>
            <a:ext uri="{FF2B5EF4-FFF2-40B4-BE49-F238E27FC236}">
              <a16:creationId xmlns:a16="http://schemas.microsoft.com/office/drawing/2014/main" id="{B5FCCE69-8B47-4A69-BD4F-284C770E58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a:extLst>
            <a:ext uri="{FF2B5EF4-FFF2-40B4-BE49-F238E27FC236}">
              <a16:creationId xmlns:a16="http://schemas.microsoft.com/office/drawing/2014/main" id="{3D79D5F7-BE6D-4E75-A50B-5F457B6AAF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a:extLst>
            <a:ext uri="{FF2B5EF4-FFF2-40B4-BE49-F238E27FC236}">
              <a16:creationId xmlns:a16="http://schemas.microsoft.com/office/drawing/2014/main" id="{905F705F-7F62-4E8D-BF8E-A3B64D37AD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a:extLst>
            <a:ext uri="{FF2B5EF4-FFF2-40B4-BE49-F238E27FC236}">
              <a16:creationId xmlns:a16="http://schemas.microsoft.com/office/drawing/2014/main" id="{4FE18725-B6AC-4C41-A6C0-2A152BAAD2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a:extLst>
            <a:ext uri="{FF2B5EF4-FFF2-40B4-BE49-F238E27FC236}">
              <a16:creationId xmlns:a16="http://schemas.microsoft.com/office/drawing/2014/main" id="{8D0FBA67-81EA-4D59-8C2F-1325E39B044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a:extLst>
            <a:ext uri="{FF2B5EF4-FFF2-40B4-BE49-F238E27FC236}">
              <a16:creationId xmlns:a16="http://schemas.microsoft.com/office/drawing/2014/main" id="{E4FDC98C-B139-4865-A752-BFA0DFC7AA4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a:extLst>
            <a:ext uri="{FF2B5EF4-FFF2-40B4-BE49-F238E27FC236}">
              <a16:creationId xmlns:a16="http://schemas.microsoft.com/office/drawing/2014/main" id="{113B3BC4-47EC-49B0-BEEE-43D8DC916EE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a:extLst>
            <a:ext uri="{FF2B5EF4-FFF2-40B4-BE49-F238E27FC236}">
              <a16:creationId xmlns:a16="http://schemas.microsoft.com/office/drawing/2014/main" id="{5E85E59B-F02B-4A4D-8493-56E9AD68D64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FBB645E4-5B4F-479B-9C03-CA68D0E28A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a:extLst>
            <a:ext uri="{FF2B5EF4-FFF2-40B4-BE49-F238E27FC236}">
              <a16:creationId xmlns:a16="http://schemas.microsoft.com/office/drawing/2014/main" id="{97C10178-2DAB-4FD8-A622-52F1A4F283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1D10230B-8AB1-44F7-86BA-580616915D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2" name="直線コネクタ 281">
          <a:extLst>
            <a:ext uri="{FF2B5EF4-FFF2-40B4-BE49-F238E27FC236}">
              <a16:creationId xmlns:a16="http://schemas.microsoft.com/office/drawing/2014/main" id="{3ED54354-E807-429F-AA05-1E8D4F51874D}"/>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3" name="【福祉施設】&#10;有形固定資産減価償却率最小値テキスト">
          <a:extLst>
            <a:ext uri="{FF2B5EF4-FFF2-40B4-BE49-F238E27FC236}">
              <a16:creationId xmlns:a16="http://schemas.microsoft.com/office/drawing/2014/main" id="{592C98E3-44A5-414B-B836-6D636502370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4" name="直線コネクタ 283">
          <a:extLst>
            <a:ext uri="{FF2B5EF4-FFF2-40B4-BE49-F238E27FC236}">
              <a16:creationId xmlns:a16="http://schemas.microsoft.com/office/drawing/2014/main" id="{A3EDEB6B-A3EE-4E46-8521-62DAFAC8290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C044811C-C708-4CA3-A75C-3321E94CB4EF}"/>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86" name="直線コネクタ 285">
          <a:extLst>
            <a:ext uri="{FF2B5EF4-FFF2-40B4-BE49-F238E27FC236}">
              <a16:creationId xmlns:a16="http://schemas.microsoft.com/office/drawing/2014/main" id="{B44BCB76-F7EB-4155-BBE3-98F9DBDC7213}"/>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30A4DFD9-F77C-44F7-8570-41F9EF39F9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8" name="フローチャート: 判断 287">
          <a:extLst>
            <a:ext uri="{FF2B5EF4-FFF2-40B4-BE49-F238E27FC236}">
              <a16:creationId xmlns:a16="http://schemas.microsoft.com/office/drawing/2014/main" id="{10D6828A-15DD-48C6-A06C-CA63612A64C5}"/>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9" name="フローチャート: 判断 288">
          <a:extLst>
            <a:ext uri="{FF2B5EF4-FFF2-40B4-BE49-F238E27FC236}">
              <a16:creationId xmlns:a16="http://schemas.microsoft.com/office/drawing/2014/main" id="{BD9AFEED-CA2D-4572-ACC9-643F506831A6}"/>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0" name="フローチャート: 判断 289">
          <a:extLst>
            <a:ext uri="{FF2B5EF4-FFF2-40B4-BE49-F238E27FC236}">
              <a16:creationId xmlns:a16="http://schemas.microsoft.com/office/drawing/2014/main" id="{AF9CCC0E-BE1C-484E-A471-406B5CECDAF7}"/>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1" name="フローチャート: 判断 290">
          <a:extLst>
            <a:ext uri="{FF2B5EF4-FFF2-40B4-BE49-F238E27FC236}">
              <a16:creationId xmlns:a16="http://schemas.microsoft.com/office/drawing/2014/main" id="{AE25B178-2785-49A8-812E-D680D5B6A11F}"/>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2" name="フローチャート: 判断 291">
          <a:extLst>
            <a:ext uri="{FF2B5EF4-FFF2-40B4-BE49-F238E27FC236}">
              <a16:creationId xmlns:a16="http://schemas.microsoft.com/office/drawing/2014/main" id="{03B0F0F2-EEAC-4BAD-A5AF-46854882FD76}"/>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6DBA448-9675-47B6-BEBA-CD6E167F39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BF9CD15-76DD-4138-B644-32D9AFBA90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1ADD10B-EB45-4881-845C-7B42D80376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38792E7-90DB-4A58-A6AB-AEB3685872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A0D3917-ED07-42B9-97CD-C5630BF328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98" name="楕円 297">
          <a:extLst>
            <a:ext uri="{FF2B5EF4-FFF2-40B4-BE49-F238E27FC236}">
              <a16:creationId xmlns:a16="http://schemas.microsoft.com/office/drawing/2014/main" id="{5FA31F30-BB6F-49E8-9A2C-FAA298C1344D}"/>
            </a:ext>
          </a:extLst>
        </xdr:cNvPr>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7638</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F5255000-2430-4D41-B94C-0760D6EEC62E}"/>
            </a:ext>
          </a:extLst>
        </xdr:cNvPr>
        <xdr:cNvSpPr txBox="1"/>
      </xdr:nvSpPr>
      <xdr:spPr>
        <a:xfrm>
          <a:off x="4673600"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300" name="楕円 299">
          <a:extLst>
            <a:ext uri="{FF2B5EF4-FFF2-40B4-BE49-F238E27FC236}">
              <a16:creationId xmlns:a16="http://schemas.microsoft.com/office/drawing/2014/main" id="{99023B77-BE88-4A12-9F20-0CB8E6A4393F}"/>
            </a:ext>
          </a:extLst>
        </xdr:cNvPr>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32386</xdr:rowOff>
    </xdr:from>
    <xdr:to>
      <xdr:col>24</xdr:col>
      <xdr:colOff>63500</xdr:colOff>
      <xdr:row>82</xdr:row>
      <xdr:rowOff>80011</xdr:rowOff>
    </xdr:to>
    <xdr:cxnSp macro="">
      <xdr:nvCxnSpPr>
        <xdr:cNvPr id="301" name="直線コネクタ 300">
          <a:extLst>
            <a:ext uri="{FF2B5EF4-FFF2-40B4-BE49-F238E27FC236}">
              <a16:creationId xmlns:a16="http://schemas.microsoft.com/office/drawing/2014/main" id="{821827A7-0BE0-4DB1-A814-9A59B785E3FD}"/>
            </a:ext>
          </a:extLst>
        </xdr:cNvPr>
        <xdr:cNvCxnSpPr/>
      </xdr:nvCxnSpPr>
      <xdr:spPr>
        <a:xfrm>
          <a:off x="3797300" y="140912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302" name="楕円 301">
          <a:extLst>
            <a:ext uri="{FF2B5EF4-FFF2-40B4-BE49-F238E27FC236}">
              <a16:creationId xmlns:a16="http://schemas.microsoft.com/office/drawing/2014/main" id="{6AC87963-44DA-421E-86CD-43336DE6EB18}"/>
            </a:ext>
          </a:extLst>
        </xdr:cNvPr>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32386</xdr:rowOff>
    </xdr:to>
    <xdr:cxnSp macro="">
      <xdr:nvCxnSpPr>
        <xdr:cNvPr id="303" name="直線コネクタ 302">
          <a:extLst>
            <a:ext uri="{FF2B5EF4-FFF2-40B4-BE49-F238E27FC236}">
              <a16:creationId xmlns:a16="http://schemas.microsoft.com/office/drawing/2014/main" id="{8E1B3AA6-2CAF-48B7-B7BD-49B318EEE3B4}"/>
            </a:ext>
          </a:extLst>
        </xdr:cNvPr>
        <xdr:cNvCxnSpPr/>
      </xdr:nvCxnSpPr>
      <xdr:spPr>
        <a:xfrm>
          <a:off x="2908300" y="14066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304" name="楕円 303">
          <a:extLst>
            <a:ext uri="{FF2B5EF4-FFF2-40B4-BE49-F238E27FC236}">
              <a16:creationId xmlns:a16="http://schemas.microsoft.com/office/drawing/2014/main" id="{1E9E3AD2-052B-46EA-96CA-79DCA7EFBC42}"/>
            </a:ext>
          </a:extLst>
        </xdr:cNvPr>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82</xdr:row>
      <xdr:rowOff>7620</xdr:rowOff>
    </xdr:to>
    <xdr:cxnSp macro="">
      <xdr:nvCxnSpPr>
        <xdr:cNvPr id="305" name="直線コネクタ 304">
          <a:extLst>
            <a:ext uri="{FF2B5EF4-FFF2-40B4-BE49-F238E27FC236}">
              <a16:creationId xmlns:a16="http://schemas.microsoft.com/office/drawing/2014/main" id="{24AC6155-15FD-4AC0-9C16-34281D881B7C}"/>
            </a:ext>
          </a:extLst>
        </xdr:cNvPr>
        <xdr:cNvCxnSpPr/>
      </xdr:nvCxnSpPr>
      <xdr:spPr>
        <a:xfrm>
          <a:off x="2019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306" name="楕円 305">
          <a:extLst>
            <a:ext uri="{FF2B5EF4-FFF2-40B4-BE49-F238E27FC236}">
              <a16:creationId xmlns:a16="http://schemas.microsoft.com/office/drawing/2014/main" id="{6D5320BA-80F4-4562-9D8F-8BB7317507B6}"/>
            </a:ext>
          </a:extLst>
        </xdr:cNvPr>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85725</xdr:rowOff>
    </xdr:from>
    <xdr:to>
      <xdr:col>10</xdr:col>
      <xdr:colOff>114300</xdr:colOff>
      <xdr:row>81</xdr:row>
      <xdr:rowOff>133350</xdr:rowOff>
    </xdr:to>
    <xdr:cxnSp macro="">
      <xdr:nvCxnSpPr>
        <xdr:cNvPr id="307" name="直線コネクタ 306">
          <a:extLst>
            <a:ext uri="{FF2B5EF4-FFF2-40B4-BE49-F238E27FC236}">
              <a16:creationId xmlns:a16="http://schemas.microsoft.com/office/drawing/2014/main" id="{EBD1DE5C-0DB8-463B-B60C-3584011B822B}"/>
            </a:ext>
          </a:extLst>
        </xdr:cNvPr>
        <xdr:cNvCxnSpPr/>
      </xdr:nvCxnSpPr>
      <xdr:spPr>
        <a:xfrm>
          <a:off x="1130300" y="13973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08" name="n_1aveValue【福祉施設】&#10;有形固定資産減価償却率">
          <a:extLst>
            <a:ext uri="{FF2B5EF4-FFF2-40B4-BE49-F238E27FC236}">
              <a16:creationId xmlns:a16="http://schemas.microsoft.com/office/drawing/2014/main" id="{46C36385-9F1D-4FE0-85C1-70E0D126B59A}"/>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09" name="n_2aveValue【福祉施設】&#10;有形固定資産減価償却率">
          <a:extLst>
            <a:ext uri="{FF2B5EF4-FFF2-40B4-BE49-F238E27FC236}">
              <a16:creationId xmlns:a16="http://schemas.microsoft.com/office/drawing/2014/main" id="{C6CBED9A-CA11-4136-A3BA-0544FA8A7D1B}"/>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0" name="n_3aveValue【福祉施設】&#10;有形固定資産減価償却率">
          <a:extLst>
            <a:ext uri="{FF2B5EF4-FFF2-40B4-BE49-F238E27FC236}">
              <a16:creationId xmlns:a16="http://schemas.microsoft.com/office/drawing/2014/main" id="{983258A1-4074-4236-9B34-906FE12F109C}"/>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1" name="n_4aveValue【福祉施設】&#10;有形固定資産減価償却率">
          <a:extLst>
            <a:ext uri="{FF2B5EF4-FFF2-40B4-BE49-F238E27FC236}">
              <a16:creationId xmlns:a16="http://schemas.microsoft.com/office/drawing/2014/main" id="{7570A496-0C17-46A7-A33D-E33C797DE462}"/>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74313</xdr:rowOff>
    </xdr:from>
    <xdr:ext cx="405111" cy="259045"/>
    <xdr:sp macro="" textlink="">
      <xdr:nvSpPr>
        <xdr:cNvPr id="312" name="n_1mainValue【福祉施設】&#10;有形固定資産減価償却率">
          <a:extLst>
            <a:ext uri="{FF2B5EF4-FFF2-40B4-BE49-F238E27FC236}">
              <a16:creationId xmlns:a16="http://schemas.microsoft.com/office/drawing/2014/main" id="{72240009-7B62-45C0-8678-EC95F891EEC8}"/>
            </a:ext>
          </a:extLst>
        </xdr:cNvPr>
        <xdr:cNvSpPr txBox="1"/>
      </xdr:nvSpPr>
      <xdr:spPr>
        <a:xfrm>
          <a:off x="3582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313" name="n_2mainValue【福祉施設】&#10;有形固定資産減価償却率">
          <a:extLst>
            <a:ext uri="{FF2B5EF4-FFF2-40B4-BE49-F238E27FC236}">
              <a16:creationId xmlns:a16="http://schemas.microsoft.com/office/drawing/2014/main" id="{03412601-0891-4EFD-BB87-7FD190859525}"/>
            </a:ext>
          </a:extLst>
        </xdr:cNvPr>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3827</xdr:rowOff>
    </xdr:from>
    <xdr:ext cx="405111" cy="259045"/>
    <xdr:sp macro="" textlink="">
      <xdr:nvSpPr>
        <xdr:cNvPr id="314" name="n_3mainValue【福祉施設】&#10;有形固定資産減価償却率">
          <a:extLst>
            <a:ext uri="{FF2B5EF4-FFF2-40B4-BE49-F238E27FC236}">
              <a16:creationId xmlns:a16="http://schemas.microsoft.com/office/drawing/2014/main" id="{92020B04-F86F-45C8-9C8B-076956939682}"/>
            </a:ext>
          </a:extLst>
        </xdr:cNvPr>
        <xdr:cNvSpPr txBox="1"/>
      </xdr:nvSpPr>
      <xdr:spPr>
        <a:xfrm>
          <a:off x="1816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127652</xdr:rowOff>
    </xdr:from>
    <xdr:ext cx="405111" cy="259045"/>
    <xdr:sp macro="" textlink="">
      <xdr:nvSpPr>
        <xdr:cNvPr id="315" name="n_4mainValue【福祉施設】&#10;有形固定資産減価償却率">
          <a:extLst>
            <a:ext uri="{FF2B5EF4-FFF2-40B4-BE49-F238E27FC236}">
              <a16:creationId xmlns:a16="http://schemas.microsoft.com/office/drawing/2014/main" id="{03435FF7-ED4F-4191-9E15-B72C51B38ABB}"/>
            </a:ext>
          </a:extLst>
        </xdr:cNvPr>
        <xdr:cNvSpPr txBox="1"/>
      </xdr:nvSpPr>
      <xdr:spPr>
        <a:xfrm>
          <a:off x="927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B2ABC83F-DA8E-46EA-9459-EE54C62A27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A7A67B51-72F5-48A0-8F22-F3B70763A4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7272FCA3-8615-45C7-A9DB-AAAC066047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949CE22B-CC97-4843-B7E4-35629B7493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3564FC80-FB5D-4C98-9FFE-AE7B097764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DA71A4AC-5323-4E7A-8700-CE119BCCB8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B4153E43-3CE8-47AA-A8B0-1E2F6A0CAC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147BBCFC-F126-4D13-8DC0-5CE4834C5AD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8FD527DC-DC83-47E7-AD1E-7ABD2CEC5A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A2CCAFEB-629E-46F9-9BC9-0EB3C90DD7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6" name="直線コネクタ 325">
          <a:extLst>
            <a:ext uri="{FF2B5EF4-FFF2-40B4-BE49-F238E27FC236}">
              <a16:creationId xmlns:a16="http://schemas.microsoft.com/office/drawing/2014/main" id="{43B9806E-280E-4367-8BEC-BA89502BA28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7" name="テキスト ボックス 326">
          <a:extLst>
            <a:ext uri="{FF2B5EF4-FFF2-40B4-BE49-F238E27FC236}">
              <a16:creationId xmlns:a16="http://schemas.microsoft.com/office/drawing/2014/main" id="{253EFAC4-7BCB-4755-AF0A-831791BB572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68563DB6-8757-4796-BD6F-283600B329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233CB90D-6E7A-44C2-92CC-3F265AEB43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0" name="直線コネクタ 329">
          <a:extLst>
            <a:ext uri="{FF2B5EF4-FFF2-40B4-BE49-F238E27FC236}">
              <a16:creationId xmlns:a16="http://schemas.microsoft.com/office/drawing/2014/main" id="{A861BAD5-C186-4BED-B1BB-E73526A9FA7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1" name="テキスト ボックス 330">
          <a:extLst>
            <a:ext uri="{FF2B5EF4-FFF2-40B4-BE49-F238E27FC236}">
              <a16:creationId xmlns:a16="http://schemas.microsoft.com/office/drawing/2014/main" id="{BBE19639-38DF-4208-898C-75ACB1B262B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3A70A588-A698-4388-AA90-CDE6CB1DA1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AD1FA410-D691-4574-8FDE-3A862A3D33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035E6758-9E34-4D81-B645-32A66C3FD4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35" name="直線コネクタ 334">
          <a:extLst>
            <a:ext uri="{FF2B5EF4-FFF2-40B4-BE49-F238E27FC236}">
              <a16:creationId xmlns:a16="http://schemas.microsoft.com/office/drawing/2014/main" id="{5B150D77-3F1C-4F3C-BF5C-52D9AC62FA2E}"/>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36" name="【福祉施設】&#10;一人当たり面積最小値テキスト">
          <a:extLst>
            <a:ext uri="{FF2B5EF4-FFF2-40B4-BE49-F238E27FC236}">
              <a16:creationId xmlns:a16="http://schemas.microsoft.com/office/drawing/2014/main" id="{D0D20374-39E1-40A7-B5F2-564F64195F3F}"/>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37" name="直線コネクタ 336">
          <a:extLst>
            <a:ext uri="{FF2B5EF4-FFF2-40B4-BE49-F238E27FC236}">
              <a16:creationId xmlns:a16="http://schemas.microsoft.com/office/drawing/2014/main" id="{0148C840-44B4-4F54-B424-13B2F657B035}"/>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38" name="【福祉施設】&#10;一人当たり面積最大値テキスト">
          <a:extLst>
            <a:ext uri="{FF2B5EF4-FFF2-40B4-BE49-F238E27FC236}">
              <a16:creationId xmlns:a16="http://schemas.microsoft.com/office/drawing/2014/main" id="{D4859E1E-106F-42E8-AB24-2A4FD83F68A8}"/>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9" name="直線コネクタ 338">
          <a:extLst>
            <a:ext uri="{FF2B5EF4-FFF2-40B4-BE49-F238E27FC236}">
              <a16:creationId xmlns:a16="http://schemas.microsoft.com/office/drawing/2014/main" id="{FA6388E4-DD4F-43B2-A26A-7661B0127327}"/>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0" name="【福祉施設】&#10;一人当たり面積平均値テキスト">
          <a:extLst>
            <a:ext uri="{FF2B5EF4-FFF2-40B4-BE49-F238E27FC236}">
              <a16:creationId xmlns:a16="http://schemas.microsoft.com/office/drawing/2014/main" id="{C019E558-DCD9-47E0-9190-6BE9B855FE78}"/>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1" name="フローチャート: 判断 340">
          <a:extLst>
            <a:ext uri="{FF2B5EF4-FFF2-40B4-BE49-F238E27FC236}">
              <a16:creationId xmlns:a16="http://schemas.microsoft.com/office/drawing/2014/main" id="{3F7D2144-4821-410D-8173-1C43E3C53192}"/>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2" name="フローチャート: 判断 341">
          <a:extLst>
            <a:ext uri="{FF2B5EF4-FFF2-40B4-BE49-F238E27FC236}">
              <a16:creationId xmlns:a16="http://schemas.microsoft.com/office/drawing/2014/main" id="{AA30C724-47C7-450E-AD14-3B446526B582}"/>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3" name="フローチャート: 判断 342">
          <a:extLst>
            <a:ext uri="{FF2B5EF4-FFF2-40B4-BE49-F238E27FC236}">
              <a16:creationId xmlns:a16="http://schemas.microsoft.com/office/drawing/2014/main" id="{B111011A-7FBC-4BD1-B1EB-E0DFE473070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44" name="フローチャート: 判断 343">
          <a:extLst>
            <a:ext uri="{FF2B5EF4-FFF2-40B4-BE49-F238E27FC236}">
              <a16:creationId xmlns:a16="http://schemas.microsoft.com/office/drawing/2014/main" id="{D94355E4-9F47-4FBC-B745-E9AB5D951696}"/>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45" name="フローチャート: 判断 344">
          <a:extLst>
            <a:ext uri="{FF2B5EF4-FFF2-40B4-BE49-F238E27FC236}">
              <a16:creationId xmlns:a16="http://schemas.microsoft.com/office/drawing/2014/main" id="{7D01A3D8-524D-4696-A024-4DF174067356}"/>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0AC5160-541A-4EC2-BD49-C9CF4A687B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57BAD8C-40A6-4629-8AD3-F2EF21B26D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C80C8C5D-2854-472B-B3E6-2F519BB5ED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6D4A67D-E623-497A-860B-9A4C2BA284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9C070D5-A943-4BF7-8447-057C21E794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445</xdr:rowOff>
    </xdr:from>
    <xdr:to>
      <xdr:col>55</xdr:col>
      <xdr:colOff>50800</xdr:colOff>
      <xdr:row>84</xdr:row>
      <xdr:rowOff>102045</xdr:rowOff>
    </xdr:to>
    <xdr:sp macro="" textlink="">
      <xdr:nvSpPr>
        <xdr:cNvPr id="351" name="楕円 350">
          <a:extLst>
            <a:ext uri="{FF2B5EF4-FFF2-40B4-BE49-F238E27FC236}">
              <a16:creationId xmlns:a16="http://schemas.microsoft.com/office/drawing/2014/main" id="{08F03626-76FC-45B4-9830-B2FC66FD4A65}"/>
            </a:ext>
          </a:extLst>
        </xdr:cNvPr>
        <xdr:cNvSpPr/>
      </xdr:nvSpPr>
      <xdr:spPr>
        <a:xfrm>
          <a:off x="10426700" y="144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150322</xdr:rowOff>
    </xdr:from>
    <xdr:ext cx="469744" cy="259045"/>
    <xdr:sp macro="" textlink="">
      <xdr:nvSpPr>
        <xdr:cNvPr id="352" name="【福祉施設】&#10;一人当たり面積該当値テキスト">
          <a:extLst>
            <a:ext uri="{FF2B5EF4-FFF2-40B4-BE49-F238E27FC236}">
              <a16:creationId xmlns:a16="http://schemas.microsoft.com/office/drawing/2014/main" id="{0F439EB7-C4DA-4E24-9366-BA9D71E6D9F6}"/>
            </a:ext>
          </a:extLst>
        </xdr:cNvPr>
        <xdr:cNvSpPr txBox="1"/>
      </xdr:nvSpPr>
      <xdr:spPr>
        <a:xfrm>
          <a:off x="10515600" y="1438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3874</xdr:rowOff>
    </xdr:from>
    <xdr:to>
      <xdr:col>50</xdr:col>
      <xdr:colOff>165100</xdr:colOff>
      <xdr:row>84</xdr:row>
      <xdr:rowOff>105474</xdr:rowOff>
    </xdr:to>
    <xdr:sp macro="" textlink="">
      <xdr:nvSpPr>
        <xdr:cNvPr id="353" name="楕円 352">
          <a:extLst>
            <a:ext uri="{FF2B5EF4-FFF2-40B4-BE49-F238E27FC236}">
              <a16:creationId xmlns:a16="http://schemas.microsoft.com/office/drawing/2014/main" id="{5A70CEB9-1B5F-44E2-AED1-B83CE668561F}"/>
            </a:ext>
          </a:extLst>
        </xdr:cNvPr>
        <xdr:cNvSpPr/>
      </xdr:nvSpPr>
      <xdr:spPr>
        <a:xfrm>
          <a:off x="9588500" y="144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51245</xdr:rowOff>
    </xdr:from>
    <xdr:to>
      <xdr:col>55</xdr:col>
      <xdr:colOff>0</xdr:colOff>
      <xdr:row>84</xdr:row>
      <xdr:rowOff>54674</xdr:rowOff>
    </xdr:to>
    <xdr:cxnSp macro="">
      <xdr:nvCxnSpPr>
        <xdr:cNvPr id="354" name="直線コネクタ 353">
          <a:extLst>
            <a:ext uri="{FF2B5EF4-FFF2-40B4-BE49-F238E27FC236}">
              <a16:creationId xmlns:a16="http://schemas.microsoft.com/office/drawing/2014/main" id="{436DB3EE-322D-4390-BFFB-9250365D42FF}"/>
            </a:ext>
          </a:extLst>
        </xdr:cNvPr>
        <xdr:cNvCxnSpPr/>
      </xdr:nvCxnSpPr>
      <xdr:spPr>
        <a:xfrm flipV="1">
          <a:off x="9639300" y="1445304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6731</xdr:rowOff>
    </xdr:from>
    <xdr:to>
      <xdr:col>46</xdr:col>
      <xdr:colOff>38100</xdr:colOff>
      <xdr:row>84</xdr:row>
      <xdr:rowOff>108331</xdr:rowOff>
    </xdr:to>
    <xdr:sp macro="" textlink="">
      <xdr:nvSpPr>
        <xdr:cNvPr id="355" name="楕円 354">
          <a:extLst>
            <a:ext uri="{FF2B5EF4-FFF2-40B4-BE49-F238E27FC236}">
              <a16:creationId xmlns:a16="http://schemas.microsoft.com/office/drawing/2014/main" id="{654A3727-6418-494F-BDA0-8EBFBF4D72EA}"/>
            </a:ext>
          </a:extLst>
        </xdr:cNvPr>
        <xdr:cNvSpPr/>
      </xdr:nvSpPr>
      <xdr:spPr>
        <a:xfrm>
          <a:off x="8699500" y="144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54674</xdr:rowOff>
    </xdr:from>
    <xdr:to>
      <xdr:col>50</xdr:col>
      <xdr:colOff>114300</xdr:colOff>
      <xdr:row>84</xdr:row>
      <xdr:rowOff>57531</xdr:rowOff>
    </xdr:to>
    <xdr:cxnSp macro="">
      <xdr:nvCxnSpPr>
        <xdr:cNvPr id="356" name="直線コネクタ 355">
          <a:extLst>
            <a:ext uri="{FF2B5EF4-FFF2-40B4-BE49-F238E27FC236}">
              <a16:creationId xmlns:a16="http://schemas.microsoft.com/office/drawing/2014/main" id="{4E8027C2-5CDE-4886-ACD2-B819BE9EF590}"/>
            </a:ext>
          </a:extLst>
        </xdr:cNvPr>
        <xdr:cNvCxnSpPr/>
      </xdr:nvCxnSpPr>
      <xdr:spPr>
        <a:xfrm flipV="1">
          <a:off x="8750300" y="144564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10731</xdr:rowOff>
    </xdr:from>
    <xdr:to>
      <xdr:col>41</xdr:col>
      <xdr:colOff>101600</xdr:colOff>
      <xdr:row>84</xdr:row>
      <xdr:rowOff>112331</xdr:rowOff>
    </xdr:to>
    <xdr:sp macro="" textlink="">
      <xdr:nvSpPr>
        <xdr:cNvPr id="357" name="楕円 356">
          <a:extLst>
            <a:ext uri="{FF2B5EF4-FFF2-40B4-BE49-F238E27FC236}">
              <a16:creationId xmlns:a16="http://schemas.microsoft.com/office/drawing/2014/main" id="{AE8CCD69-808F-4159-9F0B-5E5927E430BB}"/>
            </a:ext>
          </a:extLst>
        </xdr:cNvPr>
        <xdr:cNvSpPr/>
      </xdr:nvSpPr>
      <xdr:spPr>
        <a:xfrm>
          <a:off x="7810500" y="144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57531</xdr:rowOff>
    </xdr:from>
    <xdr:to>
      <xdr:col>45</xdr:col>
      <xdr:colOff>177800</xdr:colOff>
      <xdr:row>84</xdr:row>
      <xdr:rowOff>61531</xdr:rowOff>
    </xdr:to>
    <xdr:cxnSp macro="">
      <xdr:nvCxnSpPr>
        <xdr:cNvPr id="358" name="直線コネクタ 357">
          <a:extLst>
            <a:ext uri="{FF2B5EF4-FFF2-40B4-BE49-F238E27FC236}">
              <a16:creationId xmlns:a16="http://schemas.microsoft.com/office/drawing/2014/main" id="{8CB109C1-4F12-4C30-843D-F7773B52BA52}"/>
            </a:ext>
          </a:extLst>
        </xdr:cNvPr>
        <xdr:cNvCxnSpPr/>
      </xdr:nvCxnSpPr>
      <xdr:spPr>
        <a:xfrm flipV="1">
          <a:off x="7861300" y="1445933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13018</xdr:rowOff>
    </xdr:from>
    <xdr:to>
      <xdr:col>36</xdr:col>
      <xdr:colOff>165100</xdr:colOff>
      <xdr:row>84</xdr:row>
      <xdr:rowOff>114618</xdr:rowOff>
    </xdr:to>
    <xdr:sp macro="" textlink="">
      <xdr:nvSpPr>
        <xdr:cNvPr id="359" name="楕円 358">
          <a:extLst>
            <a:ext uri="{FF2B5EF4-FFF2-40B4-BE49-F238E27FC236}">
              <a16:creationId xmlns:a16="http://schemas.microsoft.com/office/drawing/2014/main" id="{3EAA086A-F6BD-41CC-B679-95C2FF8638DD}"/>
            </a:ext>
          </a:extLst>
        </xdr:cNvPr>
        <xdr:cNvSpPr/>
      </xdr:nvSpPr>
      <xdr:spPr>
        <a:xfrm>
          <a:off x="6921500" y="144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61531</xdr:rowOff>
    </xdr:from>
    <xdr:to>
      <xdr:col>41</xdr:col>
      <xdr:colOff>50800</xdr:colOff>
      <xdr:row>84</xdr:row>
      <xdr:rowOff>63818</xdr:rowOff>
    </xdr:to>
    <xdr:cxnSp macro="">
      <xdr:nvCxnSpPr>
        <xdr:cNvPr id="360" name="直線コネクタ 359">
          <a:extLst>
            <a:ext uri="{FF2B5EF4-FFF2-40B4-BE49-F238E27FC236}">
              <a16:creationId xmlns:a16="http://schemas.microsoft.com/office/drawing/2014/main" id="{2B9E6482-35C6-4B66-9DB1-17DED7024906}"/>
            </a:ext>
          </a:extLst>
        </xdr:cNvPr>
        <xdr:cNvCxnSpPr/>
      </xdr:nvCxnSpPr>
      <xdr:spPr>
        <a:xfrm flipV="1">
          <a:off x="6972300" y="144633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1" name="n_1aveValue【福祉施設】&#10;一人当たり面積">
          <a:extLst>
            <a:ext uri="{FF2B5EF4-FFF2-40B4-BE49-F238E27FC236}">
              <a16:creationId xmlns:a16="http://schemas.microsoft.com/office/drawing/2014/main" id="{3C33AAB8-12A1-48A3-BEF9-3101B49B87A0}"/>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2" name="n_2aveValue【福祉施設】&#10;一人当たり面積">
          <a:extLst>
            <a:ext uri="{FF2B5EF4-FFF2-40B4-BE49-F238E27FC236}">
              <a16:creationId xmlns:a16="http://schemas.microsoft.com/office/drawing/2014/main" id="{C2C95B23-E295-48F2-8AC6-4253D16F963F}"/>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63" name="n_3aveValue【福祉施設】&#10;一人当たり面積">
          <a:extLst>
            <a:ext uri="{FF2B5EF4-FFF2-40B4-BE49-F238E27FC236}">
              <a16:creationId xmlns:a16="http://schemas.microsoft.com/office/drawing/2014/main" id="{C3893C03-AA47-409A-B40C-F85D40EE7B07}"/>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64" name="n_4aveValue【福祉施設】&#10;一人当たり面積">
          <a:extLst>
            <a:ext uri="{FF2B5EF4-FFF2-40B4-BE49-F238E27FC236}">
              <a16:creationId xmlns:a16="http://schemas.microsoft.com/office/drawing/2014/main" id="{2120DB79-E08C-4649-8607-1877554A3781}"/>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96601</xdr:rowOff>
    </xdr:from>
    <xdr:ext cx="469744" cy="259045"/>
    <xdr:sp macro="" textlink="">
      <xdr:nvSpPr>
        <xdr:cNvPr id="365" name="n_1mainValue【福祉施設】&#10;一人当たり面積">
          <a:extLst>
            <a:ext uri="{FF2B5EF4-FFF2-40B4-BE49-F238E27FC236}">
              <a16:creationId xmlns:a16="http://schemas.microsoft.com/office/drawing/2014/main" id="{ABBE509F-C273-41A5-A3F7-A443B313B84F}"/>
            </a:ext>
          </a:extLst>
        </xdr:cNvPr>
        <xdr:cNvSpPr txBox="1"/>
      </xdr:nvSpPr>
      <xdr:spPr>
        <a:xfrm>
          <a:off x="9391727" y="1449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99458</xdr:rowOff>
    </xdr:from>
    <xdr:ext cx="469744" cy="259045"/>
    <xdr:sp macro="" textlink="">
      <xdr:nvSpPr>
        <xdr:cNvPr id="366" name="n_2mainValue【福祉施設】&#10;一人当たり面積">
          <a:extLst>
            <a:ext uri="{FF2B5EF4-FFF2-40B4-BE49-F238E27FC236}">
              <a16:creationId xmlns:a16="http://schemas.microsoft.com/office/drawing/2014/main" id="{3F74C885-D9F9-4796-BE8A-1DA210C5BE3D}"/>
            </a:ext>
          </a:extLst>
        </xdr:cNvPr>
        <xdr:cNvSpPr txBox="1"/>
      </xdr:nvSpPr>
      <xdr:spPr>
        <a:xfrm>
          <a:off x="8515427" y="1450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128858</xdr:rowOff>
    </xdr:from>
    <xdr:ext cx="469744" cy="259045"/>
    <xdr:sp macro="" textlink="">
      <xdr:nvSpPr>
        <xdr:cNvPr id="367" name="n_3mainValue【福祉施設】&#10;一人当たり面積">
          <a:extLst>
            <a:ext uri="{FF2B5EF4-FFF2-40B4-BE49-F238E27FC236}">
              <a16:creationId xmlns:a16="http://schemas.microsoft.com/office/drawing/2014/main" id="{8003A4D4-25E3-4E5A-8E49-7DDCF1FED6A0}"/>
            </a:ext>
          </a:extLst>
        </xdr:cNvPr>
        <xdr:cNvSpPr txBox="1"/>
      </xdr:nvSpPr>
      <xdr:spPr>
        <a:xfrm>
          <a:off x="7626427" y="1418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105745</xdr:rowOff>
    </xdr:from>
    <xdr:ext cx="469744" cy="259045"/>
    <xdr:sp macro="" textlink="">
      <xdr:nvSpPr>
        <xdr:cNvPr id="368" name="n_4mainValue【福祉施設】&#10;一人当たり面積">
          <a:extLst>
            <a:ext uri="{FF2B5EF4-FFF2-40B4-BE49-F238E27FC236}">
              <a16:creationId xmlns:a16="http://schemas.microsoft.com/office/drawing/2014/main" id="{66AB7CA8-F126-41C6-91B7-170E22789533}"/>
            </a:ext>
          </a:extLst>
        </xdr:cNvPr>
        <xdr:cNvSpPr txBox="1"/>
      </xdr:nvSpPr>
      <xdr:spPr>
        <a:xfrm>
          <a:off x="6737427" y="1450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6AACEF6B-C14F-410E-91E1-588D50E7FC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6E75DA25-5E40-42EA-9F59-9342DFA402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9A70A13-C7A4-4596-8BF5-69DE50E679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2DA8C5F6-804A-4054-9438-E44D506EE3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91DF1045-C91F-48D4-9112-259481B00D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458934D3-F2BE-43CE-900A-38F3215A45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98BA23C6-4B41-4157-8E3F-1C62C50E3D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5997B26-1FBC-41B8-9227-064EBFA4814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DB85F959-5D22-43A8-AF5A-2738916D23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127C65BC-C428-40F0-A636-4027506E45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1A34AB5-670B-4CFC-8BD7-6EB156487B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65DDD601-5D7B-4EFD-BFC4-7B171C2159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78641FE1-821D-4748-9B49-41F35B132B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E5A7C42D-100A-4B7F-BA97-007C6998F8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F5E3CBE1-8D43-467F-9BF6-5E5C6FDD07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DB3E3A9B-8AF6-4E0B-9B14-131839B125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11AFCC6A-5DAC-4416-AA76-736D95F0DC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5499180B-6D0B-4330-8FDD-205E4FA846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17159B5-A510-454B-90CA-42B855F61D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23462F5-CDF8-4E6B-9CB9-FF9E9FFB4D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C6F1DCE-2719-499A-8625-E2B578787B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5E0F56D5-53A7-4989-8FAA-5A1A57887C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698993F5-A43B-4D2C-B747-5B2A58757A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779EC7C3-042C-4BCF-BE36-5B81E48EDC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1DDDEA33-6515-474D-B9A5-87B722B7EA9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F4B1E44D-6277-4831-950F-71A7617F60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2C776801-1E63-4638-AE12-7A4390500C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88ADD77E-92A0-4298-96A2-E64B5B3C00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a:extLst>
            <a:ext uri="{FF2B5EF4-FFF2-40B4-BE49-F238E27FC236}">
              <a16:creationId xmlns:a16="http://schemas.microsoft.com/office/drawing/2014/main" id="{F87D6B87-CF95-405F-AD32-AD61819E37F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44E332C6-7737-479D-B449-1849A7A1DA8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F669425A-F099-4774-B4A7-B39FA27527F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23D938AE-025F-400D-910D-B3402EEFF2F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CEB02843-07A2-4AA1-84D2-11D137498D2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3C234B55-E55C-477A-9C13-100C24A44EC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40A344DF-ABC3-4C77-A441-F1A5FD79A99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2A0963E6-D88A-4CFC-803D-DB5B8A38825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a:extLst>
            <a:ext uri="{FF2B5EF4-FFF2-40B4-BE49-F238E27FC236}">
              <a16:creationId xmlns:a16="http://schemas.microsoft.com/office/drawing/2014/main" id="{7540CE39-70D6-4256-82C9-2A79400C5F9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677121F0-6EBE-482D-9C28-00171FBBFD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a:extLst>
            <a:ext uri="{FF2B5EF4-FFF2-40B4-BE49-F238E27FC236}">
              <a16:creationId xmlns:a16="http://schemas.microsoft.com/office/drawing/2014/main" id="{082334F9-9A67-4E50-A0D7-930E843B98F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a:extLst>
            <a:ext uri="{FF2B5EF4-FFF2-40B4-BE49-F238E27FC236}">
              <a16:creationId xmlns:a16="http://schemas.microsoft.com/office/drawing/2014/main" id="{C1CD7849-3AE6-4336-9A1A-D0E8FED7D7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09" name="直線コネクタ 408">
          <a:extLst>
            <a:ext uri="{FF2B5EF4-FFF2-40B4-BE49-F238E27FC236}">
              <a16:creationId xmlns:a16="http://schemas.microsoft.com/office/drawing/2014/main" id="{8183E3FA-F283-40B4-80BD-5B867A2E1887}"/>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0" name="【一般廃棄物処理施設】&#10;有形固定資産減価償却率最小値テキスト">
          <a:extLst>
            <a:ext uri="{FF2B5EF4-FFF2-40B4-BE49-F238E27FC236}">
              <a16:creationId xmlns:a16="http://schemas.microsoft.com/office/drawing/2014/main" id="{E7C111C7-B4F3-4EBD-B95F-48A99AEDE1E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1" name="直線コネクタ 410">
          <a:extLst>
            <a:ext uri="{FF2B5EF4-FFF2-40B4-BE49-F238E27FC236}">
              <a16:creationId xmlns:a16="http://schemas.microsoft.com/office/drawing/2014/main" id="{A6015D90-40C7-412F-AC1C-9A120CDC36E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12" name="【一般廃棄物処理施設】&#10;有形固定資産減価償却率最大値テキスト">
          <a:extLst>
            <a:ext uri="{FF2B5EF4-FFF2-40B4-BE49-F238E27FC236}">
              <a16:creationId xmlns:a16="http://schemas.microsoft.com/office/drawing/2014/main" id="{8170EBA3-2C5F-47A6-B67F-674D25A74E84}"/>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13" name="直線コネクタ 412">
          <a:extLst>
            <a:ext uri="{FF2B5EF4-FFF2-40B4-BE49-F238E27FC236}">
              <a16:creationId xmlns:a16="http://schemas.microsoft.com/office/drawing/2014/main" id="{FD304ADB-6F68-4818-9E21-42F92334F323}"/>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14" name="【一般廃棄物処理施設】&#10;有形固定資産減価償却率平均値テキスト">
          <a:extLst>
            <a:ext uri="{FF2B5EF4-FFF2-40B4-BE49-F238E27FC236}">
              <a16:creationId xmlns:a16="http://schemas.microsoft.com/office/drawing/2014/main" id="{76C1161C-E54A-46A1-9169-24B67E4CE1E4}"/>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15" name="フローチャート: 判断 414">
          <a:extLst>
            <a:ext uri="{FF2B5EF4-FFF2-40B4-BE49-F238E27FC236}">
              <a16:creationId xmlns:a16="http://schemas.microsoft.com/office/drawing/2014/main" id="{823FFBB0-2FA7-4198-8FAB-EA650D107EA3}"/>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16" name="フローチャート: 判断 415">
          <a:extLst>
            <a:ext uri="{FF2B5EF4-FFF2-40B4-BE49-F238E27FC236}">
              <a16:creationId xmlns:a16="http://schemas.microsoft.com/office/drawing/2014/main" id="{7A4D4463-C8E1-4991-8C7C-5B9390F095DE}"/>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17" name="フローチャート: 判断 416">
          <a:extLst>
            <a:ext uri="{FF2B5EF4-FFF2-40B4-BE49-F238E27FC236}">
              <a16:creationId xmlns:a16="http://schemas.microsoft.com/office/drawing/2014/main" id="{175432D2-03A3-40BC-BF88-0C5A89F71052}"/>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18" name="フローチャート: 判断 417">
          <a:extLst>
            <a:ext uri="{FF2B5EF4-FFF2-40B4-BE49-F238E27FC236}">
              <a16:creationId xmlns:a16="http://schemas.microsoft.com/office/drawing/2014/main" id="{87F17A77-38F4-4102-B6BB-0F62ACF9BF26}"/>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19" name="フローチャート: 判断 418">
          <a:extLst>
            <a:ext uri="{FF2B5EF4-FFF2-40B4-BE49-F238E27FC236}">
              <a16:creationId xmlns:a16="http://schemas.microsoft.com/office/drawing/2014/main" id="{CFA66D36-08CB-490E-8CBD-280FF5F1E067}"/>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F0006019-43AA-4E69-8376-DF2AB73297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B2D22F7F-F61F-4AD4-87AD-373EAAB713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17FB3BF4-6789-45DA-8233-182DF807C0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2DD55F4-FE81-40B9-ADC0-F7E570220C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9EE0464C-6E22-44A3-8F74-DF45934923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67310</xdr:rowOff>
    </xdr:from>
    <xdr:to>
      <xdr:col>85</xdr:col>
      <xdr:colOff>177800</xdr:colOff>
      <xdr:row>39</xdr:row>
      <xdr:rowOff>168910</xdr:rowOff>
    </xdr:to>
    <xdr:sp macro="" textlink="">
      <xdr:nvSpPr>
        <xdr:cNvPr id="425" name="楕円 424">
          <a:extLst>
            <a:ext uri="{FF2B5EF4-FFF2-40B4-BE49-F238E27FC236}">
              <a16:creationId xmlns:a16="http://schemas.microsoft.com/office/drawing/2014/main" id="{1A580C3D-E3BF-4B7E-9E84-935EB333DF30}"/>
            </a:ext>
          </a:extLst>
        </xdr:cNvPr>
        <xdr:cNvSpPr/>
      </xdr:nvSpPr>
      <xdr:spPr>
        <a:xfrm>
          <a:off x="16268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45737</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32EE94F9-5339-434D-88A5-F9F24FA51BB0}"/>
            </a:ext>
          </a:extLst>
        </xdr:cNvPr>
        <xdr:cNvSpPr txBox="1"/>
      </xdr:nvSpPr>
      <xdr:spPr>
        <a:xfrm>
          <a:off x="16357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427" name="楕円 426">
          <a:extLst>
            <a:ext uri="{FF2B5EF4-FFF2-40B4-BE49-F238E27FC236}">
              <a16:creationId xmlns:a16="http://schemas.microsoft.com/office/drawing/2014/main" id="{FEBDE2FF-ABA6-4ACC-BE3B-67040F6F727E}"/>
            </a:ext>
          </a:extLst>
        </xdr:cNvPr>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41</xdr:row>
      <xdr:rowOff>55245</xdr:rowOff>
    </xdr:to>
    <xdr:cxnSp macro="">
      <xdr:nvCxnSpPr>
        <xdr:cNvPr id="428" name="直線コネクタ 427">
          <a:extLst>
            <a:ext uri="{FF2B5EF4-FFF2-40B4-BE49-F238E27FC236}">
              <a16:creationId xmlns:a16="http://schemas.microsoft.com/office/drawing/2014/main" id="{824138F7-EF73-403C-845A-3522B0CCD98C}"/>
            </a:ext>
          </a:extLst>
        </xdr:cNvPr>
        <xdr:cNvCxnSpPr/>
      </xdr:nvCxnSpPr>
      <xdr:spPr>
        <a:xfrm flipV="1">
          <a:off x="15481300" y="6804660"/>
          <a:ext cx="8382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141605</xdr:rowOff>
    </xdr:from>
    <xdr:to>
      <xdr:col>76</xdr:col>
      <xdr:colOff>165100</xdr:colOff>
      <xdr:row>41</xdr:row>
      <xdr:rowOff>71755</xdr:rowOff>
    </xdr:to>
    <xdr:sp macro="" textlink="">
      <xdr:nvSpPr>
        <xdr:cNvPr id="429" name="楕円 428">
          <a:extLst>
            <a:ext uri="{FF2B5EF4-FFF2-40B4-BE49-F238E27FC236}">
              <a16:creationId xmlns:a16="http://schemas.microsoft.com/office/drawing/2014/main" id="{985B3115-3A31-4073-90C6-C00B26BC4CDC}"/>
            </a:ext>
          </a:extLst>
        </xdr:cNvPr>
        <xdr:cNvSpPr/>
      </xdr:nvSpPr>
      <xdr:spPr>
        <a:xfrm>
          <a:off x="1454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55245</xdr:rowOff>
    </xdr:to>
    <xdr:cxnSp macro="">
      <xdr:nvCxnSpPr>
        <xdr:cNvPr id="430" name="直線コネクタ 429">
          <a:extLst>
            <a:ext uri="{FF2B5EF4-FFF2-40B4-BE49-F238E27FC236}">
              <a16:creationId xmlns:a16="http://schemas.microsoft.com/office/drawing/2014/main" id="{68480C40-186F-4B87-9129-814D8F1C0AB1}"/>
            </a:ext>
          </a:extLst>
        </xdr:cNvPr>
        <xdr:cNvCxnSpPr/>
      </xdr:nvCxnSpPr>
      <xdr:spPr>
        <a:xfrm>
          <a:off x="14592300" y="7050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88265</xdr:rowOff>
    </xdr:from>
    <xdr:to>
      <xdr:col>72</xdr:col>
      <xdr:colOff>38100</xdr:colOff>
      <xdr:row>41</xdr:row>
      <xdr:rowOff>18415</xdr:rowOff>
    </xdr:to>
    <xdr:sp macro="" textlink="">
      <xdr:nvSpPr>
        <xdr:cNvPr id="431" name="楕円 430">
          <a:extLst>
            <a:ext uri="{FF2B5EF4-FFF2-40B4-BE49-F238E27FC236}">
              <a16:creationId xmlns:a16="http://schemas.microsoft.com/office/drawing/2014/main" id="{A2C19DE9-A6C4-4AC5-B97F-B35EEBCF34DC}"/>
            </a:ext>
          </a:extLst>
        </xdr:cNvPr>
        <xdr:cNvSpPr/>
      </xdr:nvSpPr>
      <xdr:spPr>
        <a:xfrm>
          <a:off x="1365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139065</xdr:rowOff>
    </xdr:from>
    <xdr:to>
      <xdr:col>76</xdr:col>
      <xdr:colOff>114300</xdr:colOff>
      <xdr:row>41</xdr:row>
      <xdr:rowOff>20955</xdr:rowOff>
    </xdr:to>
    <xdr:cxnSp macro="">
      <xdr:nvCxnSpPr>
        <xdr:cNvPr id="432" name="直線コネクタ 431">
          <a:extLst>
            <a:ext uri="{FF2B5EF4-FFF2-40B4-BE49-F238E27FC236}">
              <a16:creationId xmlns:a16="http://schemas.microsoft.com/office/drawing/2014/main" id="{25A83D5B-C245-405B-B30C-D807DB125CB2}"/>
            </a:ext>
          </a:extLst>
        </xdr:cNvPr>
        <xdr:cNvCxnSpPr/>
      </xdr:nvCxnSpPr>
      <xdr:spPr>
        <a:xfrm>
          <a:off x="13703300" y="69970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33020</xdr:rowOff>
    </xdr:from>
    <xdr:to>
      <xdr:col>67</xdr:col>
      <xdr:colOff>101600</xdr:colOff>
      <xdr:row>40</xdr:row>
      <xdr:rowOff>134620</xdr:rowOff>
    </xdr:to>
    <xdr:sp macro="" textlink="">
      <xdr:nvSpPr>
        <xdr:cNvPr id="433" name="楕円 432">
          <a:extLst>
            <a:ext uri="{FF2B5EF4-FFF2-40B4-BE49-F238E27FC236}">
              <a16:creationId xmlns:a16="http://schemas.microsoft.com/office/drawing/2014/main" id="{A63EF0AF-3A7B-48C0-9840-442D5FBE8BEC}"/>
            </a:ext>
          </a:extLst>
        </xdr:cNvPr>
        <xdr:cNvSpPr/>
      </xdr:nvSpPr>
      <xdr:spPr>
        <a:xfrm>
          <a:off x="1276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83820</xdr:rowOff>
    </xdr:from>
    <xdr:to>
      <xdr:col>71</xdr:col>
      <xdr:colOff>177800</xdr:colOff>
      <xdr:row>40</xdr:row>
      <xdr:rowOff>139065</xdr:rowOff>
    </xdr:to>
    <xdr:cxnSp macro="">
      <xdr:nvCxnSpPr>
        <xdr:cNvPr id="434" name="直線コネクタ 433">
          <a:extLst>
            <a:ext uri="{FF2B5EF4-FFF2-40B4-BE49-F238E27FC236}">
              <a16:creationId xmlns:a16="http://schemas.microsoft.com/office/drawing/2014/main" id="{C5BAE939-06C2-49C7-A804-C3C638A779CE}"/>
            </a:ext>
          </a:extLst>
        </xdr:cNvPr>
        <xdr:cNvCxnSpPr/>
      </xdr:nvCxnSpPr>
      <xdr:spPr>
        <a:xfrm>
          <a:off x="12814300" y="69418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CCAC71BD-4A4D-4887-A6B3-6B3BDE1701D8}"/>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id="{9AA13D90-B198-4773-8F22-6ADAE295D238}"/>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id="{618283EB-6F92-4375-A3A8-68BBF3E03031}"/>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38" name="n_4aveValue【一般廃棄物処理施設】&#10;有形固定資産減価償却率">
          <a:extLst>
            <a:ext uri="{FF2B5EF4-FFF2-40B4-BE49-F238E27FC236}">
              <a16:creationId xmlns:a16="http://schemas.microsoft.com/office/drawing/2014/main" id="{6D40E946-CF67-4D19-919D-DDB6E38C47F8}"/>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97172</xdr:rowOff>
    </xdr:from>
    <xdr:ext cx="405111" cy="259045"/>
    <xdr:sp macro="" textlink="">
      <xdr:nvSpPr>
        <xdr:cNvPr id="439" name="n_1mainValue【一般廃棄物処理施設】&#10;有形固定資産減価償却率">
          <a:extLst>
            <a:ext uri="{FF2B5EF4-FFF2-40B4-BE49-F238E27FC236}">
              <a16:creationId xmlns:a16="http://schemas.microsoft.com/office/drawing/2014/main" id="{BC12A894-A72D-4F31-888A-026608C989FB}"/>
            </a:ext>
          </a:extLst>
        </xdr:cNvPr>
        <xdr:cNvSpPr txBox="1"/>
      </xdr:nvSpPr>
      <xdr:spPr>
        <a:xfrm>
          <a:off x="15266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62882</xdr:rowOff>
    </xdr:from>
    <xdr:ext cx="405111" cy="259045"/>
    <xdr:sp macro="" textlink="">
      <xdr:nvSpPr>
        <xdr:cNvPr id="440" name="n_2mainValue【一般廃棄物処理施設】&#10;有形固定資産減価償却率">
          <a:extLst>
            <a:ext uri="{FF2B5EF4-FFF2-40B4-BE49-F238E27FC236}">
              <a16:creationId xmlns:a16="http://schemas.microsoft.com/office/drawing/2014/main" id="{2BF20E65-0D5B-4B95-8A60-7F3FC63B7ECC}"/>
            </a:ext>
          </a:extLst>
        </xdr:cNvPr>
        <xdr:cNvSpPr txBox="1"/>
      </xdr:nvSpPr>
      <xdr:spPr>
        <a:xfrm>
          <a:off x="14389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9542</xdr:rowOff>
    </xdr:from>
    <xdr:ext cx="405111" cy="259045"/>
    <xdr:sp macro="" textlink="">
      <xdr:nvSpPr>
        <xdr:cNvPr id="441" name="n_3mainValue【一般廃棄物処理施設】&#10;有形固定資産減価償却率">
          <a:extLst>
            <a:ext uri="{FF2B5EF4-FFF2-40B4-BE49-F238E27FC236}">
              <a16:creationId xmlns:a16="http://schemas.microsoft.com/office/drawing/2014/main" id="{AA759055-644B-4F75-96B4-7AF911F121DD}"/>
            </a:ext>
          </a:extLst>
        </xdr:cNvPr>
        <xdr:cNvSpPr txBox="1"/>
      </xdr:nvSpPr>
      <xdr:spPr>
        <a:xfrm>
          <a:off x="13500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125747</xdr:rowOff>
    </xdr:from>
    <xdr:ext cx="405111" cy="259045"/>
    <xdr:sp macro="" textlink="">
      <xdr:nvSpPr>
        <xdr:cNvPr id="442" name="n_4mainValue【一般廃棄物処理施設】&#10;有形固定資産減価償却率">
          <a:extLst>
            <a:ext uri="{FF2B5EF4-FFF2-40B4-BE49-F238E27FC236}">
              <a16:creationId xmlns:a16="http://schemas.microsoft.com/office/drawing/2014/main" id="{E0F3E665-ADFF-47B2-B6F5-62DD9ACF41BC}"/>
            </a:ext>
          </a:extLst>
        </xdr:cNvPr>
        <xdr:cNvSpPr txBox="1"/>
      </xdr:nvSpPr>
      <xdr:spPr>
        <a:xfrm>
          <a:off x="12611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787579A8-6D40-4558-8BA4-2A0CCC849C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82AD23B3-B476-4BE7-91A1-E77CABE543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39BA44E7-449C-408F-801E-44198F49BE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9E22B665-EAFE-4CED-A24A-AA9C83E305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5C643083-BB7F-421B-A552-933B9494B1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A5064D57-70C6-491F-9421-B673D15DA1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5A09743-EB9F-4BBC-8567-705B151578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2482EFBC-4253-4DB6-84BB-340B1E4F6E2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DE6DDD8E-4ADF-4DE6-8632-EE51DB5BAE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FB4E882C-3270-42E7-8B07-7A601FDDB9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a:extLst>
            <a:ext uri="{FF2B5EF4-FFF2-40B4-BE49-F238E27FC236}">
              <a16:creationId xmlns:a16="http://schemas.microsoft.com/office/drawing/2014/main" id="{ABAF3A74-3DDA-4E91-9B24-F7F94E527BB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a:extLst>
            <a:ext uri="{FF2B5EF4-FFF2-40B4-BE49-F238E27FC236}">
              <a16:creationId xmlns:a16="http://schemas.microsoft.com/office/drawing/2014/main" id="{505852D2-CEE5-43D2-BE6E-8173159907B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a:extLst>
            <a:ext uri="{FF2B5EF4-FFF2-40B4-BE49-F238E27FC236}">
              <a16:creationId xmlns:a16="http://schemas.microsoft.com/office/drawing/2014/main" id="{0ED481D4-9B31-460F-BECF-F6A2B77CE3C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6" name="テキスト ボックス 455">
          <a:extLst>
            <a:ext uri="{FF2B5EF4-FFF2-40B4-BE49-F238E27FC236}">
              <a16:creationId xmlns:a16="http://schemas.microsoft.com/office/drawing/2014/main" id="{7951545F-BFE5-4335-A6A8-AEB3F0990D3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a:extLst>
            <a:ext uri="{FF2B5EF4-FFF2-40B4-BE49-F238E27FC236}">
              <a16:creationId xmlns:a16="http://schemas.microsoft.com/office/drawing/2014/main" id="{0BCA7B63-B1C4-4B62-B4E1-1C407A78CF6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a:extLst>
            <a:ext uri="{FF2B5EF4-FFF2-40B4-BE49-F238E27FC236}">
              <a16:creationId xmlns:a16="http://schemas.microsoft.com/office/drawing/2014/main" id="{640664CE-BBDF-4E44-97A0-343EFA69CEC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a:extLst>
            <a:ext uri="{FF2B5EF4-FFF2-40B4-BE49-F238E27FC236}">
              <a16:creationId xmlns:a16="http://schemas.microsoft.com/office/drawing/2014/main" id="{82907A1E-6784-4491-85FF-5578243B07C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0" name="テキスト ボックス 459">
          <a:extLst>
            <a:ext uri="{FF2B5EF4-FFF2-40B4-BE49-F238E27FC236}">
              <a16:creationId xmlns:a16="http://schemas.microsoft.com/office/drawing/2014/main" id="{A8748CBF-7915-4AAC-ABF7-CC764A88174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a:extLst>
            <a:ext uri="{FF2B5EF4-FFF2-40B4-BE49-F238E27FC236}">
              <a16:creationId xmlns:a16="http://schemas.microsoft.com/office/drawing/2014/main" id="{DDF63F05-2245-4F18-9D96-FF2EF3F6432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2" name="テキスト ボックス 461">
          <a:extLst>
            <a:ext uri="{FF2B5EF4-FFF2-40B4-BE49-F238E27FC236}">
              <a16:creationId xmlns:a16="http://schemas.microsoft.com/office/drawing/2014/main" id="{8E5602CB-0A5F-4042-890E-5EF0226BA1F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a:extLst>
            <a:ext uri="{FF2B5EF4-FFF2-40B4-BE49-F238E27FC236}">
              <a16:creationId xmlns:a16="http://schemas.microsoft.com/office/drawing/2014/main" id="{F7C5CA4F-19EB-408E-B8B3-ED05AB631A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4" name="テキスト ボックス 463">
          <a:extLst>
            <a:ext uri="{FF2B5EF4-FFF2-40B4-BE49-F238E27FC236}">
              <a16:creationId xmlns:a16="http://schemas.microsoft.com/office/drawing/2014/main" id="{A2E0905F-62BF-4D29-BFA1-CAB02E7F7E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a:extLst>
            <a:ext uri="{FF2B5EF4-FFF2-40B4-BE49-F238E27FC236}">
              <a16:creationId xmlns:a16="http://schemas.microsoft.com/office/drawing/2014/main" id="{883E81ED-3DC9-4D81-A89E-0AEA4D63EA8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66" name="直線コネクタ 465">
          <a:extLst>
            <a:ext uri="{FF2B5EF4-FFF2-40B4-BE49-F238E27FC236}">
              <a16:creationId xmlns:a16="http://schemas.microsoft.com/office/drawing/2014/main" id="{8201D628-42D8-4E42-BDCF-AE85C22F736C}"/>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67" name="【一般廃棄物処理施設】&#10;一人当たり有形固定資産（償却資産）額最小値テキスト">
          <a:extLst>
            <a:ext uri="{FF2B5EF4-FFF2-40B4-BE49-F238E27FC236}">
              <a16:creationId xmlns:a16="http://schemas.microsoft.com/office/drawing/2014/main" id="{BD761850-CC4A-4F04-BB6E-2CAEA73B9C61}"/>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68" name="直線コネクタ 467">
          <a:extLst>
            <a:ext uri="{FF2B5EF4-FFF2-40B4-BE49-F238E27FC236}">
              <a16:creationId xmlns:a16="http://schemas.microsoft.com/office/drawing/2014/main" id="{77D5A28F-C214-4EC2-A40B-DC6E60D6FF93}"/>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69" name="【一般廃棄物処理施設】&#10;一人当たり有形固定資産（償却資産）額最大値テキスト">
          <a:extLst>
            <a:ext uri="{FF2B5EF4-FFF2-40B4-BE49-F238E27FC236}">
              <a16:creationId xmlns:a16="http://schemas.microsoft.com/office/drawing/2014/main" id="{A5F9FAE1-8BBF-4068-A7FC-B64C656A0806}"/>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0" name="直線コネクタ 469">
          <a:extLst>
            <a:ext uri="{FF2B5EF4-FFF2-40B4-BE49-F238E27FC236}">
              <a16:creationId xmlns:a16="http://schemas.microsoft.com/office/drawing/2014/main" id="{6C5FFD67-A15B-46E6-A80B-A7F58A88888D}"/>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71" name="【一般廃棄物処理施設】&#10;一人当たり有形固定資産（償却資産）額平均値テキスト">
          <a:extLst>
            <a:ext uri="{FF2B5EF4-FFF2-40B4-BE49-F238E27FC236}">
              <a16:creationId xmlns:a16="http://schemas.microsoft.com/office/drawing/2014/main" id="{22808676-109E-4FDC-B808-4CAC4256B9D9}"/>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72" name="フローチャート: 判断 471">
          <a:extLst>
            <a:ext uri="{FF2B5EF4-FFF2-40B4-BE49-F238E27FC236}">
              <a16:creationId xmlns:a16="http://schemas.microsoft.com/office/drawing/2014/main" id="{247991AC-019E-4C19-8B32-901D97EA7AC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73" name="フローチャート: 判断 472">
          <a:extLst>
            <a:ext uri="{FF2B5EF4-FFF2-40B4-BE49-F238E27FC236}">
              <a16:creationId xmlns:a16="http://schemas.microsoft.com/office/drawing/2014/main" id="{176E2565-B8D0-4144-ABE8-0902F062ED26}"/>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74" name="フローチャート: 判断 473">
          <a:extLst>
            <a:ext uri="{FF2B5EF4-FFF2-40B4-BE49-F238E27FC236}">
              <a16:creationId xmlns:a16="http://schemas.microsoft.com/office/drawing/2014/main" id="{7F3771FC-B0DC-481D-BDF9-4A77D7FF85DD}"/>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75" name="フローチャート: 判断 474">
          <a:extLst>
            <a:ext uri="{FF2B5EF4-FFF2-40B4-BE49-F238E27FC236}">
              <a16:creationId xmlns:a16="http://schemas.microsoft.com/office/drawing/2014/main" id="{D8C6BB46-F19C-4662-99C6-36EB9073B99F}"/>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76" name="フローチャート: 判断 475">
          <a:extLst>
            <a:ext uri="{FF2B5EF4-FFF2-40B4-BE49-F238E27FC236}">
              <a16:creationId xmlns:a16="http://schemas.microsoft.com/office/drawing/2014/main" id="{542A0094-DE39-453F-B3BB-C01478AF9DC3}"/>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148535FC-CBB0-4907-88E1-AE1A2FCC28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F6D6A418-A048-446A-AF07-8855C0FCEB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A2FB5392-FDCA-4662-A99F-BD41B5055B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D0F3988-BDD5-4C5A-8662-E2B92D86EF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C1E61FE-DB14-4D94-A095-E8418E819E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8389</xdr:rowOff>
    </xdr:from>
    <xdr:to>
      <xdr:col>116</xdr:col>
      <xdr:colOff>114300</xdr:colOff>
      <xdr:row>40</xdr:row>
      <xdr:rowOff>109989</xdr:rowOff>
    </xdr:to>
    <xdr:sp macro="" textlink="">
      <xdr:nvSpPr>
        <xdr:cNvPr id="482" name="楕円 481">
          <a:extLst>
            <a:ext uri="{FF2B5EF4-FFF2-40B4-BE49-F238E27FC236}">
              <a16:creationId xmlns:a16="http://schemas.microsoft.com/office/drawing/2014/main" id="{C87E21E2-48D3-435F-9409-CDAC6ACFE9BC}"/>
            </a:ext>
          </a:extLst>
        </xdr:cNvPr>
        <xdr:cNvSpPr/>
      </xdr:nvSpPr>
      <xdr:spPr>
        <a:xfrm>
          <a:off x="22110700" y="68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31266</xdr:rowOff>
    </xdr:from>
    <xdr:ext cx="599010" cy="259045"/>
    <xdr:sp macro="" textlink="">
      <xdr:nvSpPr>
        <xdr:cNvPr id="483" name="【一般廃棄物処理施設】&#10;一人当たり有形固定資産（償却資産）額該当値テキスト">
          <a:extLst>
            <a:ext uri="{FF2B5EF4-FFF2-40B4-BE49-F238E27FC236}">
              <a16:creationId xmlns:a16="http://schemas.microsoft.com/office/drawing/2014/main" id="{4710CBB6-0DFD-47E2-8B7F-6E62AF2EEB93}"/>
            </a:ext>
          </a:extLst>
        </xdr:cNvPr>
        <xdr:cNvSpPr txBox="1"/>
      </xdr:nvSpPr>
      <xdr:spPr>
        <a:xfrm>
          <a:off x="22199600" y="671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62530</xdr:rowOff>
    </xdr:from>
    <xdr:to>
      <xdr:col>112</xdr:col>
      <xdr:colOff>38100</xdr:colOff>
      <xdr:row>40</xdr:row>
      <xdr:rowOff>164130</xdr:rowOff>
    </xdr:to>
    <xdr:sp macro="" textlink="">
      <xdr:nvSpPr>
        <xdr:cNvPr id="484" name="楕円 483">
          <a:extLst>
            <a:ext uri="{FF2B5EF4-FFF2-40B4-BE49-F238E27FC236}">
              <a16:creationId xmlns:a16="http://schemas.microsoft.com/office/drawing/2014/main" id="{FBC6C2BE-AEF5-4C75-A59C-042958270E98}"/>
            </a:ext>
          </a:extLst>
        </xdr:cNvPr>
        <xdr:cNvSpPr/>
      </xdr:nvSpPr>
      <xdr:spPr>
        <a:xfrm>
          <a:off x="21272500" y="69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59189</xdr:rowOff>
    </xdr:from>
    <xdr:to>
      <xdr:col>116</xdr:col>
      <xdr:colOff>63500</xdr:colOff>
      <xdr:row>40</xdr:row>
      <xdr:rowOff>113330</xdr:rowOff>
    </xdr:to>
    <xdr:cxnSp macro="">
      <xdr:nvCxnSpPr>
        <xdr:cNvPr id="485" name="直線コネクタ 484">
          <a:extLst>
            <a:ext uri="{FF2B5EF4-FFF2-40B4-BE49-F238E27FC236}">
              <a16:creationId xmlns:a16="http://schemas.microsoft.com/office/drawing/2014/main" id="{C91ECF0F-F496-4588-B6DE-3921B5352CA8}"/>
            </a:ext>
          </a:extLst>
        </xdr:cNvPr>
        <xdr:cNvCxnSpPr/>
      </xdr:nvCxnSpPr>
      <xdr:spPr>
        <a:xfrm flipV="1">
          <a:off x="21323300" y="6917189"/>
          <a:ext cx="8382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55225</xdr:rowOff>
    </xdr:from>
    <xdr:to>
      <xdr:col>107</xdr:col>
      <xdr:colOff>101600</xdr:colOff>
      <xdr:row>40</xdr:row>
      <xdr:rowOff>156825</xdr:rowOff>
    </xdr:to>
    <xdr:sp macro="" textlink="">
      <xdr:nvSpPr>
        <xdr:cNvPr id="486" name="楕円 485">
          <a:extLst>
            <a:ext uri="{FF2B5EF4-FFF2-40B4-BE49-F238E27FC236}">
              <a16:creationId xmlns:a16="http://schemas.microsoft.com/office/drawing/2014/main" id="{A7ED765F-F0F2-4E20-A52B-001743740975}"/>
            </a:ext>
          </a:extLst>
        </xdr:cNvPr>
        <xdr:cNvSpPr/>
      </xdr:nvSpPr>
      <xdr:spPr>
        <a:xfrm>
          <a:off x="20383500" y="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106025</xdr:rowOff>
    </xdr:from>
    <xdr:to>
      <xdr:col>111</xdr:col>
      <xdr:colOff>177800</xdr:colOff>
      <xdr:row>40</xdr:row>
      <xdr:rowOff>113330</xdr:rowOff>
    </xdr:to>
    <xdr:cxnSp macro="">
      <xdr:nvCxnSpPr>
        <xdr:cNvPr id="487" name="直線コネクタ 486">
          <a:extLst>
            <a:ext uri="{FF2B5EF4-FFF2-40B4-BE49-F238E27FC236}">
              <a16:creationId xmlns:a16="http://schemas.microsoft.com/office/drawing/2014/main" id="{3C2B9721-7FB3-4498-89DF-86A4D085C6A1}"/>
            </a:ext>
          </a:extLst>
        </xdr:cNvPr>
        <xdr:cNvCxnSpPr/>
      </xdr:nvCxnSpPr>
      <xdr:spPr>
        <a:xfrm>
          <a:off x="20434300" y="6964025"/>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60214</xdr:rowOff>
    </xdr:from>
    <xdr:to>
      <xdr:col>102</xdr:col>
      <xdr:colOff>165100</xdr:colOff>
      <xdr:row>40</xdr:row>
      <xdr:rowOff>161814</xdr:rowOff>
    </xdr:to>
    <xdr:sp macro="" textlink="">
      <xdr:nvSpPr>
        <xdr:cNvPr id="488" name="楕円 487">
          <a:extLst>
            <a:ext uri="{FF2B5EF4-FFF2-40B4-BE49-F238E27FC236}">
              <a16:creationId xmlns:a16="http://schemas.microsoft.com/office/drawing/2014/main" id="{A89CB45F-0C27-4171-A2D5-AFD35FD816DB}"/>
            </a:ext>
          </a:extLst>
        </xdr:cNvPr>
        <xdr:cNvSpPr/>
      </xdr:nvSpPr>
      <xdr:spPr>
        <a:xfrm>
          <a:off x="19494500" y="6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106025</xdr:rowOff>
    </xdr:from>
    <xdr:to>
      <xdr:col>107</xdr:col>
      <xdr:colOff>50800</xdr:colOff>
      <xdr:row>40</xdr:row>
      <xdr:rowOff>111014</xdr:rowOff>
    </xdr:to>
    <xdr:cxnSp macro="">
      <xdr:nvCxnSpPr>
        <xdr:cNvPr id="489" name="直線コネクタ 488">
          <a:extLst>
            <a:ext uri="{FF2B5EF4-FFF2-40B4-BE49-F238E27FC236}">
              <a16:creationId xmlns:a16="http://schemas.microsoft.com/office/drawing/2014/main" id="{C4908E0F-7062-4ACE-AE46-35D145A14EC9}"/>
            </a:ext>
          </a:extLst>
        </xdr:cNvPr>
        <xdr:cNvCxnSpPr/>
      </xdr:nvCxnSpPr>
      <xdr:spPr>
        <a:xfrm flipV="1">
          <a:off x="19545300" y="6964025"/>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79518</xdr:rowOff>
    </xdr:from>
    <xdr:to>
      <xdr:col>98</xdr:col>
      <xdr:colOff>38100</xdr:colOff>
      <xdr:row>41</xdr:row>
      <xdr:rowOff>9668</xdr:rowOff>
    </xdr:to>
    <xdr:sp macro="" textlink="">
      <xdr:nvSpPr>
        <xdr:cNvPr id="490" name="楕円 489">
          <a:extLst>
            <a:ext uri="{FF2B5EF4-FFF2-40B4-BE49-F238E27FC236}">
              <a16:creationId xmlns:a16="http://schemas.microsoft.com/office/drawing/2014/main" id="{1DF2CC2F-B654-45A9-B58F-292642CF7AAB}"/>
            </a:ext>
          </a:extLst>
        </xdr:cNvPr>
        <xdr:cNvSpPr/>
      </xdr:nvSpPr>
      <xdr:spPr>
        <a:xfrm>
          <a:off x="18605500" y="69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111014</xdr:rowOff>
    </xdr:from>
    <xdr:to>
      <xdr:col>102</xdr:col>
      <xdr:colOff>114300</xdr:colOff>
      <xdr:row>40</xdr:row>
      <xdr:rowOff>130318</xdr:rowOff>
    </xdr:to>
    <xdr:cxnSp macro="">
      <xdr:nvCxnSpPr>
        <xdr:cNvPr id="491" name="直線コネクタ 490">
          <a:extLst>
            <a:ext uri="{FF2B5EF4-FFF2-40B4-BE49-F238E27FC236}">
              <a16:creationId xmlns:a16="http://schemas.microsoft.com/office/drawing/2014/main" id="{3233CF41-B537-4EFC-B18B-0FC224520F35}"/>
            </a:ext>
          </a:extLst>
        </xdr:cNvPr>
        <xdr:cNvCxnSpPr/>
      </xdr:nvCxnSpPr>
      <xdr:spPr>
        <a:xfrm flipV="1">
          <a:off x="18656300" y="69690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492" name="n_1aveValue【一般廃棄物処理施設】&#10;一人当たり有形固定資産（償却資産）額">
          <a:extLst>
            <a:ext uri="{FF2B5EF4-FFF2-40B4-BE49-F238E27FC236}">
              <a16:creationId xmlns:a16="http://schemas.microsoft.com/office/drawing/2014/main" id="{38A7D742-EDBC-42A5-A32C-81A953F60A91}"/>
            </a:ext>
          </a:extLst>
        </xdr:cNvPr>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493" name="n_2aveValue【一般廃棄物処理施設】&#10;一人当たり有形固定資産（償却資産）額">
          <a:extLst>
            <a:ext uri="{FF2B5EF4-FFF2-40B4-BE49-F238E27FC236}">
              <a16:creationId xmlns:a16="http://schemas.microsoft.com/office/drawing/2014/main" id="{8E28B182-A63A-45EF-8721-69FB4E1B4679}"/>
            </a:ext>
          </a:extLst>
        </xdr:cNvPr>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494" name="n_3aveValue【一般廃棄物処理施設】&#10;一人当たり有形固定資産（償却資産）額">
          <a:extLst>
            <a:ext uri="{FF2B5EF4-FFF2-40B4-BE49-F238E27FC236}">
              <a16:creationId xmlns:a16="http://schemas.microsoft.com/office/drawing/2014/main" id="{B075B34F-4611-4E57-881F-2DA689622320}"/>
            </a:ext>
          </a:extLst>
        </xdr:cNvPr>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95" name="n_4aveValue【一般廃棄物処理施設】&#10;一人当たり有形固定資産（償却資産）額">
          <a:extLst>
            <a:ext uri="{FF2B5EF4-FFF2-40B4-BE49-F238E27FC236}">
              <a16:creationId xmlns:a16="http://schemas.microsoft.com/office/drawing/2014/main" id="{883BB549-1DBB-42E0-BAA0-99D91FC0945F}"/>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9207</xdr:rowOff>
    </xdr:from>
    <xdr:ext cx="599010" cy="259045"/>
    <xdr:sp macro="" textlink="">
      <xdr:nvSpPr>
        <xdr:cNvPr id="496" name="n_1mainValue【一般廃棄物処理施設】&#10;一人当たり有形固定資産（償却資産）額">
          <a:extLst>
            <a:ext uri="{FF2B5EF4-FFF2-40B4-BE49-F238E27FC236}">
              <a16:creationId xmlns:a16="http://schemas.microsoft.com/office/drawing/2014/main" id="{034D6B62-70D9-44D2-B175-E2FDE77489B2}"/>
            </a:ext>
          </a:extLst>
        </xdr:cNvPr>
        <xdr:cNvSpPr txBox="1"/>
      </xdr:nvSpPr>
      <xdr:spPr>
        <a:xfrm>
          <a:off x="21011095" y="66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1902</xdr:rowOff>
    </xdr:from>
    <xdr:ext cx="599010" cy="259045"/>
    <xdr:sp macro="" textlink="">
      <xdr:nvSpPr>
        <xdr:cNvPr id="497" name="n_2mainValue【一般廃棄物処理施設】&#10;一人当たり有形固定資産（償却資産）額">
          <a:extLst>
            <a:ext uri="{FF2B5EF4-FFF2-40B4-BE49-F238E27FC236}">
              <a16:creationId xmlns:a16="http://schemas.microsoft.com/office/drawing/2014/main" id="{90323BA9-E5F5-42E5-91AB-5B4E97CF1DB7}"/>
            </a:ext>
          </a:extLst>
        </xdr:cNvPr>
        <xdr:cNvSpPr txBox="1"/>
      </xdr:nvSpPr>
      <xdr:spPr>
        <a:xfrm>
          <a:off x="20134795" y="66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6891</xdr:rowOff>
    </xdr:from>
    <xdr:ext cx="599010" cy="259045"/>
    <xdr:sp macro="" textlink="">
      <xdr:nvSpPr>
        <xdr:cNvPr id="498" name="n_3mainValue【一般廃棄物処理施設】&#10;一人当たり有形固定資産（償却資産）額">
          <a:extLst>
            <a:ext uri="{FF2B5EF4-FFF2-40B4-BE49-F238E27FC236}">
              <a16:creationId xmlns:a16="http://schemas.microsoft.com/office/drawing/2014/main" id="{7B86DBC7-FE0E-47E1-B464-F6C3FA8E2C96}"/>
            </a:ext>
          </a:extLst>
        </xdr:cNvPr>
        <xdr:cNvSpPr txBox="1"/>
      </xdr:nvSpPr>
      <xdr:spPr>
        <a:xfrm>
          <a:off x="19245795" y="669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795</xdr:rowOff>
    </xdr:from>
    <xdr:ext cx="599010" cy="259045"/>
    <xdr:sp macro="" textlink="">
      <xdr:nvSpPr>
        <xdr:cNvPr id="499" name="n_4mainValue【一般廃棄物処理施設】&#10;一人当たり有形固定資産（償却資産）額">
          <a:extLst>
            <a:ext uri="{FF2B5EF4-FFF2-40B4-BE49-F238E27FC236}">
              <a16:creationId xmlns:a16="http://schemas.microsoft.com/office/drawing/2014/main" id="{B8C20962-5582-4E7F-9C73-544F8C2FC72F}"/>
            </a:ext>
          </a:extLst>
        </xdr:cNvPr>
        <xdr:cNvSpPr txBox="1"/>
      </xdr:nvSpPr>
      <xdr:spPr>
        <a:xfrm>
          <a:off x="18356795" y="703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5EBA8064-B9D2-4D70-9C2D-3C548C51FF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AFB67C4C-E6B1-4805-A397-64D74D20CB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14AD4980-7DA7-4C81-A999-4A3BC3B3F1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7F76978D-8AD2-43ED-92DB-8F586AF269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78D17DEC-8995-4E05-93EC-D6F12EBCD8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8D3617FF-4574-49CC-99E2-54E037393A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0A60D07E-1108-4EE2-8838-2F02A0DDB5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F71506E2-3DD3-49EB-9E5C-BF94F24063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F561AC83-93A4-40C2-9DA8-E8694BD9B4A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DF02B13B-3A2E-499E-BD71-565AA84D93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61F3C28E-E510-456B-9DCE-387529ED60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a:extLst>
            <a:ext uri="{FF2B5EF4-FFF2-40B4-BE49-F238E27FC236}">
              <a16:creationId xmlns:a16="http://schemas.microsoft.com/office/drawing/2014/main" id="{6B6C904E-BBBE-47CB-9159-A3C93279CC7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a:extLst>
            <a:ext uri="{FF2B5EF4-FFF2-40B4-BE49-F238E27FC236}">
              <a16:creationId xmlns:a16="http://schemas.microsoft.com/office/drawing/2014/main" id="{703BB56D-1FA9-4390-9204-98FF7A945D7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a:extLst>
            <a:ext uri="{FF2B5EF4-FFF2-40B4-BE49-F238E27FC236}">
              <a16:creationId xmlns:a16="http://schemas.microsoft.com/office/drawing/2014/main" id="{1B99D09D-80DD-4A84-B3AC-D961746411C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a:extLst>
            <a:ext uri="{FF2B5EF4-FFF2-40B4-BE49-F238E27FC236}">
              <a16:creationId xmlns:a16="http://schemas.microsoft.com/office/drawing/2014/main" id="{31DCBD39-DD0F-4767-B56C-239C6B72FFA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a:extLst>
            <a:ext uri="{FF2B5EF4-FFF2-40B4-BE49-F238E27FC236}">
              <a16:creationId xmlns:a16="http://schemas.microsoft.com/office/drawing/2014/main" id="{A887AC49-D5C0-4608-AA29-0193C4682B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a:extLst>
            <a:ext uri="{FF2B5EF4-FFF2-40B4-BE49-F238E27FC236}">
              <a16:creationId xmlns:a16="http://schemas.microsoft.com/office/drawing/2014/main" id="{A9B9B6C7-83F6-4B01-B864-B6B9553B69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a:extLst>
            <a:ext uri="{FF2B5EF4-FFF2-40B4-BE49-F238E27FC236}">
              <a16:creationId xmlns:a16="http://schemas.microsoft.com/office/drawing/2014/main" id="{87FC1FB4-8DE3-4778-9629-E6E6B60A9D3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a:extLst>
            <a:ext uri="{FF2B5EF4-FFF2-40B4-BE49-F238E27FC236}">
              <a16:creationId xmlns:a16="http://schemas.microsoft.com/office/drawing/2014/main" id="{6C2D8C75-42C1-4239-A41D-A1D945F737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a:extLst>
            <a:ext uri="{FF2B5EF4-FFF2-40B4-BE49-F238E27FC236}">
              <a16:creationId xmlns:a16="http://schemas.microsoft.com/office/drawing/2014/main" id="{5674C91A-ADA0-4D85-90E6-4911C0BED77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a:extLst>
            <a:ext uri="{FF2B5EF4-FFF2-40B4-BE49-F238E27FC236}">
              <a16:creationId xmlns:a16="http://schemas.microsoft.com/office/drawing/2014/main" id="{2050555A-9645-48FC-A384-05C831B110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a:extLst>
            <a:ext uri="{FF2B5EF4-FFF2-40B4-BE49-F238E27FC236}">
              <a16:creationId xmlns:a16="http://schemas.microsoft.com/office/drawing/2014/main" id="{3EB14BDF-FD2C-4711-9BA9-C395127D46D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a:extLst>
            <a:ext uri="{FF2B5EF4-FFF2-40B4-BE49-F238E27FC236}">
              <a16:creationId xmlns:a16="http://schemas.microsoft.com/office/drawing/2014/main" id="{3CC2A654-6C4C-466B-9CC5-0205E080BA3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80CF0442-2968-4BF0-95C2-D3F9E5B679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AEAD3B41-8E3F-4D7E-B5FE-BBD846AEF7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25" name="直線コネクタ 524">
          <a:extLst>
            <a:ext uri="{FF2B5EF4-FFF2-40B4-BE49-F238E27FC236}">
              <a16:creationId xmlns:a16="http://schemas.microsoft.com/office/drawing/2014/main" id="{906A90C4-D362-4F56-AD7F-6D6A456457FF}"/>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26" name="【保健センター・保健所】&#10;有形固定資産減価償却率最小値テキスト">
          <a:extLst>
            <a:ext uri="{FF2B5EF4-FFF2-40B4-BE49-F238E27FC236}">
              <a16:creationId xmlns:a16="http://schemas.microsoft.com/office/drawing/2014/main" id="{E81061C2-58C0-47F6-954E-C8ED9231C0AC}"/>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27" name="直線コネクタ 526">
          <a:extLst>
            <a:ext uri="{FF2B5EF4-FFF2-40B4-BE49-F238E27FC236}">
              <a16:creationId xmlns:a16="http://schemas.microsoft.com/office/drawing/2014/main" id="{1BE40B8B-3200-4391-AA3F-0455EC1DA2A7}"/>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8" name="【保健センター・保健所】&#10;有形固定資産減価償却率最大値テキスト">
          <a:extLst>
            <a:ext uri="{FF2B5EF4-FFF2-40B4-BE49-F238E27FC236}">
              <a16:creationId xmlns:a16="http://schemas.microsoft.com/office/drawing/2014/main" id="{CCB185EB-6E83-4182-B83D-1BF18D83392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9" name="直線コネクタ 528">
          <a:extLst>
            <a:ext uri="{FF2B5EF4-FFF2-40B4-BE49-F238E27FC236}">
              <a16:creationId xmlns:a16="http://schemas.microsoft.com/office/drawing/2014/main" id="{1BDBA3BD-B8F9-4C07-B704-63BE55DE442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C569DC42-3B96-4D52-8718-5D8A80211310}"/>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31" name="フローチャート: 判断 530">
          <a:extLst>
            <a:ext uri="{FF2B5EF4-FFF2-40B4-BE49-F238E27FC236}">
              <a16:creationId xmlns:a16="http://schemas.microsoft.com/office/drawing/2014/main" id="{E87ACB2D-CB3D-49EA-BFE7-64FEF15F209A}"/>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32" name="フローチャート: 判断 531">
          <a:extLst>
            <a:ext uri="{FF2B5EF4-FFF2-40B4-BE49-F238E27FC236}">
              <a16:creationId xmlns:a16="http://schemas.microsoft.com/office/drawing/2014/main" id="{52F4EE5C-9A78-4C23-B702-98793B4FC92A}"/>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33" name="フローチャート: 判断 532">
          <a:extLst>
            <a:ext uri="{FF2B5EF4-FFF2-40B4-BE49-F238E27FC236}">
              <a16:creationId xmlns:a16="http://schemas.microsoft.com/office/drawing/2014/main" id="{2D129CE5-2C71-4FD6-A18E-BFA3A0E33EE1}"/>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34" name="フローチャート: 判断 533">
          <a:extLst>
            <a:ext uri="{FF2B5EF4-FFF2-40B4-BE49-F238E27FC236}">
              <a16:creationId xmlns:a16="http://schemas.microsoft.com/office/drawing/2014/main" id="{ADD3277C-4A6D-4B44-A798-0D0D6562700A}"/>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35" name="フローチャート: 判断 534">
          <a:extLst>
            <a:ext uri="{FF2B5EF4-FFF2-40B4-BE49-F238E27FC236}">
              <a16:creationId xmlns:a16="http://schemas.microsoft.com/office/drawing/2014/main" id="{DB826A14-4C16-47D3-92E4-1506E8291FBE}"/>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128375E6-9B8A-4070-8B45-E4D1206993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6FD2833-A78D-458D-89CB-830A14D959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68EB2C3-B464-43BA-B2FF-FF4AC4EA99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FF6F39A-84F3-4B1A-B11A-E39236BFCF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DE96D29-90E2-401F-8747-92DD106F6D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41" name="楕円 540">
          <a:extLst>
            <a:ext uri="{FF2B5EF4-FFF2-40B4-BE49-F238E27FC236}">
              <a16:creationId xmlns:a16="http://schemas.microsoft.com/office/drawing/2014/main" id="{9532EDFB-DF99-4593-9574-472E8757EC39}"/>
            </a:ext>
          </a:extLst>
        </xdr:cNvPr>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156590</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28B1A049-2AB9-4299-A419-DBE8163C88E6}"/>
            </a:ext>
          </a:extLst>
        </xdr:cNvPr>
        <xdr:cNvSpPr txBox="1"/>
      </xdr:nvSpPr>
      <xdr:spPr>
        <a:xfrm>
          <a:off x="16357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43" name="楕円 542">
          <a:extLst>
            <a:ext uri="{FF2B5EF4-FFF2-40B4-BE49-F238E27FC236}">
              <a16:creationId xmlns:a16="http://schemas.microsoft.com/office/drawing/2014/main" id="{EEBB755F-CC32-4FA3-A3FA-B695E5434B3F}"/>
            </a:ext>
          </a:extLst>
        </xdr:cNvPr>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13063</xdr:rowOff>
    </xdr:to>
    <xdr:cxnSp macro="">
      <xdr:nvCxnSpPr>
        <xdr:cNvPr id="544" name="直線コネクタ 543">
          <a:extLst>
            <a:ext uri="{FF2B5EF4-FFF2-40B4-BE49-F238E27FC236}">
              <a16:creationId xmlns:a16="http://schemas.microsoft.com/office/drawing/2014/main" id="{991104B7-1E62-499C-B7AF-76B31FD668F7}"/>
            </a:ext>
          </a:extLst>
        </xdr:cNvPr>
        <xdr:cNvCxnSpPr/>
      </xdr:nvCxnSpPr>
      <xdr:spPr>
        <a:xfrm>
          <a:off x="15481300" y="102674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5" name="楕円 544">
          <a:extLst>
            <a:ext uri="{FF2B5EF4-FFF2-40B4-BE49-F238E27FC236}">
              <a16:creationId xmlns:a16="http://schemas.microsoft.com/office/drawing/2014/main" id="{D9A003C0-D00F-4130-AE5F-3E45BB9966F9}"/>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59</xdr:row>
      <xdr:rowOff>151856</xdr:rowOff>
    </xdr:to>
    <xdr:cxnSp macro="">
      <xdr:nvCxnSpPr>
        <xdr:cNvPr id="546" name="直線コネクタ 545">
          <a:extLst>
            <a:ext uri="{FF2B5EF4-FFF2-40B4-BE49-F238E27FC236}">
              <a16:creationId xmlns:a16="http://schemas.microsoft.com/office/drawing/2014/main" id="{377E5DA7-D707-4340-AD21-389D7D18210D}"/>
            </a:ext>
          </a:extLst>
        </xdr:cNvPr>
        <xdr:cNvCxnSpPr/>
      </xdr:nvCxnSpPr>
      <xdr:spPr>
        <a:xfrm>
          <a:off x="14592300" y="10254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7" name="楕円 546">
          <a:extLst>
            <a:ext uri="{FF2B5EF4-FFF2-40B4-BE49-F238E27FC236}">
              <a16:creationId xmlns:a16="http://schemas.microsoft.com/office/drawing/2014/main" id="{62B7F073-3C5C-4B50-A312-F0A7558C8508}"/>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548" name="直線コネクタ 547">
          <a:extLst>
            <a:ext uri="{FF2B5EF4-FFF2-40B4-BE49-F238E27FC236}">
              <a16:creationId xmlns:a16="http://schemas.microsoft.com/office/drawing/2014/main" id="{68F741D2-1132-41E4-A6C6-D91DB7793BBD}"/>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549" name="楕円 548">
          <a:extLst>
            <a:ext uri="{FF2B5EF4-FFF2-40B4-BE49-F238E27FC236}">
              <a16:creationId xmlns:a16="http://schemas.microsoft.com/office/drawing/2014/main" id="{7A278FEE-DC6F-4882-BA0D-CD0A61C4EA25}"/>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550" name="直線コネクタ 549">
          <a:extLst>
            <a:ext uri="{FF2B5EF4-FFF2-40B4-BE49-F238E27FC236}">
              <a16:creationId xmlns:a16="http://schemas.microsoft.com/office/drawing/2014/main" id="{C5C07E9A-4261-464E-8D47-C491C5AD6934}"/>
            </a:ext>
          </a:extLst>
        </xdr:cNvPr>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529856D2-7280-4AA3-87C5-69E6E1A59045}"/>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B57CD92A-4FAA-4F8A-9BD5-BB323DEB3E4C}"/>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ABE31E8C-DE10-433F-BAF3-641AD8A5D141}"/>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554" name="n_4aveValue【保健センター・保健所】&#10;有形固定資産減価償却率">
          <a:extLst>
            <a:ext uri="{FF2B5EF4-FFF2-40B4-BE49-F238E27FC236}">
              <a16:creationId xmlns:a16="http://schemas.microsoft.com/office/drawing/2014/main" id="{24A769C5-6F62-42DC-9BFC-DE17E14A20A3}"/>
            </a:ext>
          </a:extLst>
        </xdr:cNvPr>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FB548096-4277-4FE2-9EEE-413BD495E59B}"/>
            </a:ext>
          </a:extLst>
        </xdr:cNvPr>
        <xdr:cNvSpPr txBox="1"/>
      </xdr:nvSpPr>
      <xdr:spPr>
        <a:xfrm>
          <a:off x="15266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27DDF9CE-B632-422A-827D-72C26B6615F2}"/>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57" name="n_3mainValue【保健センター・保健所】&#10;有形固定資産減価償却率">
          <a:extLst>
            <a:ext uri="{FF2B5EF4-FFF2-40B4-BE49-F238E27FC236}">
              <a16:creationId xmlns:a16="http://schemas.microsoft.com/office/drawing/2014/main" id="{1F635A63-67DC-48D1-8766-BCC8F5575529}"/>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558" name="n_4mainValue【保健センター・保健所】&#10;有形固定資産減価償却率">
          <a:extLst>
            <a:ext uri="{FF2B5EF4-FFF2-40B4-BE49-F238E27FC236}">
              <a16:creationId xmlns:a16="http://schemas.microsoft.com/office/drawing/2014/main" id="{ACE87E71-B58B-4CEF-89D7-B820B6DB1183}"/>
            </a:ext>
          </a:extLst>
        </xdr:cNvPr>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3D3287B-CFC8-4509-AF4F-DEEFC21806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E737EAB2-8EBB-4844-8911-C9633EF322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D8BE2FB6-38C4-45B1-B194-580969FF06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106C6BAF-6D62-49FC-8B3C-5889177762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434E13DE-1A7B-47B4-BEBF-2085D72DA8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F2C1BFE2-C8F2-44CA-9B77-9EAB7585C3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1483C602-794C-4C3D-8C41-5111CC98B7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A7FD88EA-5697-46AA-A08B-7FC7F5DD4B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D5D8251D-C669-4F87-8D6D-B424F26F25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FB084416-F349-4D92-B2E6-0919EB0A9F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DE7C94FC-9A59-4395-8A87-29EB0722E0C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F6DAD5CE-0A64-48EA-8E63-1E68E8530B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B3DBFA47-4FA1-47D5-B40A-C6F05C0C092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34D4FDF9-0615-4047-B428-26CDA4033A4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F52B304E-7883-4EE1-B617-A6331DA806D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8197B482-1B06-442A-8E73-33986D984DC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264C065C-2F74-4A0F-9FEC-DE9F2B8DFC0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4ABE05C9-033D-4E03-8137-C12963D1000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92651808-12CF-4A69-A9F4-2AEA0060A27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5B8EF815-2965-46E6-AB71-9E75D2F4C92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7BEB358E-79F0-4D0F-88DE-48EC45E37F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EA04BD04-3BA9-4ADF-885D-7318E7D9C2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5DBAF1A4-81B0-45C7-BF23-898AA59BE4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82" name="直線コネクタ 581">
          <a:extLst>
            <a:ext uri="{FF2B5EF4-FFF2-40B4-BE49-F238E27FC236}">
              <a16:creationId xmlns:a16="http://schemas.microsoft.com/office/drawing/2014/main" id="{68280522-1E7C-4080-87ED-48980851C7EA}"/>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39DABA48-17DB-4E1F-A65F-ECF2A389429A}"/>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84" name="直線コネクタ 583">
          <a:extLst>
            <a:ext uri="{FF2B5EF4-FFF2-40B4-BE49-F238E27FC236}">
              <a16:creationId xmlns:a16="http://schemas.microsoft.com/office/drawing/2014/main" id="{F58E91EF-5433-43D1-A462-32AA19027D03}"/>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0F369F8A-3C84-4BB7-BD48-93F376C830AD}"/>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86" name="直線コネクタ 585">
          <a:extLst>
            <a:ext uri="{FF2B5EF4-FFF2-40B4-BE49-F238E27FC236}">
              <a16:creationId xmlns:a16="http://schemas.microsoft.com/office/drawing/2014/main" id="{7DA26157-E3DF-4942-AA21-5A8B83AA1281}"/>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8779D4ED-35EC-4C90-81C8-663022BC28F4}"/>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88" name="フローチャート: 判断 587">
          <a:extLst>
            <a:ext uri="{FF2B5EF4-FFF2-40B4-BE49-F238E27FC236}">
              <a16:creationId xmlns:a16="http://schemas.microsoft.com/office/drawing/2014/main" id="{CBFAC567-5466-4FB5-B09A-AD92D494399C}"/>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89" name="フローチャート: 判断 588">
          <a:extLst>
            <a:ext uri="{FF2B5EF4-FFF2-40B4-BE49-F238E27FC236}">
              <a16:creationId xmlns:a16="http://schemas.microsoft.com/office/drawing/2014/main" id="{55581878-4312-4E74-922B-F6B7B528BDF5}"/>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90" name="フローチャート: 判断 589">
          <a:extLst>
            <a:ext uri="{FF2B5EF4-FFF2-40B4-BE49-F238E27FC236}">
              <a16:creationId xmlns:a16="http://schemas.microsoft.com/office/drawing/2014/main" id="{5D5C91FC-3CF7-47B2-A6FE-6823101B56A5}"/>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91" name="フローチャート: 判断 590">
          <a:extLst>
            <a:ext uri="{FF2B5EF4-FFF2-40B4-BE49-F238E27FC236}">
              <a16:creationId xmlns:a16="http://schemas.microsoft.com/office/drawing/2014/main" id="{0382AD70-ACBB-4CE0-A141-0745CC303221}"/>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92" name="フローチャート: 判断 591">
          <a:extLst>
            <a:ext uri="{FF2B5EF4-FFF2-40B4-BE49-F238E27FC236}">
              <a16:creationId xmlns:a16="http://schemas.microsoft.com/office/drawing/2014/main" id="{FF8DFF8E-F244-41DB-AC9E-2FF283B52FAF}"/>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F42E1FF-EBCB-4E27-8553-9D248F6460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DB65CF32-7566-4EF5-B45E-B9F6929505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FDCFB31-9BD1-4B20-9163-B1C27E03A9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E1BEE096-8B4A-4CD3-87B2-2E7DCF7B0C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9A2C063-97F5-43DE-A83D-E1CB6D9B7C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598" name="楕円 597">
          <a:extLst>
            <a:ext uri="{FF2B5EF4-FFF2-40B4-BE49-F238E27FC236}">
              <a16:creationId xmlns:a16="http://schemas.microsoft.com/office/drawing/2014/main" id="{CB316398-8957-464A-B254-7A63309B1F69}"/>
            </a:ext>
          </a:extLst>
        </xdr:cNvPr>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132097</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0C38DEAD-B4D6-4519-A054-363A08CA33CD}"/>
            </a:ext>
          </a:extLst>
        </xdr:cNvPr>
        <xdr:cNvSpPr txBox="1"/>
      </xdr:nvSpPr>
      <xdr:spPr>
        <a:xfrm>
          <a:off x="22199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27940</xdr:rowOff>
    </xdr:from>
    <xdr:to>
      <xdr:col>112</xdr:col>
      <xdr:colOff>38100</xdr:colOff>
      <xdr:row>63</xdr:row>
      <xdr:rowOff>129540</xdr:rowOff>
    </xdr:to>
    <xdr:sp macro="" textlink="">
      <xdr:nvSpPr>
        <xdr:cNvPr id="600" name="楕円 599">
          <a:extLst>
            <a:ext uri="{FF2B5EF4-FFF2-40B4-BE49-F238E27FC236}">
              <a16:creationId xmlns:a16="http://schemas.microsoft.com/office/drawing/2014/main" id="{AEFD56B3-72FF-4E15-8B20-B26E67EECCB9}"/>
            </a:ext>
          </a:extLst>
        </xdr:cNvPr>
        <xdr:cNvSpPr/>
      </xdr:nvSpPr>
      <xdr:spPr>
        <a:xfrm>
          <a:off x="21272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78740</xdr:rowOff>
    </xdr:to>
    <xdr:cxnSp macro="">
      <xdr:nvCxnSpPr>
        <xdr:cNvPr id="601" name="直線コネクタ 600">
          <a:extLst>
            <a:ext uri="{FF2B5EF4-FFF2-40B4-BE49-F238E27FC236}">
              <a16:creationId xmlns:a16="http://schemas.microsoft.com/office/drawing/2014/main" id="{9825EC7D-D3E7-4CD5-B4A2-61770FB5B21C}"/>
            </a:ext>
          </a:extLst>
        </xdr:cNvPr>
        <xdr:cNvCxnSpPr/>
      </xdr:nvCxnSpPr>
      <xdr:spPr>
        <a:xfrm flipV="1">
          <a:off x="21323300" y="108775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30480</xdr:rowOff>
    </xdr:from>
    <xdr:to>
      <xdr:col>107</xdr:col>
      <xdr:colOff>101600</xdr:colOff>
      <xdr:row>63</xdr:row>
      <xdr:rowOff>132080</xdr:rowOff>
    </xdr:to>
    <xdr:sp macro="" textlink="">
      <xdr:nvSpPr>
        <xdr:cNvPr id="602" name="楕円 601">
          <a:extLst>
            <a:ext uri="{FF2B5EF4-FFF2-40B4-BE49-F238E27FC236}">
              <a16:creationId xmlns:a16="http://schemas.microsoft.com/office/drawing/2014/main" id="{E9F8DD09-B0F7-43A8-94A1-F7784C5280DE}"/>
            </a:ext>
          </a:extLst>
        </xdr:cNvPr>
        <xdr:cNvSpPr/>
      </xdr:nvSpPr>
      <xdr:spPr>
        <a:xfrm>
          <a:off x="20383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78740</xdr:rowOff>
    </xdr:from>
    <xdr:to>
      <xdr:col>111</xdr:col>
      <xdr:colOff>177800</xdr:colOff>
      <xdr:row>63</xdr:row>
      <xdr:rowOff>81280</xdr:rowOff>
    </xdr:to>
    <xdr:cxnSp macro="">
      <xdr:nvCxnSpPr>
        <xdr:cNvPr id="603" name="直線コネクタ 602">
          <a:extLst>
            <a:ext uri="{FF2B5EF4-FFF2-40B4-BE49-F238E27FC236}">
              <a16:creationId xmlns:a16="http://schemas.microsoft.com/office/drawing/2014/main" id="{DD14B456-054B-4581-90C5-70032665BC41}"/>
            </a:ext>
          </a:extLst>
        </xdr:cNvPr>
        <xdr:cNvCxnSpPr/>
      </xdr:nvCxnSpPr>
      <xdr:spPr>
        <a:xfrm flipV="1">
          <a:off x="20434300" y="108800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04" name="楕円 603">
          <a:extLst>
            <a:ext uri="{FF2B5EF4-FFF2-40B4-BE49-F238E27FC236}">
              <a16:creationId xmlns:a16="http://schemas.microsoft.com/office/drawing/2014/main" id="{6FFF1ABE-6848-4499-8339-7CC826BEBD0D}"/>
            </a:ext>
          </a:extLst>
        </xdr:cNvPr>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81280</xdr:rowOff>
    </xdr:from>
    <xdr:to>
      <xdr:col>107</xdr:col>
      <xdr:colOff>50800</xdr:colOff>
      <xdr:row>63</xdr:row>
      <xdr:rowOff>83820</xdr:rowOff>
    </xdr:to>
    <xdr:cxnSp macro="">
      <xdr:nvCxnSpPr>
        <xdr:cNvPr id="605" name="直線コネクタ 604">
          <a:extLst>
            <a:ext uri="{FF2B5EF4-FFF2-40B4-BE49-F238E27FC236}">
              <a16:creationId xmlns:a16="http://schemas.microsoft.com/office/drawing/2014/main" id="{F5D9A8A0-A202-4F5C-83D6-A37826D3ADA4}"/>
            </a:ext>
          </a:extLst>
        </xdr:cNvPr>
        <xdr:cNvCxnSpPr/>
      </xdr:nvCxnSpPr>
      <xdr:spPr>
        <a:xfrm flipV="1">
          <a:off x="19545300" y="10882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34290</xdr:rowOff>
    </xdr:from>
    <xdr:to>
      <xdr:col>98</xdr:col>
      <xdr:colOff>38100</xdr:colOff>
      <xdr:row>63</xdr:row>
      <xdr:rowOff>135890</xdr:rowOff>
    </xdr:to>
    <xdr:sp macro="" textlink="">
      <xdr:nvSpPr>
        <xdr:cNvPr id="606" name="楕円 605">
          <a:extLst>
            <a:ext uri="{FF2B5EF4-FFF2-40B4-BE49-F238E27FC236}">
              <a16:creationId xmlns:a16="http://schemas.microsoft.com/office/drawing/2014/main" id="{362BED81-9C53-4DB4-98EE-303A6D07DD42}"/>
            </a:ext>
          </a:extLst>
        </xdr:cNvPr>
        <xdr:cNvSpPr/>
      </xdr:nvSpPr>
      <xdr:spPr>
        <a:xfrm>
          <a:off x="18605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85090</xdr:rowOff>
    </xdr:to>
    <xdr:cxnSp macro="">
      <xdr:nvCxnSpPr>
        <xdr:cNvPr id="607" name="直線コネクタ 606">
          <a:extLst>
            <a:ext uri="{FF2B5EF4-FFF2-40B4-BE49-F238E27FC236}">
              <a16:creationId xmlns:a16="http://schemas.microsoft.com/office/drawing/2014/main" id="{AC87DDF4-C595-4F63-B896-EA1A6B1510D5}"/>
            </a:ext>
          </a:extLst>
        </xdr:cNvPr>
        <xdr:cNvCxnSpPr/>
      </xdr:nvCxnSpPr>
      <xdr:spPr>
        <a:xfrm flipV="1">
          <a:off x="18656300" y="10885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608" name="n_1aveValue【保健センター・保健所】&#10;一人当たり面積">
          <a:extLst>
            <a:ext uri="{FF2B5EF4-FFF2-40B4-BE49-F238E27FC236}">
              <a16:creationId xmlns:a16="http://schemas.microsoft.com/office/drawing/2014/main" id="{1F2FEFDD-D30B-4F99-B5DE-7E5C9CA57097}"/>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09" name="n_2aveValue【保健センター・保健所】&#10;一人当たり面積">
          <a:extLst>
            <a:ext uri="{FF2B5EF4-FFF2-40B4-BE49-F238E27FC236}">
              <a16:creationId xmlns:a16="http://schemas.microsoft.com/office/drawing/2014/main" id="{E47A2DCC-753A-4336-8C8B-6EA675F1AA31}"/>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610" name="n_3aveValue【保健センター・保健所】&#10;一人当たり面積">
          <a:extLst>
            <a:ext uri="{FF2B5EF4-FFF2-40B4-BE49-F238E27FC236}">
              <a16:creationId xmlns:a16="http://schemas.microsoft.com/office/drawing/2014/main" id="{D3F706D3-E23C-4F75-8228-B014F2284C61}"/>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611" name="n_4aveValue【保健センター・保健所】&#10;一人当たり面積">
          <a:extLst>
            <a:ext uri="{FF2B5EF4-FFF2-40B4-BE49-F238E27FC236}">
              <a16:creationId xmlns:a16="http://schemas.microsoft.com/office/drawing/2014/main" id="{D5BAA58F-2F55-4669-A236-D3AAD9BF3B7A}"/>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120667</xdr:rowOff>
    </xdr:from>
    <xdr:ext cx="469744" cy="259045"/>
    <xdr:sp macro="" textlink="">
      <xdr:nvSpPr>
        <xdr:cNvPr id="612" name="n_1mainValue【保健センター・保健所】&#10;一人当たり面積">
          <a:extLst>
            <a:ext uri="{FF2B5EF4-FFF2-40B4-BE49-F238E27FC236}">
              <a16:creationId xmlns:a16="http://schemas.microsoft.com/office/drawing/2014/main" id="{7ED09CE5-B2AF-4E47-A759-D6157FB8144C}"/>
            </a:ext>
          </a:extLst>
        </xdr:cNvPr>
        <xdr:cNvSpPr txBox="1"/>
      </xdr:nvSpPr>
      <xdr:spPr>
        <a:xfrm>
          <a:off x="210757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123207</xdr:rowOff>
    </xdr:from>
    <xdr:ext cx="469744" cy="259045"/>
    <xdr:sp macro="" textlink="">
      <xdr:nvSpPr>
        <xdr:cNvPr id="613" name="n_2mainValue【保健センター・保健所】&#10;一人当たり面積">
          <a:extLst>
            <a:ext uri="{FF2B5EF4-FFF2-40B4-BE49-F238E27FC236}">
              <a16:creationId xmlns:a16="http://schemas.microsoft.com/office/drawing/2014/main" id="{F3544BAF-317F-435C-A6B8-301F102D5D96}"/>
            </a:ext>
          </a:extLst>
        </xdr:cNvPr>
        <xdr:cNvSpPr txBox="1"/>
      </xdr:nvSpPr>
      <xdr:spPr>
        <a:xfrm>
          <a:off x="20199427" y="109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14" name="n_3mainValue【保健センター・保健所】&#10;一人当たり面積">
          <a:extLst>
            <a:ext uri="{FF2B5EF4-FFF2-40B4-BE49-F238E27FC236}">
              <a16:creationId xmlns:a16="http://schemas.microsoft.com/office/drawing/2014/main" id="{97A4E430-96E5-4052-A337-542BA11485AB}"/>
            </a:ext>
          </a:extLst>
        </xdr:cNvPr>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127017</xdr:rowOff>
    </xdr:from>
    <xdr:ext cx="469744" cy="259045"/>
    <xdr:sp macro="" textlink="">
      <xdr:nvSpPr>
        <xdr:cNvPr id="615" name="n_4mainValue【保健センター・保健所】&#10;一人当たり面積">
          <a:extLst>
            <a:ext uri="{FF2B5EF4-FFF2-40B4-BE49-F238E27FC236}">
              <a16:creationId xmlns:a16="http://schemas.microsoft.com/office/drawing/2014/main" id="{BE81F061-ECDB-4EDC-8CFF-9263BDBDF326}"/>
            </a:ext>
          </a:extLst>
        </xdr:cNvPr>
        <xdr:cNvSpPr txBox="1"/>
      </xdr:nvSpPr>
      <xdr:spPr>
        <a:xfrm>
          <a:off x="18421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27F42342-ECF6-433C-A20B-AA16708648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71F2002A-A9BA-4816-8B0A-ECD5203985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A790CB9C-C55C-43A3-A036-771F26E9CB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5E11B8FA-B910-4437-84F9-C0BC734173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DE67710D-DFD0-4044-847A-C27CAADBA7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EF6BF084-37F3-42E8-B64F-DD29DA916B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9EC0566B-1A9B-45E2-83B6-2475B3829E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373603A-DA2D-4AF2-92A4-EF1E21E13E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DBE45D04-37D6-4759-B4F9-D21425AEBAD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83C2DD95-818E-44A7-BBDC-61DD40E897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8C4B29F1-D25C-4F52-8C18-BF620249B2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a:extLst>
            <a:ext uri="{FF2B5EF4-FFF2-40B4-BE49-F238E27FC236}">
              <a16:creationId xmlns:a16="http://schemas.microsoft.com/office/drawing/2014/main" id="{76A144A9-2EFE-4C8F-960F-BB466F56C89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F515022F-C21E-4927-A17B-D239AF801F5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a:extLst>
            <a:ext uri="{FF2B5EF4-FFF2-40B4-BE49-F238E27FC236}">
              <a16:creationId xmlns:a16="http://schemas.microsoft.com/office/drawing/2014/main" id="{8C4B6632-F67E-40F4-8941-3C41AAD7EAC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a:extLst>
            <a:ext uri="{FF2B5EF4-FFF2-40B4-BE49-F238E27FC236}">
              <a16:creationId xmlns:a16="http://schemas.microsoft.com/office/drawing/2014/main" id="{45118AD4-68F7-4990-865A-E2005D7ACAC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a:extLst>
            <a:ext uri="{FF2B5EF4-FFF2-40B4-BE49-F238E27FC236}">
              <a16:creationId xmlns:a16="http://schemas.microsoft.com/office/drawing/2014/main" id="{0FE5CA03-EC16-4772-91FA-DA35AF82E6F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a:extLst>
            <a:ext uri="{FF2B5EF4-FFF2-40B4-BE49-F238E27FC236}">
              <a16:creationId xmlns:a16="http://schemas.microsoft.com/office/drawing/2014/main" id="{2901FA3B-6497-47EE-9430-CF58EFBD6C4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a:extLst>
            <a:ext uri="{FF2B5EF4-FFF2-40B4-BE49-F238E27FC236}">
              <a16:creationId xmlns:a16="http://schemas.microsoft.com/office/drawing/2014/main" id="{D8FB2C04-A249-4B53-B8F1-8E726E34675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a:extLst>
            <a:ext uri="{FF2B5EF4-FFF2-40B4-BE49-F238E27FC236}">
              <a16:creationId xmlns:a16="http://schemas.microsoft.com/office/drawing/2014/main" id="{15D61DAD-B865-4C1E-98B4-43E3A499D5C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a:extLst>
            <a:ext uri="{FF2B5EF4-FFF2-40B4-BE49-F238E27FC236}">
              <a16:creationId xmlns:a16="http://schemas.microsoft.com/office/drawing/2014/main" id="{0FC80349-A611-4EB8-9464-F18253E5E21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a:extLst>
            <a:ext uri="{FF2B5EF4-FFF2-40B4-BE49-F238E27FC236}">
              <a16:creationId xmlns:a16="http://schemas.microsoft.com/office/drawing/2014/main" id="{FC043E93-125E-4C91-A814-1A87043CA88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9DC6B562-750E-4EDA-8B29-65A4C3B416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a:extLst>
            <a:ext uri="{FF2B5EF4-FFF2-40B4-BE49-F238E27FC236}">
              <a16:creationId xmlns:a16="http://schemas.microsoft.com/office/drawing/2014/main" id="{E4B476C9-E5B6-4EB6-9A30-D1421B539F6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048B7CCA-03C9-4F41-81A1-87505631616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40" name="直線コネクタ 639">
          <a:extLst>
            <a:ext uri="{FF2B5EF4-FFF2-40B4-BE49-F238E27FC236}">
              <a16:creationId xmlns:a16="http://schemas.microsoft.com/office/drawing/2014/main" id="{FB2B66B9-5FD9-4AC8-BC4C-4EA279101104}"/>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41" name="【消防施設】&#10;有形固定資産減価償却率最小値テキスト">
          <a:extLst>
            <a:ext uri="{FF2B5EF4-FFF2-40B4-BE49-F238E27FC236}">
              <a16:creationId xmlns:a16="http://schemas.microsoft.com/office/drawing/2014/main" id="{0A3C4FE4-5258-45BE-9BF6-379F9BDA1973}"/>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42" name="直線コネクタ 641">
          <a:extLst>
            <a:ext uri="{FF2B5EF4-FFF2-40B4-BE49-F238E27FC236}">
              <a16:creationId xmlns:a16="http://schemas.microsoft.com/office/drawing/2014/main" id="{19CA1FF4-0BF5-47ED-B973-C4AD2F04D6B2}"/>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43" name="【消防施設】&#10;有形固定資産減価償却率最大値テキスト">
          <a:extLst>
            <a:ext uri="{FF2B5EF4-FFF2-40B4-BE49-F238E27FC236}">
              <a16:creationId xmlns:a16="http://schemas.microsoft.com/office/drawing/2014/main" id="{C8F1125C-1D96-4804-8AAA-63B32C9E61D3}"/>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44" name="直線コネクタ 643">
          <a:extLst>
            <a:ext uri="{FF2B5EF4-FFF2-40B4-BE49-F238E27FC236}">
              <a16:creationId xmlns:a16="http://schemas.microsoft.com/office/drawing/2014/main" id="{E7E22512-9723-477C-B338-AD6127A848E1}"/>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6E3725B1-A126-4C43-936C-8C0B9624A89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46" name="フローチャート: 判断 645">
          <a:extLst>
            <a:ext uri="{FF2B5EF4-FFF2-40B4-BE49-F238E27FC236}">
              <a16:creationId xmlns:a16="http://schemas.microsoft.com/office/drawing/2014/main" id="{44A2D558-AD89-4165-A743-FF0B0FB85644}"/>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47" name="フローチャート: 判断 646">
          <a:extLst>
            <a:ext uri="{FF2B5EF4-FFF2-40B4-BE49-F238E27FC236}">
              <a16:creationId xmlns:a16="http://schemas.microsoft.com/office/drawing/2014/main" id="{F052660F-6A57-48AF-8E89-C15DD6D3ECB2}"/>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48" name="フローチャート: 判断 647">
          <a:extLst>
            <a:ext uri="{FF2B5EF4-FFF2-40B4-BE49-F238E27FC236}">
              <a16:creationId xmlns:a16="http://schemas.microsoft.com/office/drawing/2014/main" id="{C960D5E4-AE5E-4EB1-8C36-FE579C4BC526}"/>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49" name="フローチャート: 判断 648">
          <a:extLst>
            <a:ext uri="{FF2B5EF4-FFF2-40B4-BE49-F238E27FC236}">
              <a16:creationId xmlns:a16="http://schemas.microsoft.com/office/drawing/2014/main" id="{FCA2EB02-7CE2-4D4B-BE46-2EF504F2F923}"/>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50" name="フローチャート: 判断 649">
          <a:extLst>
            <a:ext uri="{FF2B5EF4-FFF2-40B4-BE49-F238E27FC236}">
              <a16:creationId xmlns:a16="http://schemas.microsoft.com/office/drawing/2014/main" id="{44391BD0-115F-4A24-969D-D7E58130E116}"/>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59B64DAC-AE44-4DFE-BE0F-E4DE1D0EF7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681EE26-A92A-4792-8CE9-C643B9B32D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CAE34CA1-4C9A-4C63-8474-7B67C79A3F8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590EDD40-AFB1-41A9-A910-DC7F71D6FA2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1E32FB44-BCC0-4986-A7FC-9FECC25154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122555</xdr:rowOff>
    </xdr:from>
    <xdr:to>
      <xdr:col>85</xdr:col>
      <xdr:colOff>177800</xdr:colOff>
      <xdr:row>84</xdr:row>
      <xdr:rowOff>52705</xdr:rowOff>
    </xdr:to>
    <xdr:sp macro="" textlink="">
      <xdr:nvSpPr>
        <xdr:cNvPr id="656" name="楕円 655">
          <a:extLst>
            <a:ext uri="{FF2B5EF4-FFF2-40B4-BE49-F238E27FC236}">
              <a16:creationId xmlns:a16="http://schemas.microsoft.com/office/drawing/2014/main" id="{EBF2EDAD-EB80-42B8-93FB-39DF3FDC3F87}"/>
            </a:ext>
          </a:extLst>
        </xdr:cNvPr>
        <xdr:cNvSpPr/>
      </xdr:nvSpPr>
      <xdr:spPr>
        <a:xfrm>
          <a:off x="16268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100982</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7C89D04E-EE29-4083-8565-D00DC51FC76C}"/>
            </a:ext>
          </a:extLst>
        </xdr:cNvPr>
        <xdr:cNvSpPr txBox="1"/>
      </xdr:nvSpPr>
      <xdr:spPr>
        <a:xfrm>
          <a:off x="16357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658" name="楕円 657">
          <a:extLst>
            <a:ext uri="{FF2B5EF4-FFF2-40B4-BE49-F238E27FC236}">
              <a16:creationId xmlns:a16="http://schemas.microsoft.com/office/drawing/2014/main" id="{9E62AA65-9FEA-48F2-BD80-A4C9AFBF5248}"/>
            </a:ext>
          </a:extLst>
        </xdr:cNvPr>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15239</xdr:rowOff>
    </xdr:to>
    <xdr:cxnSp macro="">
      <xdr:nvCxnSpPr>
        <xdr:cNvPr id="659" name="直線コネクタ 658">
          <a:extLst>
            <a:ext uri="{FF2B5EF4-FFF2-40B4-BE49-F238E27FC236}">
              <a16:creationId xmlns:a16="http://schemas.microsoft.com/office/drawing/2014/main" id="{E9B82FB9-B30B-4317-B6B5-A12280C5727F}"/>
            </a:ext>
          </a:extLst>
        </xdr:cNvPr>
        <xdr:cNvCxnSpPr/>
      </xdr:nvCxnSpPr>
      <xdr:spPr>
        <a:xfrm flipV="1">
          <a:off x="15481300" y="144037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636</xdr:rowOff>
    </xdr:from>
    <xdr:to>
      <xdr:col>76</xdr:col>
      <xdr:colOff>165100</xdr:colOff>
      <xdr:row>84</xdr:row>
      <xdr:rowOff>102236</xdr:rowOff>
    </xdr:to>
    <xdr:sp macro="" textlink="">
      <xdr:nvSpPr>
        <xdr:cNvPr id="660" name="楕円 659">
          <a:extLst>
            <a:ext uri="{FF2B5EF4-FFF2-40B4-BE49-F238E27FC236}">
              <a16:creationId xmlns:a16="http://schemas.microsoft.com/office/drawing/2014/main" id="{7CC5D18B-E88A-4A1B-9ECA-33CCF3F5F626}"/>
            </a:ext>
          </a:extLst>
        </xdr:cNvPr>
        <xdr:cNvSpPr/>
      </xdr:nvSpPr>
      <xdr:spPr>
        <a:xfrm>
          <a:off x="14541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51436</xdr:rowOff>
    </xdr:to>
    <xdr:cxnSp macro="">
      <xdr:nvCxnSpPr>
        <xdr:cNvPr id="661" name="直線コネクタ 660">
          <a:extLst>
            <a:ext uri="{FF2B5EF4-FFF2-40B4-BE49-F238E27FC236}">
              <a16:creationId xmlns:a16="http://schemas.microsoft.com/office/drawing/2014/main" id="{9EA77FB5-1DE1-42F0-9E9C-134BA5C3CD7E}"/>
            </a:ext>
          </a:extLst>
        </xdr:cNvPr>
        <xdr:cNvCxnSpPr/>
      </xdr:nvCxnSpPr>
      <xdr:spPr>
        <a:xfrm flipV="1">
          <a:off x="14592300" y="14417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xdr:rowOff>
    </xdr:from>
    <xdr:to>
      <xdr:col>72</xdr:col>
      <xdr:colOff>38100</xdr:colOff>
      <xdr:row>84</xdr:row>
      <xdr:rowOff>106045</xdr:rowOff>
    </xdr:to>
    <xdr:sp macro="" textlink="">
      <xdr:nvSpPr>
        <xdr:cNvPr id="662" name="楕円 661">
          <a:extLst>
            <a:ext uri="{FF2B5EF4-FFF2-40B4-BE49-F238E27FC236}">
              <a16:creationId xmlns:a16="http://schemas.microsoft.com/office/drawing/2014/main" id="{388136C7-D5C7-4797-BD8B-6192DD0DC888}"/>
            </a:ext>
          </a:extLst>
        </xdr:cNvPr>
        <xdr:cNvSpPr/>
      </xdr:nvSpPr>
      <xdr:spPr>
        <a:xfrm>
          <a:off x="13652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51436</xdr:rowOff>
    </xdr:from>
    <xdr:to>
      <xdr:col>76</xdr:col>
      <xdr:colOff>114300</xdr:colOff>
      <xdr:row>84</xdr:row>
      <xdr:rowOff>55245</xdr:rowOff>
    </xdr:to>
    <xdr:cxnSp macro="">
      <xdr:nvCxnSpPr>
        <xdr:cNvPr id="663" name="直線コネクタ 662">
          <a:extLst>
            <a:ext uri="{FF2B5EF4-FFF2-40B4-BE49-F238E27FC236}">
              <a16:creationId xmlns:a16="http://schemas.microsoft.com/office/drawing/2014/main" id="{31C79217-5798-4B73-89D5-FDCB380543AB}"/>
            </a:ext>
          </a:extLst>
        </xdr:cNvPr>
        <xdr:cNvCxnSpPr/>
      </xdr:nvCxnSpPr>
      <xdr:spPr>
        <a:xfrm flipV="1">
          <a:off x="13703300" y="144532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137795</xdr:rowOff>
    </xdr:from>
    <xdr:to>
      <xdr:col>67</xdr:col>
      <xdr:colOff>101600</xdr:colOff>
      <xdr:row>84</xdr:row>
      <xdr:rowOff>67945</xdr:rowOff>
    </xdr:to>
    <xdr:sp macro="" textlink="">
      <xdr:nvSpPr>
        <xdr:cNvPr id="664" name="楕円 663">
          <a:extLst>
            <a:ext uri="{FF2B5EF4-FFF2-40B4-BE49-F238E27FC236}">
              <a16:creationId xmlns:a16="http://schemas.microsoft.com/office/drawing/2014/main" id="{ABAAEA75-BE36-4228-8664-348A5916C653}"/>
            </a:ext>
          </a:extLst>
        </xdr:cNvPr>
        <xdr:cNvSpPr/>
      </xdr:nvSpPr>
      <xdr:spPr>
        <a:xfrm>
          <a:off x="12763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17145</xdr:rowOff>
    </xdr:from>
    <xdr:to>
      <xdr:col>71</xdr:col>
      <xdr:colOff>177800</xdr:colOff>
      <xdr:row>84</xdr:row>
      <xdr:rowOff>55245</xdr:rowOff>
    </xdr:to>
    <xdr:cxnSp macro="">
      <xdr:nvCxnSpPr>
        <xdr:cNvPr id="665" name="直線コネクタ 664">
          <a:extLst>
            <a:ext uri="{FF2B5EF4-FFF2-40B4-BE49-F238E27FC236}">
              <a16:creationId xmlns:a16="http://schemas.microsoft.com/office/drawing/2014/main" id="{4228E263-5710-49A3-B096-90B0D7E70313}"/>
            </a:ext>
          </a:extLst>
        </xdr:cNvPr>
        <xdr:cNvCxnSpPr/>
      </xdr:nvCxnSpPr>
      <xdr:spPr>
        <a:xfrm>
          <a:off x="12814300" y="14418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666" name="n_1aveValue【消防施設】&#10;有形固定資産減価償却率">
          <a:extLst>
            <a:ext uri="{FF2B5EF4-FFF2-40B4-BE49-F238E27FC236}">
              <a16:creationId xmlns:a16="http://schemas.microsoft.com/office/drawing/2014/main" id="{12B56507-3AF4-4E18-9C8C-3858C8719A47}"/>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67" name="n_2aveValue【消防施設】&#10;有形固定資産減価償却率">
          <a:extLst>
            <a:ext uri="{FF2B5EF4-FFF2-40B4-BE49-F238E27FC236}">
              <a16:creationId xmlns:a16="http://schemas.microsoft.com/office/drawing/2014/main" id="{AD5B3241-7A4A-469F-A92A-4ECF2C0563A7}"/>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668" name="n_3aveValue【消防施設】&#10;有形固定資産減価償却率">
          <a:extLst>
            <a:ext uri="{FF2B5EF4-FFF2-40B4-BE49-F238E27FC236}">
              <a16:creationId xmlns:a16="http://schemas.microsoft.com/office/drawing/2014/main" id="{13BACD90-F536-4A88-A075-91D91E91DC99}"/>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669" name="n_4aveValue【消防施設】&#10;有形固定資産減価償却率">
          <a:extLst>
            <a:ext uri="{FF2B5EF4-FFF2-40B4-BE49-F238E27FC236}">
              <a16:creationId xmlns:a16="http://schemas.microsoft.com/office/drawing/2014/main" id="{F1BBC6D5-650E-47AB-A2CB-3E4C6604C081}"/>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57166</xdr:rowOff>
    </xdr:from>
    <xdr:ext cx="405111" cy="259045"/>
    <xdr:sp macro="" textlink="">
      <xdr:nvSpPr>
        <xdr:cNvPr id="670" name="n_1mainValue【消防施設】&#10;有形固定資産減価償却率">
          <a:extLst>
            <a:ext uri="{FF2B5EF4-FFF2-40B4-BE49-F238E27FC236}">
              <a16:creationId xmlns:a16="http://schemas.microsoft.com/office/drawing/2014/main" id="{DF0D8807-48F6-4058-9D36-D06B8049F473}"/>
            </a:ext>
          </a:extLst>
        </xdr:cNvPr>
        <xdr:cNvSpPr txBox="1"/>
      </xdr:nvSpPr>
      <xdr:spPr>
        <a:xfrm>
          <a:off x="15266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93363</xdr:rowOff>
    </xdr:from>
    <xdr:ext cx="405111" cy="259045"/>
    <xdr:sp macro="" textlink="">
      <xdr:nvSpPr>
        <xdr:cNvPr id="671" name="n_2mainValue【消防施設】&#10;有形固定資産減価償却率">
          <a:extLst>
            <a:ext uri="{FF2B5EF4-FFF2-40B4-BE49-F238E27FC236}">
              <a16:creationId xmlns:a16="http://schemas.microsoft.com/office/drawing/2014/main" id="{41A29CC4-AC4A-40A9-9E75-0917C04BB9B7}"/>
            </a:ext>
          </a:extLst>
        </xdr:cNvPr>
        <xdr:cNvSpPr txBox="1"/>
      </xdr:nvSpPr>
      <xdr:spPr>
        <a:xfrm>
          <a:off x="14389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97172</xdr:rowOff>
    </xdr:from>
    <xdr:ext cx="405111" cy="259045"/>
    <xdr:sp macro="" textlink="">
      <xdr:nvSpPr>
        <xdr:cNvPr id="672" name="n_3mainValue【消防施設】&#10;有形固定資産減価償却率">
          <a:extLst>
            <a:ext uri="{FF2B5EF4-FFF2-40B4-BE49-F238E27FC236}">
              <a16:creationId xmlns:a16="http://schemas.microsoft.com/office/drawing/2014/main" id="{71C13613-60FA-4A45-91AF-D5A8E42E569D}"/>
            </a:ext>
          </a:extLst>
        </xdr:cNvPr>
        <xdr:cNvSpPr txBox="1"/>
      </xdr:nvSpPr>
      <xdr:spPr>
        <a:xfrm>
          <a:off x="13500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59072</xdr:rowOff>
    </xdr:from>
    <xdr:ext cx="405111" cy="259045"/>
    <xdr:sp macro="" textlink="">
      <xdr:nvSpPr>
        <xdr:cNvPr id="673" name="n_4mainValue【消防施設】&#10;有形固定資産減価償却率">
          <a:extLst>
            <a:ext uri="{FF2B5EF4-FFF2-40B4-BE49-F238E27FC236}">
              <a16:creationId xmlns:a16="http://schemas.microsoft.com/office/drawing/2014/main" id="{5C47A9F8-9B71-48FC-B627-911096C3AA73}"/>
            </a:ext>
          </a:extLst>
        </xdr:cNvPr>
        <xdr:cNvSpPr txBox="1"/>
      </xdr:nvSpPr>
      <xdr:spPr>
        <a:xfrm>
          <a:off x="12611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608FA213-08AF-4CFA-82F4-250E894CDA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866D9947-EFA6-47EF-A6CB-E9891C40A2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BFC62A1A-E37A-4B29-B39B-CBD395D299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A355A227-D8B2-47EA-88D1-43889DEF95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8FCD6C63-2765-4776-A45D-099A1B8648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72579AED-CE9B-41FC-9537-4E50489348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9211FD0D-2097-4354-8959-CB7CADA1D4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397BAE93-BD73-4242-80AE-D81D2819BD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4E6C0716-0DEB-41DC-BAA8-2ED5D27F00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2914F0DC-5DEF-4B4B-B8B8-38BE87BFA9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9157890E-CCA4-4E74-BF61-09791270202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BE6FB860-C3A3-4B3F-A9FB-27C18069F6C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B1BA2FC2-A57D-4EED-9A20-4EDBF12DD6A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4418E412-A8F8-46D4-80AB-9FEBBFD76F5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19ACEF61-7EAC-469C-A265-197028D26F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0F97BC51-3A50-4932-875D-A41896CEF65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A902BEC6-8CB8-45E0-83B9-40B856E1F0E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2FA343D5-5852-409A-BF11-EB4142E35E6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2C7AA897-482D-4E93-9FEA-0B7E17D0B8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312E14B2-729B-4DA3-BA8B-D837A06BC3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a:extLst>
            <a:ext uri="{FF2B5EF4-FFF2-40B4-BE49-F238E27FC236}">
              <a16:creationId xmlns:a16="http://schemas.microsoft.com/office/drawing/2014/main" id="{D12A1ECB-DD8D-4D33-AC85-EA40813F59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95" name="直線コネクタ 694">
          <a:extLst>
            <a:ext uri="{FF2B5EF4-FFF2-40B4-BE49-F238E27FC236}">
              <a16:creationId xmlns:a16="http://schemas.microsoft.com/office/drawing/2014/main" id="{3E0F468B-1803-4B1B-BAAC-B801CE6C6FB8}"/>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96" name="【消防施設】&#10;一人当たり面積最小値テキスト">
          <a:extLst>
            <a:ext uri="{FF2B5EF4-FFF2-40B4-BE49-F238E27FC236}">
              <a16:creationId xmlns:a16="http://schemas.microsoft.com/office/drawing/2014/main" id="{E8EB6C67-9EB1-4178-B21C-41B761DBD9CF}"/>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97" name="直線コネクタ 696">
          <a:extLst>
            <a:ext uri="{FF2B5EF4-FFF2-40B4-BE49-F238E27FC236}">
              <a16:creationId xmlns:a16="http://schemas.microsoft.com/office/drawing/2014/main" id="{99DC5FA2-12E1-4951-8422-F500AC843F41}"/>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98" name="【消防施設】&#10;一人当たり面積最大値テキスト">
          <a:extLst>
            <a:ext uri="{FF2B5EF4-FFF2-40B4-BE49-F238E27FC236}">
              <a16:creationId xmlns:a16="http://schemas.microsoft.com/office/drawing/2014/main" id="{B4C8F2EA-573F-4775-8515-0E74C299ADDF}"/>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99" name="直線コネクタ 698">
          <a:extLst>
            <a:ext uri="{FF2B5EF4-FFF2-40B4-BE49-F238E27FC236}">
              <a16:creationId xmlns:a16="http://schemas.microsoft.com/office/drawing/2014/main" id="{1CB2AFC0-1074-49C0-AE8B-2A81B8BE1D08}"/>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00" name="【消防施設】&#10;一人当たり面積平均値テキスト">
          <a:extLst>
            <a:ext uri="{FF2B5EF4-FFF2-40B4-BE49-F238E27FC236}">
              <a16:creationId xmlns:a16="http://schemas.microsoft.com/office/drawing/2014/main" id="{A7363AF9-5E2D-4727-B870-C9188CE9BA22}"/>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01" name="フローチャート: 判断 700">
          <a:extLst>
            <a:ext uri="{FF2B5EF4-FFF2-40B4-BE49-F238E27FC236}">
              <a16:creationId xmlns:a16="http://schemas.microsoft.com/office/drawing/2014/main" id="{501D6194-46A7-4719-BCBB-913B70FF2321}"/>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02" name="フローチャート: 判断 701">
          <a:extLst>
            <a:ext uri="{FF2B5EF4-FFF2-40B4-BE49-F238E27FC236}">
              <a16:creationId xmlns:a16="http://schemas.microsoft.com/office/drawing/2014/main" id="{B78C2FC3-65E4-4AB8-BF0C-A951EF42315A}"/>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03" name="フローチャート: 判断 702">
          <a:extLst>
            <a:ext uri="{FF2B5EF4-FFF2-40B4-BE49-F238E27FC236}">
              <a16:creationId xmlns:a16="http://schemas.microsoft.com/office/drawing/2014/main" id="{398F72AD-1168-4CBF-AB7A-28EDEDFB9C9F}"/>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04" name="フローチャート: 判断 703">
          <a:extLst>
            <a:ext uri="{FF2B5EF4-FFF2-40B4-BE49-F238E27FC236}">
              <a16:creationId xmlns:a16="http://schemas.microsoft.com/office/drawing/2014/main" id="{E1B33818-77B9-4490-AD88-496B5AF5EA63}"/>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05" name="フローチャート: 判断 704">
          <a:extLst>
            <a:ext uri="{FF2B5EF4-FFF2-40B4-BE49-F238E27FC236}">
              <a16:creationId xmlns:a16="http://schemas.microsoft.com/office/drawing/2014/main" id="{76D4057E-EFDD-4E51-AFBB-457D1B55AFE8}"/>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4644F255-9C42-49AB-B0EB-DDBD9DA205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D3AB2ED-8135-442F-AE4A-56A430DF39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C8E1B771-C661-46DB-85BB-AC0644DA3EA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13C97E7-F382-47DB-BE04-706968679D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5CDA3ABB-9AA7-438A-9311-CD2F8ABACC4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97028</xdr:rowOff>
    </xdr:from>
    <xdr:to>
      <xdr:col>116</xdr:col>
      <xdr:colOff>114300</xdr:colOff>
      <xdr:row>86</xdr:row>
      <xdr:rowOff>27178</xdr:rowOff>
    </xdr:to>
    <xdr:sp macro="" textlink="">
      <xdr:nvSpPr>
        <xdr:cNvPr id="711" name="楕円 710">
          <a:extLst>
            <a:ext uri="{FF2B5EF4-FFF2-40B4-BE49-F238E27FC236}">
              <a16:creationId xmlns:a16="http://schemas.microsoft.com/office/drawing/2014/main" id="{42739FE4-6E03-45E3-AD1D-CEF62B9D9E7F}"/>
            </a:ext>
          </a:extLst>
        </xdr:cNvPr>
        <xdr:cNvSpPr/>
      </xdr:nvSpPr>
      <xdr:spPr>
        <a:xfrm>
          <a:off x="22110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11955</xdr:rowOff>
    </xdr:from>
    <xdr:ext cx="469744" cy="259045"/>
    <xdr:sp macro="" textlink="">
      <xdr:nvSpPr>
        <xdr:cNvPr id="712" name="【消防施設】&#10;一人当たり面積該当値テキスト">
          <a:extLst>
            <a:ext uri="{FF2B5EF4-FFF2-40B4-BE49-F238E27FC236}">
              <a16:creationId xmlns:a16="http://schemas.microsoft.com/office/drawing/2014/main" id="{6D774BA1-5C82-4FC3-8F05-6A5B8E74DF60}"/>
            </a:ext>
          </a:extLst>
        </xdr:cNvPr>
        <xdr:cNvSpPr txBox="1"/>
      </xdr:nvSpPr>
      <xdr:spPr>
        <a:xfrm>
          <a:off x="22199600" y="1458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95199</xdr:rowOff>
    </xdr:from>
    <xdr:to>
      <xdr:col>112</xdr:col>
      <xdr:colOff>38100</xdr:colOff>
      <xdr:row>86</xdr:row>
      <xdr:rowOff>25349</xdr:rowOff>
    </xdr:to>
    <xdr:sp macro="" textlink="">
      <xdr:nvSpPr>
        <xdr:cNvPr id="713" name="楕円 712">
          <a:extLst>
            <a:ext uri="{FF2B5EF4-FFF2-40B4-BE49-F238E27FC236}">
              <a16:creationId xmlns:a16="http://schemas.microsoft.com/office/drawing/2014/main" id="{6F566C38-093E-46C2-8F40-157E26F24501}"/>
            </a:ext>
          </a:extLst>
        </xdr:cNvPr>
        <xdr:cNvSpPr/>
      </xdr:nvSpPr>
      <xdr:spPr>
        <a:xfrm>
          <a:off x="21272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145999</xdr:rowOff>
    </xdr:from>
    <xdr:to>
      <xdr:col>116</xdr:col>
      <xdr:colOff>63500</xdr:colOff>
      <xdr:row>85</xdr:row>
      <xdr:rowOff>147828</xdr:rowOff>
    </xdr:to>
    <xdr:cxnSp macro="">
      <xdr:nvCxnSpPr>
        <xdr:cNvPr id="714" name="直線コネクタ 713">
          <a:extLst>
            <a:ext uri="{FF2B5EF4-FFF2-40B4-BE49-F238E27FC236}">
              <a16:creationId xmlns:a16="http://schemas.microsoft.com/office/drawing/2014/main" id="{10FF5CA3-3F68-4F15-A177-70F7CB4DB368}"/>
            </a:ext>
          </a:extLst>
        </xdr:cNvPr>
        <xdr:cNvCxnSpPr/>
      </xdr:nvCxnSpPr>
      <xdr:spPr>
        <a:xfrm>
          <a:off x="21323300" y="1471924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100685</xdr:rowOff>
    </xdr:from>
    <xdr:to>
      <xdr:col>107</xdr:col>
      <xdr:colOff>101600</xdr:colOff>
      <xdr:row>86</xdr:row>
      <xdr:rowOff>30835</xdr:rowOff>
    </xdr:to>
    <xdr:sp macro="" textlink="">
      <xdr:nvSpPr>
        <xdr:cNvPr id="715" name="楕円 714">
          <a:extLst>
            <a:ext uri="{FF2B5EF4-FFF2-40B4-BE49-F238E27FC236}">
              <a16:creationId xmlns:a16="http://schemas.microsoft.com/office/drawing/2014/main" id="{B7F26184-E2D2-43D3-9AE1-727F8BE3880E}"/>
            </a:ext>
          </a:extLst>
        </xdr:cNvPr>
        <xdr:cNvSpPr/>
      </xdr:nvSpPr>
      <xdr:spPr>
        <a:xfrm>
          <a:off x="203835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145999</xdr:rowOff>
    </xdr:from>
    <xdr:to>
      <xdr:col>111</xdr:col>
      <xdr:colOff>177800</xdr:colOff>
      <xdr:row>85</xdr:row>
      <xdr:rowOff>151485</xdr:rowOff>
    </xdr:to>
    <xdr:cxnSp macro="">
      <xdr:nvCxnSpPr>
        <xdr:cNvPr id="716" name="直線コネクタ 715">
          <a:extLst>
            <a:ext uri="{FF2B5EF4-FFF2-40B4-BE49-F238E27FC236}">
              <a16:creationId xmlns:a16="http://schemas.microsoft.com/office/drawing/2014/main" id="{C0E1B882-C962-4CC3-A362-4D8A6368B1A8}"/>
            </a:ext>
          </a:extLst>
        </xdr:cNvPr>
        <xdr:cNvCxnSpPr/>
      </xdr:nvCxnSpPr>
      <xdr:spPr>
        <a:xfrm flipV="1">
          <a:off x="20434300" y="1471924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102515</xdr:rowOff>
    </xdr:from>
    <xdr:to>
      <xdr:col>102</xdr:col>
      <xdr:colOff>165100</xdr:colOff>
      <xdr:row>86</xdr:row>
      <xdr:rowOff>32665</xdr:rowOff>
    </xdr:to>
    <xdr:sp macro="" textlink="">
      <xdr:nvSpPr>
        <xdr:cNvPr id="717" name="楕円 716">
          <a:extLst>
            <a:ext uri="{FF2B5EF4-FFF2-40B4-BE49-F238E27FC236}">
              <a16:creationId xmlns:a16="http://schemas.microsoft.com/office/drawing/2014/main" id="{E8C175A0-8541-4AFD-8405-4BE41314B706}"/>
            </a:ext>
          </a:extLst>
        </xdr:cNvPr>
        <xdr:cNvSpPr/>
      </xdr:nvSpPr>
      <xdr:spPr>
        <a:xfrm>
          <a:off x="194945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151485</xdr:rowOff>
    </xdr:from>
    <xdr:to>
      <xdr:col>107</xdr:col>
      <xdr:colOff>50800</xdr:colOff>
      <xdr:row>85</xdr:row>
      <xdr:rowOff>153315</xdr:rowOff>
    </xdr:to>
    <xdr:cxnSp macro="">
      <xdr:nvCxnSpPr>
        <xdr:cNvPr id="718" name="直線コネクタ 717">
          <a:extLst>
            <a:ext uri="{FF2B5EF4-FFF2-40B4-BE49-F238E27FC236}">
              <a16:creationId xmlns:a16="http://schemas.microsoft.com/office/drawing/2014/main" id="{8572EA76-1190-4E9D-A575-DA4B226890AA}"/>
            </a:ext>
          </a:extLst>
        </xdr:cNvPr>
        <xdr:cNvCxnSpPr/>
      </xdr:nvCxnSpPr>
      <xdr:spPr>
        <a:xfrm flipV="1">
          <a:off x="19545300" y="1472473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103429</xdr:rowOff>
    </xdr:from>
    <xdr:to>
      <xdr:col>98</xdr:col>
      <xdr:colOff>38100</xdr:colOff>
      <xdr:row>86</xdr:row>
      <xdr:rowOff>33579</xdr:rowOff>
    </xdr:to>
    <xdr:sp macro="" textlink="">
      <xdr:nvSpPr>
        <xdr:cNvPr id="719" name="楕円 718">
          <a:extLst>
            <a:ext uri="{FF2B5EF4-FFF2-40B4-BE49-F238E27FC236}">
              <a16:creationId xmlns:a16="http://schemas.microsoft.com/office/drawing/2014/main" id="{A439C729-64CA-4A89-A153-EECA78F6AE4B}"/>
            </a:ext>
          </a:extLst>
        </xdr:cNvPr>
        <xdr:cNvSpPr/>
      </xdr:nvSpPr>
      <xdr:spPr>
        <a:xfrm>
          <a:off x="186055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153315</xdr:rowOff>
    </xdr:from>
    <xdr:to>
      <xdr:col>102</xdr:col>
      <xdr:colOff>114300</xdr:colOff>
      <xdr:row>85</xdr:row>
      <xdr:rowOff>154229</xdr:rowOff>
    </xdr:to>
    <xdr:cxnSp macro="">
      <xdr:nvCxnSpPr>
        <xdr:cNvPr id="720" name="直線コネクタ 719">
          <a:extLst>
            <a:ext uri="{FF2B5EF4-FFF2-40B4-BE49-F238E27FC236}">
              <a16:creationId xmlns:a16="http://schemas.microsoft.com/office/drawing/2014/main" id="{431797D4-8772-4214-9112-BC70E6CA00CC}"/>
            </a:ext>
          </a:extLst>
        </xdr:cNvPr>
        <xdr:cNvCxnSpPr/>
      </xdr:nvCxnSpPr>
      <xdr:spPr>
        <a:xfrm flipV="1">
          <a:off x="18656300" y="147265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21" name="n_1aveValue【消防施設】&#10;一人当たり面積">
          <a:extLst>
            <a:ext uri="{FF2B5EF4-FFF2-40B4-BE49-F238E27FC236}">
              <a16:creationId xmlns:a16="http://schemas.microsoft.com/office/drawing/2014/main" id="{89C34B37-2C04-4C60-8ED9-E5ED26A8C825}"/>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22" name="n_2aveValue【消防施設】&#10;一人当たり面積">
          <a:extLst>
            <a:ext uri="{FF2B5EF4-FFF2-40B4-BE49-F238E27FC236}">
              <a16:creationId xmlns:a16="http://schemas.microsoft.com/office/drawing/2014/main" id="{B397F92E-D2FE-48B9-9D94-62A0BC9018CA}"/>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23" name="n_3aveValue【消防施設】&#10;一人当たり面積">
          <a:extLst>
            <a:ext uri="{FF2B5EF4-FFF2-40B4-BE49-F238E27FC236}">
              <a16:creationId xmlns:a16="http://schemas.microsoft.com/office/drawing/2014/main" id="{1CDDD4D0-3501-4006-85C6-63A6F932CE08}"/>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24" name="n_4aveValue【消防施設】&#10;一人当たり面積">
          <a:extLst>
            <a:ext uri="{FF2B5EF4-FFF2-40B4-BE49-F238E27FC236}">
              <a16:creationId xmlns:a16="http://schemas.microsoft.com/office/drawing/2014/main" id="{5BE5D1FE-5565-45DE-8BEF-4F36CA47939E}"/>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16476</xdr:rowOff>
    </xdr:from>
    <xdr:ext cx="469744" cy="259045"/>
    <xdr:sp macro="" textlink="">
      <xdr:nvSpPr>
        <xdr:cNvPr id="725" name="n_1mainValue【消防施設】&#10;一人当たり面積">
          <a:extLst>
            <a:ext uri="{FF2B5EF4-FFF2-40B4-BE49-F238E27FC236}">
              <a16:creationId xmlns:a16="http://schemas.microsoft.com/office/drawing/2014/main" id="{ED8F7EC4-46EA-48A4-BD65-C2E0FC24AFAA}"/>
            </a:ext>
          </a:extLst>
        </xdr:cNvPr>
        <xdr:cNvSpPr txBox="1"/>
      </xdr:nvSpPr>
      <xdr:spPr>
        <a:xfrm>
          <a:off x="21075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21962</xdr:rowOff>
    </xdr:from>
    <xdr:ext cx="469744" cy="259045"/>
    <xdr:sp macro="" textlink="">
      <xdr:nvSpPr>
        <xdr:cNvPr id="726" name="n_2mainValue【消防施設】&#10;一人当たり面積">
          <a:extLst>
            <a:ext uri="{FF2B5EF4-FFF2-40B4-BE49-F238E27FC236}">
              <a16:creationId xmlns:a16="http://schemas.microsoft.com/office/drawing/2014/main" id="{EDFB2004-3219-4A9C-BF3C-55F90039EF07}"/>
            </a:ext>
          </a:extLst>
        </xdr:cNvPr>
        <xdr:cNvSpPr txBox="1"/>
      </xdr:nvSpPr>
      <xdr:spPr>
        <a:xfrm>
          <a:off x="20199427" y="147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23792</xdr:rowOff>
    </xdr:from>
    <xdr:ext cx="469744" cy="259045"/>
    <xdr:sp macro="" textlink="">
      <xdr:nvSpPr>
        <xdr:cNvPr id="727" name="n_3mainValue【消防施設】&#10;一人当たり面積">
          <a:extLst>
            <a:ext uri="{FF2B5EF4-FFF2-40B4-BE49-F238E27FC236}">
              <a16:creationId xmlns:a16="http://schemas.microsoft.com/office/drawing/2014/main" id="{F95703C1-2F9C-4561-AA67-4510C37DE868}"/>
            </a:ext>
          </a:extLst>
        </xdr:cNvPr>
        <xdr:cNvSpPr txBox="1"/>
      </xdr:nvSpPr>
      <xdr:spPr>
        <a:xfrm>
          <a:off x="19310427" y="14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24706</xdr:rowOff>
    </xdr:from>
    <xdr:ext cx="469744" cy="259045"/>
    <xdr:sp macro="" textlink="">
      <xdr:nvSpPr>
        <xdr:cNvPr id="728" name="n_4mainValue【消防施設】&#10;一人当たり面積">
          <a:extLst>
            <a:ext uri="{FF2B5EF4-FFF2-40B4-BE49-F238E27FC236}">
              <a16:creationId xmlns:a16="http://schemas.microsoft.com/office/drawing/2014/main" id="{5F861D15-DF01-40C0-B115-553F0BE6BDA5}"/>
            </a:ext>
          </a:extLst>
        </xdr:cNvPr>
        <xdr:cNvSpPr txBox="1"/>
      </xdr:nvSpPr>
      <xdr:spPr>
        <a:xfrm>
          <a:off x="18421427" y="1476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5CE66781-CC57-4518-B995-742949413D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348B6D1-2997-48DE-972F-C94E13C3DE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60123814-C64C-4CAE-82D0-16186E7128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18B57CE0-1F70-4ADB-873F-7FFAD0DD92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58F4F5B7-B5FD-42F7-9447-9DDC246294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3E36371E-5C98-4B94-A823-CE0F2BE93B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8EE20A9B-3D65-4181-B2C7-821BAD8BC5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574EFF59-EF38-49DB-91E9-418FC8E41DB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9A33774E-2BC4-4298-B6C3-FFC5255F82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D939BD35-1105-42D0-8B8D-AD1FF89BE6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5ADF4E08-93D6-4221-9F22-DB9642DAC3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13A5E909-CCAB-451B-8D1E-80722D106D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27100B0-0072-408F-9B4A-109E8EA092B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A72E8480-CCF0-411F-BF24-A3A4475A39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85EDF9D8-3928-4089-8343-1C61A08C38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7707E65F-94CD-4724-BBB8-76D8D6A652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C9231181-C002-4718-A265-57B2C22014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EBB93EFE-73F1-4940-ACD3-03DBED9774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1F7E9A50-8C28-4A33-97A3-70549A610D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2799CAD8-3206-4BCC-8CA6-95CA1758DD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2CF9216E-2E89-4BC2-AD9A-D8DDEA10DD1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71518FDD-A23D-4BE5-B8BF-BC9A8E2ECC2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F09B5419-F65B-44C6-8B1B-D79C03F30B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C466137F-6145-4899-AC4C-3BBA36FBBEF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52060A88-545C-4598-80CD-5797F93083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54" name="直線コネクタ 753">
          <a:extLst>
            <a:ext uri="{FF2B5EF4-FFF2-40B4-BE49-F238E27FC236}">
              <a16:creationId xmlns:a16="http://schemas.microsoft.com/office/drawing/2014/main" id="{4F27BDF1-A524-4EF1-8024-C353B0B1CC2F}"/>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55" name="【庁舎】&#10;有形固定資産減価償却率最小値テキスト">
          <a:extLst>
            <a:ext uri="{FF2B5EF4-FFF2-40B4-BE49-F238E27FC236}">
              <a16:creationId xmlns:a16="http://schemas.microsoft.com/office/drawing/2014/main" id="{715D7C2A-7FC3-4CDA-9949-C092FE7B6E84}"/>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56" name="直線コネクタ 755">
          <a:extLst>
            <a:ext uri="{FF2B5EF4-FFF2-40B4-BE49-F238E27FC236}">
              <a16:creationId xmlns:a16="http://schemas.microsoft.com/office/drawing/2014/main" id="{CFB6AC4D-DE05-47D0-A62F-07CA73538223}"/>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7" name="【庁舎】&#10;有形固定資産減価償却率最大値テキスト">
          <a:extLst>
            <a:ext uri="{FF2B5EF4-FFF2-40B4-BE49-F238E27FC236}">
              <a16:creationId xmlns:a16="http://schemas.microsoft.com/office/drawing/2014/main" id="{37BA3821-7262-42F3-9E79-E0AF4174585C}"/>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8" name="直線コネクタ 757">
          <a:extLst>
            <a:ext uri="{FF2B5EF4-FFF2-40B4-BE49-F238E27FC236}">
              <a16:creationId xmlns:a16="http://schemas.microsoft.com/office/drawing/2014/main" id="{265B03B0-0429-451A-9F85-F1A5F859300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59" name="【庁舎】&#10;有形固定資産減価償却率平均値テキスト">
          <a:extLst>
            <a:ext uri="{FF2B5EF4-FFF2-40B4-BE49-F238E27FC236}">
              <a16:creationId xmlns:a16="http://schemas.microsoft.com/office/drawing/2014/main" id="{E66DAB55-586D-4DAD-96B0-0225019A294D}"/>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0" name="フローチャート: 判断 759">
          <a:extLst>
            <a:ext uri="{FF2B5EF4-FFF2-40B4-BE49-F238E27FC236}">
              <a16:creationId xmlns:a16="http://schemas.microsoft.com/office/drawing/2014/main" id="{12871768-CA1F-4EE4-9523-E522E1D36F92}"/>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61" name="フローチャート: 判断 760">
          <a:extLst>
            <a:ext uri="{FF2B5EF4-FFF2-40B4-BE49-F238E27FC236}">
              <a16:creationId xmlns:a16="http://schemas.microsoft.com/office/drawing/2014/main" id="{D83D02E7-7B22-4A10-98B3-E2A112140C55}"/>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62" name="フローチャート: 判断 761">
          <a:extLst>
            <a:ext uri="{FF2B5EF4-FFF2-40B4-BE49-F238E27FC236}">
              <a16:creationId xmlns:a16="http://schemas.microsoft.com/office/drawing/2014/main" id="{CCFA4352-501A-47E8-BEB2-89E472F4BA4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63" name="フローチャート: 判断 762">
          <a:extLst>
            <a:ext uri="{FF2B5EF4-FFF2-40B4-BE49-F238E27FC236}">
              <a16:creationId xmlns:a16="http://schemas.microsoft.com/office/drawing/2014/main" id="{023BF9EE-5B65-4225-82C3-32CE8CBBCAE3}"/>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64" name="フローチャート: 判断 763">
          <a:extLst>
            <a:ext uri="{FF2B5EF4-FFF2-40B4-BE49-F238E27FC236}">
              <a16:creationId xmlns:a16="http://schemas.microsoft.com/office/drawing/2014/main" id="{4B6739F0-42BA-4393-8172-29F9CE47352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29AE289-EB4E-4EEC-9005-77866E3E2F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E735F0A-1658-4AED-B3A4-EA370D62DB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DA690B2-C964-4352-94EA-6D4F2D07E2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175E1624-4479-4849-9F26-5E1F7C8A50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BF4918D-D8B4-4141-9EF4-285CA433AC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770" name="楕円 769">
          <a:extLst>
            <a:ext uri="{FF2B5EF4-FFF2-40B4-BE49-F238E27FC236}">
              <a16:creationId xmlns:a16="http://schemas.microsoft.com/office/drawing/2014/main" id="{995132BD-7021-4FB5-B79F-902D49FE76C9}"/>
            </a:ext>
          </a:extLst>
        </xdr:cNvPr>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771" name="【庁舎】&#10;有形固定資産減価償却率該当値テキスト">
          <a:extLst>
            <a:ext uri="{FF2B5EF4-FFF2-40B4-BE49-F238E27FC236}">
              <a16:creationId xmlns:a16="http://schemas.microsoft.com/office/drawing/2014/main" id="{2AF18DC7-6B98-41EC-81B2-F1AB349014CC}"/>
            </a:ext>
          </a:extLst>
        </xdr:cNvPr>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149498</xdr:rowOff>
    </xdr:from>
    <xdr:to>
      <xdr:col>81</xdr:col>
      <xdr:colOff>101600</xdr:colOff>
      <xdr:row>108</xdr:row>
      <xdr:rowOff>79648</xdr:rowOff>
    </xdr:to>
    <xdr:sp macro="" textlink="">
      <xdr:nvSpPr>
        <xdr:cNvPr id="772" name="楕円 771">
          <a:extLst>
            <a:ext uri="{FF2B5EF4-FFF2-40B4-BE49-F238E27FC236}">
              <a16:creationId xmlns:a16="http://schemas.microsoft.com/office/drawing/2014/main" id="{BCD2BBB4-A958-41DE-81AF-C4E22CAF58B7}"/>
            </a:ext>
          </a:extLst>
        </xdr:cNvPr>
        <xdr:cNvSpPr/>
      </xdr:nvSpPr>
      <xdr:spPr>
        <a:xfrm>
          <a:off x="15430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108</xdr:row>
      <xdr:rowOff>28848</xdr:rowOff>
    </xdr:to>
    <xdr:cxnSp macro="">
      <xdr:nvCxnSpPr>
        <xdr:cNvPr id="773" name="直線コネクタ 772">
          <a:extLst>
            <a:ext uri="{FF2B5EF4-FFF2-40B4-BE49-F238E27FC236}">
              <a16:creationId xmlns:a16="http://schemas.microsoft.com/office/drawing/2014/main" id="{0B51EF60-D702-4E26-8BBE-240B39DCFD9C}"/>
            </a:ext>
          </a:extLst>
        </xdr:cNvPr>
        <xdr:cNvCxnSpPr/>
      </xdr:nvCxnSpPr>
      <xdr:spPr>
        <a:xfrm flipV="1">
          <a:off x="15481300" y="18351137"/>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120106</xdr:rowOff>
    </xdr:from>
    <xdr:to>
      <xdr:col>76</xdr:col>
      <xdr:colOff>165100</xdr:colOff>
      <xdr:row>108</xdr:row>
      <xdr:rowOff>50256</xdr:rowOff>
    </xdr:to>
    <xdr:sp macro="" textlink="">
      <xdr:nvSpPr>
        <xdr:cNvPr id="774" name="楕円 773">
          <a:extLst>
            <a:ext uri="{FF2B5EF4-FFF2-40B4-BE49-F238E27FC236}">
              <a16:creationId xmlns:a16="http://schemas.microsoft.com/office/drawing/2014/main" id="{32DED09F-84AA-4F53-B2A6-2EA2DB6D7484}"/>
            </a:ext>
          </a:extLst>
        </xdr:cNvPr>
        <xdr:cNvSpPr/>
      </xdr:nvSpPr>
      <xdr:spPr>
        <a:xfrm>
          <a:off x="14541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170906</xdr:rowOff>
    </xdr:from>
    <xdr:to>
      <xdr:col>81</xdr:col>
      <xdr:colOff>50800</xdr:colOff>
      <xdr:row>108</xdr:row>
      <xdr:rowOff>28848</xdr:rowOff>
    </xdr:to>
    <xdr:cxnSp macro="">
      <xdr:nvCxnSpPr>
        <xdr:cNvPr id="775" name="直線コネクタ 774">
          <a:extLst>
            <a:ext uri="{FF2B5EF4-FFF2-40B4-BE49-F238E27FC236}">
              <a16:creationId xmlns:a16="http://schemas.microsoft.com/office/drawing/2014/main" id="{4F23E855-944C-447B-BC2D-4A180191D032}"/>
            </a:ext>
          </a:extLst>
        </xdr:cNvPr>
        <xdr:cNvCxnSpPr/>
      </xdr:nvCxnSpPr>
      <xdr:spPr>
        <a:xfrm>
          <a:off x="14592300" y="185160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129902</xdr:rowOff>
    </xdr:from>
    <xdr:to>
      <xdr:col>72</xdr:col>
      <xdr:colOff>38100</xdr:colOff>
      <xdr:row>108</xdr:row>
      <xdr:rowOff>60052</xdr:rowOff>
    </xdr:to>
    <xdr:sp macro="" textlink="">
      <xdr:nvSpPr>
        <xdr:cNvPr id="776" name="楕円 775">
          <a:extLst>
            <a:ext uri="{FF2B5EF4-FFF2-40B4-BE49-F238E27FC236}">
              <a16:creationId xmlns:a16="http://schemas.microsoft.com/office/drawing/2014/main" id="{293EE2B9-E17E-4393-AF7D-BAFC701D4CEB}"/>
            </a:ext>
          </a:extLst>
        </xdr:cNvPr>
        <xdr:cNvSpPr/>
      </xdr:nvSpPr>
      <xdr:spPr>
        <a:xfrm>
          <a:off x="1365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170906</xdr:rowOff>
    </xdr:from>
    <xdr:to>
      <xdr:col>76</xdr:col>
      <xdr:colOff>114300</xdr:colOff>
      <xdr:row>108</xdr:row>
      <xdr:rowOff>9252</xdr:rowOff>
    </xdr:to>
    <xdr:cxnSp macro="">
      <xdr:nvCxnSpPr>
        <xdr:cNvPr id="777" name="直線コネクタ 776">
          <a:extLst>
            <a:ext uri="{FF2B5EF4-FFF2-40B4-BE49-F238E27FC236}">
              <a16:creationId xmlns:a16="http://schemas.microsoft.com/office/drawing/2014/main" id="{A72C1C7B-103F-4F43-8F91-71293502AE9A}"/>
            </a:ext>
          </a:extLst>
        </xdr:cNvPr>
        <xdr:cNvCxnSpPr/>
      </xdr:nvCxnSpPr>
      <xdr:spPr>
        <a:xfrm flipV="1">
          <a:off x="13703300" y="185160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778" name="楕円 777">
          <a:extLst>
            <a:ext uri="{FF2B5EF4-FFF2-40B4-BE49-F238E27FC236}">
              <a16:creationId xmlns:a16="http://schemas.microsoft.com/office/drawing/2014/main" id="{F8975477-D353-4037-91EA-7E346FA179BC}"/>
            </a:ext>
          </a:extLst>
        </xdr:cNvPr>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9252</xdr:rowOff>
    </xdr:to>
    <xdr:cxnSp macro="">
      <xdr:nvCxnSpPr>
        <xdr:cNvPr id="779" name="直線コネクタ 778">
          <a:extLst>
            <a:ext uri="{FF2B5EF4-FFF2-40B4-BE49-F238E27FC236}">
              <a16:creationId xmlns:a16="http://schemas.microsoft.com/office/drawing/2014/main" id="{CA6D5CEF-175A-4B26-BA98-F8EAD32A6B3F}"/>
            </a:ext>
          </a:extLst>
        </xdr:cNvPr>
        <xdr:cNvCxnSpPr/>
      </xdr:nvCxnSpPr>
      <xdr:spPr>
        <a:xfrm>
          <a:off x="12814300" y="1851768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780" name="n_1aveValue【庁舎】&#10;有形固定資産減価償却率">
          <a:extLst>
            <a:ext uri="{FF2B5EF4-FFF2-40B4-BE49-F238E27FC236}">
              <a16:creationId xmlns:a16="http://schemas.microsoft.com/office/drawing/2014/main" id="{27BEE71E-7B3E-4AD2-8078-008DE47609AC}"/>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81" name="n_2aveValue【庁舎】&#10;有形固定資産減価償却率">
          <a:extLst>
            <a:ext uri="{FF2B5EF4-FFF2-40B4-BE49-F238E27FC236}">
              <a16:creationId xmlns:a16="http://schemas.microsoft.com/office/drawing/2014/main" id="{FA3B0F32-1D21-4C9B-AE23-E5F6339F7D2F}"/>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82" name="n_3aveValue【庁舎】&#10;有形固定資産減価償却率">
          <a:extLst>
            <a:ext uri="{FF2B5EF4-FFF2-40B4-BE49-F238E27FC236}">
              <a16:creationId xmlns:a16="http://schemas.microsoft.com/office/drawing/2014/main" id="{6A1844F7-78D7-4787-80BD-DF53069AD146}"/>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83" name="n_4aveValue【庁舎】&#10;有形固定資産減価償却率">
          <a:extLst>
            <a:ext uri="{FF2B5EF4-FFF2-40B4-BE49-F238E27FC236}">
              <a16:creationId xmlns:a16="http://schemas.microsoft.com/office/drawing/2014/main" id="{F6E3426C-3966-4F8B-ACC0-B9047F9E848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70775</xdr:rowOff>
    </xdr:from>
    <xdr:ext cx="405111" cy="259045"/>
    <xdr:sp macro="" textlink="">
      <xdr:nvSpPr>
        <xdr:cNvPr id="784" name="n_1mainValue【庁舎】&#10;有形固定資産減価償却率">
          <a:extLst>
            <a:ext uri="{FF2B5EF4-FFF2-40B4-BE49-F238E27FC236}">
              <a16:creationId xmlns:a16="http://schemas.microsoft.com/office/drawing/2014/main" id="{894539CC-74AD-491F-89D9-B6E9803045D3}"/>
            </a:ext>
          </a:extLst>
        </xdr:cNvPr>
        <xdr:cNvSpPr txBox="1"/>
      </xdr:nvSpPr>
      <xdr:spPr>
        <a:xfrm>
          <a:off x="15266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41383</xdr:rowOff>
    </xdr:from>
    <xdr:ext cx="405111" cy="259045"/>
    <xdr:sp macro="" textlink="">
      <xdr:nvSpPr>
        <xdr:cNvPr id="785" name="n_2mainValue【庁舎】&#10;有形固定資産減価償却率">
          <a:extLst>
            <a:ext uri="{FF2B5EF4-FFF2-40B4-BE49-F238E27FC236}">
              <a16:creationId xmlns:a16="http://schemas.microsoft.com/office/drawing/2014/main" id="{9A097B02-7FC5-46F8-AD4B-1697C5FBEAE2}"/>
            </a:ext>
          </a:extLst>
        </xdr:cNvPr>
        <xdr:cNvSpPr txBox="1"/>
      </xdr:nvSpPr>
      <xdr:spPr>
        <a:xfrm>
          <a:off x="14389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51179</xdr:rowOff>
    </xdr:from>
    <xdr:ext cx="405111" cy="259045"/>
    <xdr:sp macro="" textlink="">
      <xdr:nvSpPr>
        <xdr:cNvPr id="786" name="n_3mainValue【庁舎】&#10;有形固定資産減価償却率">
          <a:extLst>
            <a:ext uri="{FF2B5EF4-FFF2-40B4-BE49-F238E27FC236}">
              <a16:creationId xmlns:a16="http://schemas.microsoft.com/office/drawing/2014/main" id="{9A2C884D-3A5C-4A2D-B235-C285AA2D843E}"/>
            </a:ext>
          </a:extLst>
        </xdr:cNvPr>
        <xdr:cNvSpPr txBox="1"/>
      </xdr:nvSpPr>
      <xdr:spPr>
        <a:xfrm>
          <a:off x="13500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87" name="n_4mainValue【庁舎】&#10;有形固定資産減価償却率">
          <a:extLst>
            <a:ext uri="{FF2B5EF4-FFF2-40B4-BE49-F238E27FC236}">
              <a16:creationId xmlns:a16="http://schemas.microsoft.com/office/drawing/2014/main" id="{450B27B6-97C4-439B-AC51-879DE3D5478E}"/>
            </a:ext>
          </a:extLst>
        </xdr:cNvPr>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79940727-DB44-45D2-ADBA-6CDB9AA2C0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5FC48C76-8DBF-4E89-ABFF-8A7C6EC12B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5F28D296-E6F2-44DB-BFFD-B94B757D11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C922D3C-FA72-419F-9A22-1F5F6A4F3D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BEC44D0C-4D31-4C7E-810C-03FFD46CE2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2D3F45E4-2E44-4CE2-95BD-C0EC0F572C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861D9001-481F-4526-970E-DF7B35310E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1D896961-6462-4E3F-80AE-E03C7D0DB1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87232E99-B977-4F8D-8C86-E94E9395BD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A57A2117-FF31-48D7-817A-43BEC59FCE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57BC9CC7-FD3F-4B32-A88D-3EC786D5865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4316A547-4093-4542-BCF3-C6A0747918C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1D8A69A3-AD93-4104-9B22-899B54E580D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6AD06239-A9C4-4FD3-A07A-880704398E2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3F9953BE-44F5-4263-9E6B-15F840057B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7D163D14-62E3-4747-83B5-CFE459F149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DD660D5C-374B-403E-A494-F4E5A57502A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2AC70E32-6609-4224-83E2-42456D657E9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553F78CC-A781-4D62-B374-23D23B6B54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94019D39-80BB-4166-9664-227364DC706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5FFC2E4D-FB6A-4810-A8E6-BF3465539A2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6EB2DD5F-8C32-423F-9E8D-BC9558D92C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A694C0D7-E8CD-4F01-82AB-D67320E8995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9841D136-F0F9-4B8F-99CD-AD27DE8DF1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F1E71F25-A518-4221-A97F-AA6DD47D3E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13" name="直線コネクタ 812">
          <a:extLst>
            <a:ext uri="{FF2B5EF4-FFF2-40B4-BE49-F238E27FC236}">
              <a16:creationId xmlns:a16="http://schemas.microsoft.com/office/drawing/2014/main" id="{FC754135-6A7F-46FB-8660-0EFEB82F28B7}"/>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14" name="【庁舎】&#10;一人当たり面積最小値テキスト">
          <a:extLst>
            <a:ext uri="{FF2B5EF4-FFF2-40B4-BE49-F238E27FC236}">
              <a16:creationId xmlns:a16="http://schemas.microsoft.com/office/drawing/2014/main" id="{504663D1-9052-4DDD-AB4C-7C842E47E6D8}"/>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15" name="直線コネクタ 814">
          <a:extLst>
            <a:ext uri="{FF2B5EF4-FFF2-40B4-BE49-F238E27FC236}">
              <a16:creationId xmlns:a16="http://schemas.microsoft.com/office/drawing/2014/main" id="{20A62DD5-176B-496F-98E1-1AB517A55822}"/>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16" name="【庁舎】&#10;一人当たり面積最大値テキスト">
          <a:extLst>
            <a:ext uri="{FF2B5EF4-FFF2-40B4-BE49-F238E27FC236}">
              <a16:creationId xmlns:a16="http://schemas.microsoft.com/office/drawing/2014/main" id="{14DEA7D7-3A06-403F-947B-F18F12C5AA7B}"/>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17" name="直線コネクタ 816">
          <a:extLst>
            <a:ext uri="{FF2B5EF4-FFF2-40B4-BE49-F238E27FC236}">
              <a16:creationId xmlns:a16="http://schemas.microsoft.com/office/drawing/2014/main" id="{94701A22-5108-47B7-8ED8-5FE5DF0E9EB5}"/>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818" name="【庁舎】&#10;一人当たり面積平均値テキスト">
          <a:extLst>
            <a:ext uri="{FF2B5EF4-FFF2-40B4-BE49-F238E27FC236}">
              <a16:creationId xmlns:a16="http://schemas.microsoft.com/office/drawing/2014/main" id="{6D3229CF-B9CE-477E-989E-56B398D93F8A}"/>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19" name="フローチャート: 判断 818">
          <a:extLst>
            <a:ext uri="{FF2B5EF4-FFF2-40B4-BE49-F238E27FC236}">
              <a16:creationId xmlns:a16="http://schemas.microsoft.com/office/drawing/2014/main" id="{F14E7BB7-FD5B-4F27-A2F6-5D6A40BCF9C3}"/>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20" name="フローチャート: 判断 819">
          <a:extLst>
            <a:ext uri="{FF2B5EF4-FFF2-40B4-BE49-F238E27FC236}">
              <a16:creationId xmlns:a16="http://schemas.microsoft.com/office/drawing/2014/main" id="{6724EDE8-DDDB-42EB-A695-C908DB3B122E}"/>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21" name="フローチャート: 判断 820">
          <a:extLst>
            <a:ext uri="{FF2B5EF4-FFF2-40B4-BE49-F238E27FC236}">
              <a16:creationId xmlns:a16="http://schemas.microsoft.com/office/drawing/2014/main" id="{442BB73D-6AC7-4561-8199-BCECA0668486}"/>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22" name="フローチャート: 判断 821">
          <a:extLst>
            <a:ext uri="{FF2B5EF4-FFF2-40B4-BE49-F238E27FC236}">
              <a16:creationId xmlns:a16="http://schemas.microsoft.com/office/drawing/2014/main" id="{DC57B70D-749F-481E-A782-DB07DC987006}"/>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23" name="フローチャート: 判断 822">
          <a:extLst>
            <a:ext uri="{FF2B5EF4-FFF2-40B4-BE49-F238E27FC236}">
              <a16:creationId xmlns:a16="http://schemas.microsoft.com/office/drawing/2014/main" id="{59B7DC44-27C5-4698-9AD3-53F724032DFA}"/>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035CCB6-BB35-4C51-BA2F-EAEA0DD252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B3B27F2C-1031-4A87-90B5-4D4F4CD4D9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C429ABB-C5E2-4008-A287-E38F97017E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A2DB489-421B-4563-8A83-9066885567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3F3D0965-AE62-4CFF-9837-A2B5B60F3F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103232</xdr:rowOff>
    </xdr:from>
    <xdr:to>
      <xdr:col>116</xdr:col>
      <xdr:colOff>114300</xdr:colOff>
      <xdr:row>108</xdr:row>
      <xdr:rowOff>33382</xdr:rowOff>
    </xdr:to>
    <xdr:sp macro="" textlink="">
      <xdr:nvSpPr>
        <xdr:cNvPr id="829" name="楕円 828">
          <a:extLst>
            <a:ext uri="{FF2B5EF4-FFF2-40B4-BE49-F238E27FC236}">
              <a16:creationId xmlns:a16="http://schemas.microsoft.com/office/drawing/2014/main" id="{AD6DD105-5786-426F-ABF0-D4EECA46DBD3}"/>
            </a:ext>
          </a:extLst>
        </xdr:cNvPr>
        <xdr:cNvSpPr/>
      </xdr:nvSpPr>
      <xdr:spPr>
        <a:xfrm>
          <a:off x="221107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18159</xdr:rowOff>
    </xdr:from>
    <xdr:ext cx="469744" cy="259045"/>
    <xdr:sp macro="" textlink="">
      <xdr:nvSpPr>
        <xdr:cNvPr id="830" name="【庁舎】&#10;一人当たり面積該当値テキスト">
          <a:extLst>
            <a:ext uri="{FF2B5EF4-FFF2-40B4-BE49-F238E27FC236}">
              <a16:creationId xmlns:a16="http://schemas.microsoft.com/office/drawing/2014/main" id="{B24F7964-C6A9-4E93-9EFB-96C5E3377FBB}"/>
            </a:ext>
          </a:extLst>
        </xdr:cNvPr>
        <xdr:cNvSpPr txBox="1"/>
      </xdr:nvSpPr>
      <xdr:spPr>
        <a:xfrm>
          <a:off x="22199600" y="183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106499</xdr:rowOff>
    </xdr:from>
    <xdr:to>
      <xdr:col>112</xdr:col>
      <xdr:colOff>38100</xdr:colOff>
      <xdr:row>108</xdr:row>
      <xdr:rowOff>36649</xdr:rowOff>
    </xdr:to>
    <xdr:sp macro="" textlink="">
      <xdr:nvSpPr>
        <xdr:cNvPr id="831" name="楕円 830">
          <a:extLst>
            <a:ext uri="{FF2B5EF4-FFF2-40B4-BE49-F238E27FC236}">
              <a16:creationId xmlns:a16="http://schemas.microsoft.com/office/drawing/2014/main" id="{3A99593E-D4EB-4805-887A-E8525E0A6870}"/>
            </a:ext>
          </a:extLst>
        </xdr:cNvPr>
        <xdr:cNvSpPr/>
      </xdr:nvSpPr>
      <xdr:spPr>
        <a:xfrm>
          <a:off x="21272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154032</xdr:rowOff>
    </xdr:from>
    <xdr:to>
      <xdr:col>116</xdr:col>
      <xdr:colOff>63500</xdr:colOff>
      <xdr:row>107</xdr:row>
      <xdr:rowOff>157299</xdr:rowOff>
    </xdr:to>
    <xdr:cxnSp macro="">
      <xdr:nvCxnSpPr>
        <xdr:cNvPr id="832" name="直線コネクタ 831">
          <a:extLst>
            <a:ext uri="{FF2B5EF4-FFF2-40B4-BE49-F238E27FC236}">
              <a16:creationId xmlns:a16="http://schemas.microsoft.com/office/drawing/2014/main" id="{2F76D84E-1CD1-4518-B649-5AF7BDF1FEB3}"/>
            </a:ext>
          </a:extLst>
        </xdr:cNvPr>
        <xdr:cNvCxnSpPr/>
      </xdr:nvCxnSpPr>
      <xdr:spPr>
        <a:xfrm flipV="1">
          <a:off x="21323300" y="184991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109764</xdr:rowOff>
    </xdr:from>
    <xdr:to>
      <xdr:col>107</xdr:col>
      <xdr:colOff>101600</xdr:colOff>
      <xdr:row>108</xdr:row>
      <xdr:rowOff>39914</xdr:rowOff>
    </xdr:to>
    <xdr:sp macro="" textlink="">
      <xdr:nvSpPr>
        <xdr:cNvPr id="833" name="楕円 832">
          <a:extLst>
            <a:ext uri="{FF2B5EF4-FFF2-40B4-BE49-F238E27FC236}">
              <a16:creationId xmlns:a16="http://schemas.microsoft.com/office/drawing/2014/main" id="{C8203FEF-C5DE-453A-82AD-C49D7700FFC4}"/>
            </a:ext>
          </a:extLst>
        </xdr:cNvPr>
        <xdr:cNvSpPr/>
      </xdr:nvSpPr>
      <xdr:spPr>
        <a:xfrm>
          <a:off x="20383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157299</xdr:rowOff>
    </xdr:from>
    <xdr:to>
      <xdr:col>111</xdr:col>
      <xdr:colOff>177800</xdr:colOff>
      <xdr:row>107</xdr:row>
      <xdr:rowOff>160564</xdr:rowOff>
    </xdr:to>
    <xdr:cxnSp macro="">
      <xdr:nvCxnSpPr>
        <xdr:cNvPr id="834" name="直線コネクタ 833">
          <a:extLst>
            <a:ext uri="{FF2B5EF4-FFF2-40B4-BE49-F238E27FC236}">
              <a16:creationId xmlns:a16="http://schemas.microsoft.com/office/drawing/2014/main" id="{A5E05050-23F7-47DB-9ED7-431BCEDFD0DB}"/>
            </a:ext>
          </a:extLst>
        </xdr:cNvPr>
        <xdr:cNvCxnSpPr/>
      </xdr:nvCxnSpPr>
      <xdr:spPr>
        <a:xfrm flipV="1">
          <a:off x="20434300" y="18502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114119</xdr:rowOff>
    </xdr:from>
    <xdr:to>
      <xdr:col>102</xdr:col>
      <xdr:colOff>165100</xdr:colOff>
      <xdr:row>108</xdr:row>
      <xdr:rowOff>44269</xdr:rowOff>
    </xdr:to>
    <xdr:sp macro="" textlink="">
      <xdr:nvSpPr>
        <xdr:cNvPr id="835" name="楕円 834">
          <a:extLst>
            <a:ext uri="{FF2B5EF4-FFF2-40B4-BE49-F238E27FC236}">
              <a16:creationId xmlns:a16="http://schemas.microsoft.com/office/drawing/2014/main" id="{8E10E539-81D2-46AC-9B7C-C72548FEF8E2}"/>
            </a:ext>
          </a:extLst>
        </xdr:cNvPr>
        <xdr:cNvSpPr/>
      </xdr:nvSpPr>
      <xdr:spPr>
        <a:xfrm>
          <a:off x="19494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160564</xdr:rowOff>
    </xdr:from>
    <xdr:to>
      <xdr:col>107</xdr:col>
      <xdr:colOff>50800</xdr:colOff>
      <xdr:row>107</xdr:row>
      <xdr:rowOff>164919</xdr:rowOff>
    </xdr:to>
    <xdr:cxnSp macro="">
      <xdr:nvCxnSpPr>
        <xdr:cNvPr id="836" name="直線コネクタ 835">
          <a:extLst>
            <a:ext uri="{FF2B5EF4-FFF2-40B4-BE49-F238E27FC236}">
              <a16:creationId xmlns:a16="http://schemas.microsoft.com/office/drawing/2014/main" id="{6AAE1551-0B3C-40B4-AAFA-83AF4FAD00BD}"/>
            </a:ext>
          </a:extLst>
        </xdr:cNvPr>
        <xdr:cNvCxnSpPr/>
      </xdr:nvCxnSpPr>
      <xdr:spPr>
        <a:xfrm flipV="1">
          <a:off x="19545300" y="185057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116295</xdr:rowOff>
    </xdr:from>
    <xdr:to>
      <xdr:col>98</xdr:col>
      <xdr:colOff>38100</xdr:colOff>
      <xdr:row>108</xdr:row>
      <xdr:rowOff>46445</xdr:rowOff>
    </xdr:to>
    <xdr:sp macro="" textlink="">
      <xdr:nvSpPr>
        <xdr:cNvPr id="837" name="楕円 836">
          <a:extLst>
            <a:ext uri="{FF2B5EF4-FFF2-40B4-BE49-F238E27FC236}">
              <a16:creationId xmlns:a16="http://schemas.microsoft.com/office/drawing/2014/main" id="{AFF1907E-2333-43CB-B831-0A95C4BB3007}"/>
            </a:ext>
          </a:extLst>
        </xdr:cNvPr>
        <xdr:cNvSpPr/>
      </xdr:nvSpPr>
      <xdr:spPr>
        <a:xfrm>
          <a:off x="18605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164919</xdr:rowOff>
    </xdr:from>
    <xdr:to>
      <xdr:col>102</xdr:col>
      <xdr:colOff>114300</xdr:colOff>
      <xdr:row>107</xdr:row>
      <xdr:rowOff>167095</xdr:rowOff>
    </xdr:to>
    <xdr:cxnSp macro="">
      <xdr:nvCxnSpPr>
        <xdr:cNvPr id="838" name="直線コネクタ 837">
          <a:extLst>
            <a:ext uri="{FF2B5EF4-FFF2-40B4-BE49-F238E27FC236}">
              <a16:creationId xmlns:a16="http://schemas.microsoft.com/office/drawing/2014/main" id="{D3F71C66-3303-4227-B633-688B541BBF2F}"/>
            </a:ext>
          </a:extLst>
        </xdr:cNvPr>
        <xdr:cNvCxnSpPr/>
      </xdr:nvCxnSpPr>
      <xdr:spPr>
        <a:xfrm flipV="1">
          <a:off x="18656300" y="185100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839" name="n_1aveValue【庁舎】&#10;一人当たり面積">
          <a:extLst>
            <a:ext uri="{FF2B5EF4-FFF2-40B4-BE49-F238E27FC236}">
              <a16:creationId xmlns:a16="http://schemas.microsoft.com/office/drawing/2014/main" id="{BCC2E37B-7757-4EBE-95A5-AF2D5F804D60}"/>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840" name="n_2aveValue【庁舎】&#10;一人当たり面積">
          <a:extLst>
            <a:ext uri="{FF2B5EF4-FFF2-40B4-BE49-F238E27FC236}">
              <a16:creationId xmlns:a16="http://schemas.microsoft.com/office/drawing/2014/main" id="{B73B90C5-D830-458D-B143-F905C850CDE9}"/>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841" name="n_3aveValue【庁舎】&#10;一人当たり面積">
          <a:extLst>
            <a:ext uri="{FF2B5EF4-FFF2-40B4-BE49-F238E27FC236}">
              <a16:creationId xmlns:a16="http://schemas.microsoft.com/office/drawing/2014/main" id="{D033BA5D-AEC2-477B-B4B9-3027E0CEBDB2}"/>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42" name="n_4aveValue【庁舎】&#10;一人当たり面積">
          <a:extLst>
            <a:ext uri="{FF2B5EF4-FFF2-40B4-BE49-F238E27FC236}">
              <a16:creationId xmlns:a16="http://schemas.microsoft.com/office/drawing/2014/main" id="{6EED845C-8E3B-4763-81B0-AB7261C4F02E}"/>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27776</xdr:rowOff>
    </xdr:from>
    <xdr:ext cx="469744" cy="259045"/>
    <xdr:sp macro="" textlink="">
      <xdr:nvSpPr>
        <xdr:cNvPr id="843" name="n_1mainValue【庁舎】&#10;一人当たり面積">
          <a:extLst>
            <a:ext uri="{FF2B5EF4-FFF2-40B4-BE49-F238E27FC236}">
              <a16:creationId xmlns:a16="http://schemas.microsoft.com/office/drawing/2014/main" id="{15C74F81-3097-40D8-B95D-DDEED6F57691}"/>
            </a:ext>
          </a:extLst>
        </xdr:cNvPr>
        <xdr:cNvSpPr txBox="1"/>
      </xdr:nvSpPr>
      <xdr:spPr>
        <a:xfrm>
          <a:off x="210757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31041</xdr:rowOff>
    </xdr:from>
    <xdr:ext cx="469744" cy="259045"/>
    <xdr:sp macro="" textlink="">
      <xdr:nvSpPr>
        <xdr:cNvPr id="844" name="n_2mainValue【庁舎】&#10;一人当たり面積">
          <a:extLst>
            <a:ext uri="{FF2B5EF4-FFF2-40B4-BE49-F238E27FC236}">
              <a16:creationId xmlns:a16="http://schemas.microsoft.com/office/drawing/2014/main" id="{18E45317-DA47-4A89-AB1A-FA5B8C9AABA9}"/>
            </a:ext>
          </a:extLst>
        </xdr:cNvPr>
        <xdr:cNvSpPr txBox="1"/>
      </xdr:nvSpPr>
      <xdr:spPr>
        <a:xfrm>
          <a:off x="20199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35396</xdr:rowOff>
    </xdr:from>
    <xdr:ext cx="469744" cy="259045"/>
    <xdr:sp macro="" textlink="">
      <xdr:nvSpPr>
        <xdr:cNvPr id="845" name="n_3mainValue【庁舎】&#10;一人当たり面積">
          <a:extLst>
            <a:ext uri="{FF2B5EF4-FFF2-40B4-BE49-F238E27FC236}">
              <a16:creationId xmlns:a16="http://schemas.microsoft.com/office/drawing/2014/main" id="{5C1DD913-79B8-441A-8AB0-C59C3137FCF7}"/>
            </a:ext>
          </a:extLst>
        </xdr:cNvPr>
        <xdr:cNvSpPr txBox="1"/>
      </xdr:nvSpPr>
      <xdr:spPr>
        <a:xfrm>
          <a:off x="19310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37572</xdr:rowOff>
    </xdr:from>
    <xdr:ext cx="469744" cy="259045"/>
    <xdr:sp macro="" textlink="">
      <xdr:nvSpPr>
        <xdr:cNvPr id="846" name="n_4mainValue【庁舎】&#10;一人当たり面積">
          <a:extLst>
            <a:ext uri="{FF2B5EF4-FFF2-40B4-BE49-F238E27FC236}">
              <a16:creationId xmlns:a16="http://schemas.microsoft.com/office/drawing/2014/main" id="{ADCEA070-38CF-46A0-8C19-4318C560299B}"/>
            </a:ext>
          </a:extLst>
        </xdr:cNvPr>
        <xdr:cNvSpPr txBox="1"/>
      </xdr:nvSpPr>
      <xdr:spPr>
        <a:xfrm>
          <a:off x="18421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5463CF88-9D05-42AE-8A02-E7F7AE29A5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7037EEDE-64DC-4E44-B7F5-B7D6012B08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E4CA27F2-7AB8-4042-BD49-3803EBB517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既存の建築物を増改築し図書館へ用途変更している。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と同水準となっている。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年度に建築し耐用年数を超過していないが、建築後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年以上経過している施設でもあるため、今後、計画的な維持管理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の対応が必要である。庁舎については、昭和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年に建築され、建築後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改修事業を実施しているが、耐用年数を超過していることもあり、有形固定資産減価償却率は高く、類似団体との比較においても高い状況である。そのため、今後、計画的な維持管理、改築等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
6,208
37.43
5,445,110
5,151,710
259,786
2,299,901
3,228,372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分子となる基準財政収入額については、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自動車取得税交付金の皆減、固定資産税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法人事業税交付金の皆増、市町村民税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市町村たばこ税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増等により、対前年比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分母の基準財政需要額については、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皆増、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包括算定経費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における補正係数</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単位費用の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増、その他の教育費における単位費用の増による</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54.9%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増等により、対前年比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従前より自主財源である町税が脆弱であり、かつ、年々人口減少が進んでおり、老年人口割合が全国平均と福島県平均を上回る状況に加え、町内に中心となる基幹産業がないこと等、財政基盤が弱く一般財源の大部分を交付税等の依存財源に頼っている。財政力指数は対前年</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と同じ</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0.36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となり、類似団体との比較では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ポイント下回る状況となっている。今後も町税の収納率の向上による歳入の確保と租税負担の公平性の確保に努め、財政の健全化を図る。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分子となる支出において、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扶助費、公債費、維持補修費は減少しているが、人件費、</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物件費、補助費、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、支出総額は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している。公債費については毎年減少している状況である。分母となる収入においては、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増となっており、収入総額も増加している。分子となる支出、分母となる収入</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が、歳出の増加が大きかったため、</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経常収支比率が対前年比</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83.6%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となり、類似団体との比較においては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ポイント下回っている。公債費では平成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年度をピークに毎年減少しているが、繰出金については、下水道事業実施による増加も見込まれるため、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97536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5504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121666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550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121666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081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83058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0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70866</xdr:rowOff>
    </xdr:from>
    <xdr:to>
      <xdr:col>15</xdr:col>
      <xdr:colOff>133350</xdr:colOff>
      <xdr:row>63</xdr:row>
      <xdr:rowOff>1016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会計年度任用職員制度導入による会計年度任用職員給与・手当等の増により対前年比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ポイントの減となっており、類似団体平均と比較すると平均を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73848</xdr:rowOff>
    </xdr:from>
    <xdr:to>
      <xdr:col>23</xdr:col>
      <xdr:colOff>133350</xdr:colOff>
      <xdr:row>82</xdr:row>
      <xdr:rowOff>43421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61298"/>
          <a:ext cx="838200" cy="14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48766</xdr:rowOff>
    </xdr:from>
    <xdr:to>
      <xdr:col>19</xdr:col>
      <xdr:colOff>133350</xdr:colOff>
      <xdr:row>81</xdr:row>
      <xdr:rowOff>73848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36216"/>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40049</xdr:rowOff>
    </xdr:from>
    <xdr:to>
      <xdr:col>15</xdr:col>
      <xdr:colOff>82550</xdr:colOff>
      <xdr:row>81</xdr:row>
      <xdr:rowOff>48766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27499"/>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38818</xdr:rowOff>
    </xdr:from>
    <xdr:to>
      <xdr:col>11</xdr:col>
      <xdr:colOff>31750</xdr:colOff>
      <xdr:row>81</xdr:row>
      <xdr:rowOff>40049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26268"/>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164071</xdr:rowOff>
    </xdr:from>
    <xdr:to>
      <xdr:col>23</xdr:col>
      <xdr:colOff>184150</xdr:colOff>
      <xdr:row>82</xdr:row>
      <xdr:rowOff>94221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9148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23048</xdr:rowOff>
    </xdr:from>
    <xdr:to>
      <xdr:col>19</xdr:col>
      <xdr:colOff>184150</xdr:colOff>
      <xdr:row>81</xdr:row>
      <xdr:rowOff>124648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1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134825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79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169416</xdr:rowOff>
    </xdr:from>
    <xdr:to>
      <xdr:col>15</xdr:col>
      <xdr:colOff>133350</xdr:colOff>
      <xdr:row>81</xdr:row>
      <xdr:rowOff>99566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109743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5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160699</xdr:rowOff>
    </xdr:from>
    <xdr:to>
      <xdr:col>11</xdr:col>
      <xdr:colOff>82550</xdr:colOff>
      <xdr:row>81</xdr:row>
      <xdr:rowOff>90849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101026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4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159468</xdr:rowOff>
    </xdr:from>
    <xdr:to>
      <xdr:col>7</xdr:col>
      <xdr:colOff>31750</xdr:colOff>
      <xdr:row>81</xdr:row>
      <xdr:rowOff>89618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99795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ポイント上昇し、類似団体との比較で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ポイント、全国町村平均値との比較で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ポイント上回っている。職員年齢のバランスが悪く、平成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歳を越える職員が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％以上を占めていたが、その職員が順次定年を迎え、過去の高水準の給与体系にいた職員が段階的に減り新採用による若い職員が増え、令和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年度における職員の平均年齢も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歳と福島県内で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最も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若くなっている。平成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年度まで職員の退職・新規採用によりラス指数が下降してきたが、課長補佐への昇格を積極的に行った結果、平成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年度に対前年度比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ポイント上昇したものである。超過勤務手当の予算額も給料の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％以内とし人件費の抑制を図っている。今後も人事委員会勧告等給与実態の状況を踏まえ、給与の適正化に努める。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149377</xdr:rowOff>
    </xdr:from>
    <xdr:to>
      <xdr:col>81</xdr:col>
      <xdr:colOff>44450</xdr:colOff>
      <xdr:row>89</xdr:row>
      <xdr:rowOff>12398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369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88</xdr:row>
      <xdr:rowOff>149377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254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137886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07166"/>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125488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28925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過去、昭和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年度職員数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人削減）計画についても目標達成が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年遅れたが達成することができている。「浅川町第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次振興計画」における将来人口推計では、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年度調査時より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程度の人口が減少すると予測しており、人口</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人当たりで比較すると今後も職員数が増加するという現象が想定される。しかし、平成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年度から職員平均年齢の若さでは福島県内で上位であることもあり、今後の業務の多様化、権限委譲などによる業務量の増加も見据えながら、一定規模の職員を確保しつつ適切な定員管理に努める。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71374</xdr:rowOff>
    </xdr:from>
    <xdr:to>
      <xdr:col>81</xdr:col>
      <xdr:colOff>44450</xdr:colOff>
      <xdr:row>59</xdr:row>
      <xdr:rowOff>91281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8692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62929</xdr:rowOff>
    </xdr:from>
    <xdr:to>
      <xdr:col>77</xdr:col>
      <xdr:colOff>44450</xdr:colOff>
      <xdr:row>59</xdr:row>
      <xdr:rowOff>91281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78479"/>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62929</xdr:rowOff>
    </xdr:from>
    <xdr:to>
      <xdr:col>72</xdr:col>
      <xdr:colOff>203200</xdr:colOff>
      <xdr:row>59</xdr:row>
      <xdr:rowOff>70771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78479"/>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46641</xdr:rowOff>
    </xdr:from>
    <xdr:to>
      <xdr:col>68</xdr:col>
      <xdr:colOff>152400</xdr:colOff>
      <xdr:row>59</xdr:row>
      <xdr:rowOff>70771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62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20574</xdr:rowOff>
    </xdr:from>
    <xdr:to>
      <xdr:col>81</xdr:col>
      <xdr:colOff>95250</xdr:colOff>
      <xdr:row>59</xdr:row>
      <xdr:rowOff>122174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113301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40481</xdr:rowOff>
    </xdr:from>
    <xdr:to>
      <xdr:col>77</xdr:col>
      <xdr:colOff>95250</xdr:colOff>
      <xdr:row>59</xdr:row>
      <xdr:rowOff>142081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152258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12129</xdr:rowOff>
    </xdr:from>
    <xdr:to>
      <xdr:col>73</xdr:col>
      <xdr:colOff>44450</xdr:colOff>
      <xdr:row>59</xdr:row>
      <xdr:rowOff>113729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123906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19971</xdr:rowOff>
    </xdr:from>
    <xdr:to>
      <xdr:col>68</xdr:col>
      <xdr:colOff>203200</xdr:colOff>
      <xdr:row>59</xdr:row>
      <xdr:rowOff>121571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131748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0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167291</xdr:rowOff>
    </xdr:from>
    <xdr:to>
      <xdr:col>64</xdr:col>
      <xdr:colOff>152400</xdr:colOff>
      <xdr:row>59</xdr:row>
      <xdr:rowOff>97441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107618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分子となる元利償還金の額が、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公共事業等債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件の元金償還開始、緊急防災・減災事業債等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件の利子償還開始により増となったが、地方道整備事業債等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件の償還終了により全体として減となり、実質公債費比率は前年度比で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年々償還額は減少し、実質公債費比率は毎年減となっているが、今後、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緊急防災・減災事業債、公共施設最適化事業債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の元金償還が見込まれるが、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「浅川町第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1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1270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65617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021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60.2%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を占める地方債現在高の内訳としては、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臨時財政対策債が将来負担額の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28.9%</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毎年借り入れている起債であるが、近年は借入額より元金償還額が多い傾向があるため、今後は横ばいまたは減少する見込みである。公共施設最適化事業債については、将来負担額の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を占めており、令和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年で償還する見通しである。充当可能基金については、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令和元年度に施越事業として行った災害復旧事業の補助金等の歳入があったこと等による財政調整基金の増、花火の里ニュータウン汚水処理施設維持整備基金の新設等による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等により増となり、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将来負担比率が対前年比</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となっている。今後の状況としては、特定環境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保全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公共下水道事業、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近年頻発する災害に対する予防・対策、</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老朽化している公共施設の大規模改修や建替え等に対する財政負担の増加が予想される。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54822</xdr:rowOff>
    </xdr:from>
    <xdr:to>
      <xdr:col>81</xdr:col>
      <xdr:colOff>44450</xdr:colOff>
      <xdr:row>14</xdr:row>
      <xdr:rowOff>123994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55122"/>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49191</xdr:rowOff>
    </xdr:from>
    <xdr:to>
      <xdr:col>77</xdr:col>
      <xdr:colOff>44450</xdr:colOff>
      <xdr:row>14</xdr:row>
      <xdr:rowOff>123994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4949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49191</xdr:rowOff>
    </xdr:from>
    <xdr:to>
      <xdr:col>72</xdr:col>
      <xdr:colOff>203200</xdr:colOff>
      <xdr:row>14</xdr:row>
      <xdr:rowOff>148124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4949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148124</xdr:rowOff>
    </xdr:from>
    <xdr:to>
      <xdr:col>68</xdr:col>
      <xdr:colOff>152400</xdr:colOff>
      <xdr:row>14</xdr:row>
      <xdr:rowOff>150537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484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4022</xdr:rowOff>
    </xdr:from>
    <xdr:to>
      <xdr:col>81</xdr:col>
      <xdr:colOff>95250</xdr:colOff>
      <xdr:row>14</xdr:row>
      <xdr:rowOff>105622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147549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7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73194</xdr:rowOff>
    </xdr:from>
    <xdr:to>
      <xdr:col>77</xdr:col>
      <xdr:colOff>95250</xdr:colOff>
      <xdr:row>15</xdr:row>
      <xdr:rowOff>3344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159571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59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169841</xdr:rowOff>
    </xdr:from>
    <xdr:to>
      <xdr:col>73</xdr:col>
      <xdr:colOff>44450</xdr:colOff>
      <xdr:row>14</xdr:row>
      <xdr:rowOff>99991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84768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97324</xdr:rowOff>
    </xdr:from>
    <xdr:to>
      <xdr:col>68</xdr:col>
      <xdr:colOff>203200</xdr:colOff>
      <xdr:row>15</xdr:row>
      <xdr:rowOff>27474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12251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99737</xdr:rowOff>
    </xdr:from>
    <xdr:to>
      <xdr:col>64</xdr:col>
      <xdr:colOff>152400</xdr:colOff>
      <xdr:row>15</xdr:row>
      <xdr:rowOff>29887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14664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
6,208
37.43
5,445,110
5,151,710
259,786
2,299,901
3,228,372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定員適正化計画による職員の計画的な削減（平成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年度職員数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人削減）計画については目標達成が１年遅れたが達成することができ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。過去の高水準の給与体系にいた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歳を越える職員が順次定年を迎え、人件費が平成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年度から段階的に減ってきたが、会計年度任用職員制度導入による会計年度任用職員給与・手当等の増により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となった。類似団体平均と比較すると人件費に係る経常収支比率は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なっている。今後も適正な給与実態を踏まえつつ人件費の削減に努める。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949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対前年比で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となっており、類似団体平均と比較すると平均を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会計年度任用職員制度導入により廃止された賃金や嘱託職員の社会保険料の皆減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によるものが大き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、その他光熱水費や燃料費等の需用費も毎年増加している。また、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スクール構想によるタブレット等の整備、通学バス運転業務委託、新型コロナウイルス感染防止関連備品購入等の増のほか、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多様化した各制度による電算処理委託料、賃借料等についても増加傾向にあり、物件費全体の額としては対前年比で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ポイント増となっているため、経常収支比率を注視しながら経費節減に努める。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06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91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22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8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扶助費に係る経常収支比率は、対昨年比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会計年度任用職員制度導入により廃止された賃金や嘱託職員の社会保険料のうち、扶助費に振替していた保育所分の皆減によるものである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乳幼児・子ども医療費の給付による児童福祉費、各種障がい者サービス、高齢者福祉については、年々額が膨らんでいる。これは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子育て支援や福祉の町の推進、定住促進などを町の施策として進めている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その中にあっても、各種手当への特別加算等の見直しを進めていくなどメリハリをつけ扶助費の上昇傾向に歯止めをかけるよう努める。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58</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053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58</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138430</xdr:rowOff>
    </xdr:from>
    <xdr:to>
      <xdr:col>15</xdr:col>
      <xdr:colOff>98425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87630</xdr:rowOff>
    </xdr:from>
    <xdr:to>
      <xdr:col>11</xdr:col>
      <xdr:colOff>60325</xdr:colOff>
      <xdr:row>58</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度と同じ</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ポイントとなっており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、類似団体との比較においては、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宅地造成事業借入償還に伴う充当分の繰出金については、令和元年度に終了となったが、介護保険事業等の会計への繰出金は年々増加傾向にあり、今後も高齢化率の上昇による増加が懸念される。また、下水道事業の実施に伴う公債費分の繰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繰出金にかかる経費について注視し抑制に心がける。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rgbClr val="FF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43180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4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対前年比で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一部事務組合の石川地方生活環境施設組合における負担金の増によるものが大きいが、町の各種団体等への補助金も増加傾向にあるため、今後は補助金を交付するのが適当な事業を行っているのかなど、明確な基準を設け見直しや廃止の検討を進め、補助金の抑制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28702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公債費に係る経常収支比率は年々減少し、類似団体平均を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 起債の償還については平成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減少に転じ毎年減少している。これは、臨時財政対策債等の償還が順次終了していることが主な要因である。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今後、緊急防災・減災事業債、公共施設最適化事業債一の元金償還が見込まれる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が、「浅川町第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49276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47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131572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対前年比では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ポイント、物件費では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ポイント、補助費等で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増加している。人件費については、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会計年度任用職員制度導入による会計年度任用職員給与・手当等の増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023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122428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023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070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40132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55899</xdr:rowOff>
    </xdr:from>
    <xdr:to>
      <xdr:col>29</xdr:col>
      <xdr:colOff>127000</xdr:colOff>
      <xdr:row>19</xdr:row>
      <xdr:rowOff>28358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89624"/>
          <a:ext cx="647700" cy="14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28358</xdr:rowOff>
    </xdr:from>
    <xdr:to>
      <xdr:col>26</xdr:col>
      <xdr:colOff>50800</xdr:colOff>
      <xdr:row>19</xdr:row>
      <xdr:rowOff>40016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3533"/>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40016</xdr:rowOff>
    </xdr:from>
    <xdr:to>
      <xdr:col>22</xdr:col>
      <xdr:colOff>114300</xdr:colOff>
      <xdr:row>19</xdr:row>
      <xdr:rowOff>69186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5191"/>
          <a:ext cx="6985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69186</xdr:rowOff>
    </xdr:from>
    <xdr:to>
      <xdr:col>18</xdr:col>
      <xdr:colOff>177800</xdr:colOff>
      <xdr:row>19</xdr:row>
      <xdr:rowOff>96453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74361"/>
          <a:ext cx="698500" cy="2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5099</xdr:rowOff>
    </xdr:from>
    <xdr:to>
      <xdr:col>29</xdr:col>
      <xdr:colOff>177800</xdr:colOff>
      <xdr:row>18</xdr:row>
      <xdr:rowOff>106699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3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148626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149008</xdr:rowOff>
    </xdr:from>
    <xdr:to>
      <xdr:col>26</xdr:col>
      <xdr:colOff>101600</xdr:colOff>
      <xdr:row>19</xdr:row>
      <xdr:rowOff>79158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63935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160666</xdr:rowOff>
    </xdr:from>
    <xdr:to>
      <xdr:col>22</xdr:col>
      <xdr:colOff>165100</xdr:colOff>
      <xdr:row>19</xdr:row>
      <xdr:rowOff>90816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75593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8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18386</xdr:rowOff>
    </xdr:from>
    <xdr:to>
      <xdr:col>19</xdr:col>
      <xdr:colOff>38100</xdr:colOff>
      <xdr:row>19</xdr:row>
      <xdr:rowOff>119986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104763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45653</xdr:rowOff>
    </xdr:from>
    <xdr:to>
      <xdr:col>15</xdr:col>
      <xdr:colOff>101600</xdr:colOff>
      <xdr:row>19</xdr:row>
      <xdr:rowOff>147253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132030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57506</xdr:rowOff>
    </xdr:from>
    <xdr:to>
      <xdr:col>29</xdr:col>
      <xdr:colOff>127000</xdr:colOff>
      <xdr:row>36</xdr:row>
      <xdr:rowOff>78194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10756"/>
          <a:ext cx="6477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37568</xdr:rowOff>
    </xdr:from>
    <xdr:to>
      <xdr:col>26</xdr:col>
      <xdr:colOff>50800</xdr:colOff>
      <xdr:row>36</xdr:row>
      <xdr:rowOff>57506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90818"/>
          <a:ext cx="698500" cy="19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324723</xdr:rowOff>
    </xdr:from>
    <xdr:to>
      <xdr:col>22</xdr:col>
      <xdr:colOff>114300</xdr:colOff>
      <xdr:row>36</xdr:row>
      <xdr:rowOff>37568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35073"/>
          <a:ext cx="698500" cy="5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297699</xdr:rowOff>
    </xdr:from>
    <xdr:to>
      <xdr:col>18</xdr:col>
      <xdr:colOff>177800</xdr:colOff>
      <xdr:row>35</xdr:row>
      <xdr:rowOff>324723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08049"/>
          <a:ext cx="698500" cy="2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27394</xdr:rowOff>
    </xdr:from>
    <xdr:to>
      <xdr:col>29</xdr:col>
      <xdr:colOff>177800</xdr:colOff>
      <xdr:row>36</xdr:row>
      <xdr:rowOff>128994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342371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6706</xdr:rowOff>
    </xdr:from>
    <xdr:to>
      <xdr:col>26</xdr:col>
      <xdr:colOff>101600</xdr:colOff>
      <xdr:row>36</xdr:row>
      <xdr:rowOff>108306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93083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329668</xdr:rowOff>
    </xdr:from>
    <xdr:to>
      <xdr:col>22</xdr:col>
      <xdr:colOff>165100</xdr:colOff>
      <xdr:row>36</xdr:row>
      <xdr:rowOff>88368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4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73145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273923</xdr:rowOff>
    </xdr:from>
    <xdr:to>
      <xdr:col>19</xdr:col>
      <xdr:colOff>38100</xdr:colOff>
      <xdr:row>36</xdr:row>
      <xdr:rowOff>32623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17400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246899</xdr:rowOff>
    </xdr:from>
    <xdr:to>
      <xdr:col>15</xdr:col>
      <xdr:colOff>101600</xdr:colOff>
      <xdr:row>36</xdr:row>
      <xdr:rowOff>5599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333276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
6,208
37.43
5,445,110
5,151,710
259,786
2,299,901
3,228,372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77444</xdr:rowOff>
    </xdr:from>
    <xdr:to>
      <xdr:col>24</xdr:col>
      <xdr:colOff>63500</xdr:colOff>
      <xdr:row>37</xdr:row>
      <xdr:rowOff>87175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9644"/>
          <a:ext cx="838200" cy="18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72362</xdr:rowOff>
    </xdr:from>
    <xdr:to>
      <xdr:col>19</xdr:col>
      <xdr:colOff>177800</xdr:colOff>
      <xdr:row>37</xdr:row>
      <xdr:rowOff>87175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16012"/>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72362</xdr:rowOff>
    </xdr:from>
    <xdr:to>
      <xdr:col>15</xdr:col>
      <xdr:colOff>50800</xdr:colOff>
      <xdr:row>37</xdr:row>
      <xdr:rowOff>97081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6012"/>
          <a:ext cx="8890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97081</xdr:rowOff>
    </xdr:from>
    <xdr:to>
      <xdr:col>10</xdr:col>
      <xdr:colOff>114300</xdr:colOff>
      <xdr:row>37</xdr:row>
      <xdr:rowOff>114493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0731"/>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26644</xdr:rowOff>
    </xdr:from>
    <xdr:to>
      <xdr:col>24</xdr:col>
      <xdr:colOff>114300</xdr:colOff>
      <xdr:row>36</xdr:row>
      <xdr:rowOff>128244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5071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36375</xdr:rowOff>
    </xdr:from>
    <xdr:to>
      <xdr:col>20</xdr:col>
      <xdr:colOff>38100</xdr:colOff>
      <xdr:row>37</xdr:row>
      <xdr:rowOff>137975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129102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21562</xdr:rowOff>
    </xdr:from>
    <xdr:to>
      <xdr:col>15</xdr:col>
      <xdr:colOff>101600</xdr:colOff>
      <xdr:row>37</xdr:row>
      <xdr:rowOff>123162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114289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46281</xdr:rowOff>
    </xdr:from>
    <xdr:to>
      <xdr:col>10</xdr:col>
      <xdr:colOff>165100</xdr:colOff>
      <xdr:row>37</xdr:row>
      <xdr:rowOff>147881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139009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63693</xdr:rowOff>
    </xdr:from>
    <xdr:to>
      <xdr:col>6</xdr:col>
      <xdr:colOff>38100</xdr:colOff>
      <xdr:row>37</xdr:row>
      <xdr:rowOff>165293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156420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41695</xdr:rowOff>
    </xdr:from>
    <xdr:to>
      <xdr:col>24</xdr:col>
      <xdr:colOff>63500</xdr:colOff>
      <xdr:row>57</xdr:row>
      <xdr:rowOff>103452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14345"/>
          <a:ext cx="838200" cy="6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103452</xdr:rowOff>
    </xdr:from>
    <xdr:to>
      <xdr:col>19</xdr:col>
      <xdr:colOff>177800</xdr:colOff>
      <xdr:row>57</xdr:row>
      <xdr:rowOff>128396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76102"/>
          <a:ext cx="889000" cy="2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124064</xdr:rowOff>
    </xdr:from>
    <xdr:to>
      <xdr:col>15</xdr:col>
      <xdr:colOff>50800</xdr:colOff>
      <xdr:row>57</xdr:row>
      <xdr:rowOff>128396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96714"/>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121839</xdr:rowOff>
    </xdr:from>
    <xdr:to>
      <xdr:col>10</xdr:col>
      <xdr:colOff>114300</xdr:colOff>
      <xdr:row>57</xdr:row>
      <xdr:rowOff>124064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94489"/>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162345</xdr:rowOff>
    </xdr:from>
    <xdr:to>
      <xdr:col>24</xdr:col>
      <xdr:colOff>114300</xdr:colOff>
      <xdr:row>57</xdr:row>
      <xdr:rowOff>92495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140772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52652</xdr:rowOff>
    </xdr:from>
    <xdr:to>
      <xdr:col>20</xdr:col>
      <xdr:colOff>38100</xdr:colOff>
      <xdr:row>57</xdr:row>
      <xdr:rowOff>154252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145379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77596</xdr:rowOff>
    </xdr:from>
    <xdr:to>
      <xdr:col>15</xdr:col>
      <xdr:colOff>101600</xdr:colOff>
      <xdr:row>58</xdr:row>
      <xdr:rowOff>7746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170323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73264</xdr:rowOff>
    </xdr:from>
    <xdr:to>
      <xdr:col>10</xdr:col>
      <xdr:colOff>165100</xdr:colOff>
      <xdr:row>58</xdr:row>
      <xdr:rowOff>3414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165991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71039</xdr:rowOff>
    </xdr:from>
    <xdr:to>
      <xdr:col>6</xdr:col>
      <xdr:colOff>38100</xdr:colOff>
      <xdr:row>58</xdr:row>
      <xdr:rowOff>1189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163766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135370</xdr:rowOff>
    </xdr:from>
    <xdr:to>
      <xdr:col>24</xdr:col>
      <xdr:colOff>63500</xdr:colOff>
      <xdr:row>78</xdr:row>
      <xdr:rowOff>139458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08470"/>
          <a:ext cx="8382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129566</xdr:rowOff>
    </xdr:from>
    <xdr:to>
      <xdr:col>19</xdr:col>
      <xdr:colOff>177800</xdr:colOff>
      <xdr:row>78</xdr:row>
      <xdr:rowOff>135370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02666"/>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129566</xdr:rowOff>
    </xdr:from>
    <xdr:to>
      <xdr:col>15</xdr:col>
      <xdr:colOff>50800</xdr:colOff>
      <xdr:row>78</xdr:row>
      <xdr:rowOff>145681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02666"/>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126530</xdr:rowOff>
    </xdr:from>
    <xdr:to>
      <xdr:col>10</xdr:col>
      <xdr:colOff>114300</xdr:colOff>
      <xdr:row>78</xdr:row>
      <xdr:rowOff>145681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99630"/>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88658</xdr:rowOff>
    </xdr:from>
    <xdr:to>
      <xdr:col>24</xdr:col>
      <xdr:colOff>114300</xdr:colOff>
      <xdr:row>79</xdr:row>
      <xdr:rowOff>18808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3585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84570</xdr:rowOff>
    </xdr:from>
    <xdr:to>
      <xdr:col>20</xdr:col>
      <xdr:colOff>38100</xdr:colOff>
      <xdr:row>79</xdr:row>
      <xdr:rowOff>14720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78766</xdr:rowOff>
    </xdr:from>
    <xdr:to>
      <xdr:col>15</xdr:col>
      <xdr:colOff>101600</xdr:colOff>
      <xdr:row>79</xdr:row>
      <xdr:rowOff>8916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94881</xdr:rowOff>
    </xdr:from>
    <xdr:to>
      <xdr:col>10</xdr:col>
      <xdr:colOff>165100</xdr:colOff>
      <xdr:row>79</xdr:row>
      <xdr:rowOff>25031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16158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75730</xdr:rowOff>
    </xdr:from>
    <xdr:to>
      <xdr:col>6</xdr:col>
      <xdr:colOff>38100</xdr:colOff>
      <xdr:row>79</xdr:row>
      <xdr:rowOff>5880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168457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155054</xdr:rowOff>
    </xdr:from>
    <xdr:to>
      <xdr:col>24</xdr:col>
      <xdr:colOff>63500</xdr:colOff>
      <xdr:row>97</xdr:row>
      <xdr:rowOff>165202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85704"/>
          <a:ext cx="8382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155054</xdr:rowOff>
    </xdr:from>
    <xdr:to>
      <xdr:col>19</xdr:col>
      <xdr:colOff>177800</xdr:colOff>
      <xdr:row>97</xdr:row>
      <xdr:rowOff>162243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5704"/>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124258</xdr:rowOff>
    </xdr:from>
    <xdr:to>
      <xdr:col>15</xdr:col>
      <xdr:colOff>50800</xdr:colOff>
      <xdr:row>97</xdr:row>
      <xdr:rowOff>162243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54908"/>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89675</xdr:rowOff>
    </xdr:from>
    <xdr:to>
      <xdr:col>10</xdr:col>
      <xdr:colOff>114300</xdr:colOff>
      <xdr:row>97</xdr:row>
      <xdr:rowOff>124258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20325"/>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114402</xdr:rowOff>
    </xdr:from>
    <xdr:to>
      <xdr:col>24</xdr:col>
      <xdr:colOff>114300</xdr:colOff>
      <xdr:row>98</xdr:row>
      <xdr:rowOff>44552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92829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104254</xdr:rowOff>
    </xdr:from>
    <xdr:to>
      <xdr:col>20</xdr:col>
      <xdr:colOff>38100</xdr:colOff>
      <xdr:row>98</xdr:row>
      <xdr:rowOff>34404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25531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111443</xdr:rowOff>
    </xdr:from>
    <xdr:to>
      <xdr:col>15</xdr:col>
      <xdr:colOff>101600</xdr:colOff>
      <xdr:row>98</xdr:row>
      <xdr:rowOff>41593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32720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73458</xdr:rowOff>
    </xdr:from>
    <xdr:to>
      <xdr:col>10</xdr:col>
      <xdr:colOff>165100</xdr:colOff>
      <xdr:row>98</xdr:row>
      <xdr:rowOff>3608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166185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38875</xdr:rowOff>
    </xdr:from>
    <xdr:to>
      <xdr:col>6</xdr:col>
      <xdr:colOff>38100</xdr:colOff>
      <xdr:row>97</xdr:row>
      <xdr:rowOff>140475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131602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104978</xdr:rowOff>
    </xdr:from>
    <xdr:to>
      <xdr:col>55</xdr:col>
      <xdr:colOff>0</xdr:colOff>
      <xdr:row>38</xdr:row>
      <xdr:rowOff>52426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7178"/>
          <a:ext cx="838200" cy="2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52426</xdr:rowOff>
    </xdr:from>
    <xdr:to>
      <xdr:col>50</xdr:col>
      <xdr:colOff>114300</xdr:colOff>
      <xdr:row>38</xdr:row>
      <xdr:rowOff>88716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7526"/>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83721</xdr:rowOff>
    </xdr:from>
    <xdr:to>
      <xdr:col>45</xdr:col>
      <xdr:colOff>177800</xdr:colOff>
      <xdr:row>38</xdr:row>
      <xdr:rowOff>88716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9882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83721</xdr:rowOff>
    </xdr:from>
    <xdr:to>
      <xdr:col>41</xdr:col>
      <xdr:colOff>50800</xdr:colOff>
      <xdr:row>38</xdr:row>
      <xdr:rowOff>86289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98821"/>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54178</xdr:rowOff>
    </xdr:from>
    <xdr:to>
      <xdr:col>55</xdr:col>
      <xdr:colOff>50800</xdr:colOff>
      <xdr:row>36</xdr:row>
      <xdr:rowOff>155778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77055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1626</xdr:rowOff>
    </xdr:from>
    <xdr:to>
      <xdr:col>50</xdr:col>
      <xdr:colOff>165100</xdr:colOff>
      <xdr:row>38</xdr:row>
      <xdr:rowOff>103226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94353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37916</xdr:rowOff>
    </xdr:from>
    <xdr:to>
      <xdr:col>46</xdr:col>
      <xdr:colOff>38100</xdr:colOff>
      <xdr:row>38</xdr:row>
      <xdr:rowOff>139516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130643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32921</xdr:rowOff>
    </xdr:from>
    <xdr:to>
      <xdr:col>41</xdr:col>
      <xdr:colOff>101600</xdr:colOff>
      <xdr:row>38</xdr:row>
      <xdr:rowOff>134521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125648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35489</xdr:rowOff>
    </xdr:from>
    <xdr:to>
      <xdr:col>36</xdr:col>
      <xdr:colOff>165100</xdr:colOff>
      <xdr:row>38</xdr:row>
      <xdr:rowOff>137089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128216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106050</xdr:rowOff>
    </xdr:from>
    <xdr:to>
      <xdr:col>55</xdr:col>
      <xdr:colOff>0</xdr:colOff>
      <xdr:row>58</xdr:row>
      <xdr:rowOff>110791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0150"/>
          <a:ext cx="8382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108872</xdr:rowOff>
    </xdr:from>
    <xdr:to>
      <xdr:col>50</xdr:col>
      <xdr:colOff>114300</xdr:colOff>
      <xdr:row>58</xdr:row>
      <xdr:rowOff>110791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2972"/>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80288</xdr:rowOff>
    </xdr:from>
    <xdr:to>
      <xdr:col>45</xdr:col>
      <xdr:colOff>177800</xdr:colOff>
      <xdr:row>58</xdr:row>
      <xdr:rowOff>108872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4388"/>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77918</xdr:rowOff>
    </xdr:from>
    <xdr:to>
      <xdr:col>41</xdr:col>
      <xdr:colOff>50800</xdr:colOff>
      <xdr:row>58</xdr:row>
      <xdr:rowOff>80288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2018"/>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55250</xdr:rowOff>
    </xdr:from>
    <xdr:to>
      <xdr:col>55</xdr:col>
      <xdr:colOff>50800</xdr:colOff>
      <xdr:row>58</xdr:row>
      <xdr:rowOff>156850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59991</xdr:rowOff>
    </xdr:from>
    <xdr:to>
      <xdr:col>50</xdr:col>
      <xdr:colOff>165100</xdr:colOff>
      <xdr:row>58</xdr:row>
      <xdr:rowOff>161591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152718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58072</xdr:rowOff>
    </xdr:from>
    <xdr:to>
      <xdr:col>46</xdr:col>
      <xdr:colOff>38100</xdr:colOff>
      <xdr:row>58</xdr:row>
      <xdr:rowOff>159672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150799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29488</xdr:rowOff>
    </xdr:from>
    <xdr:to>
      <xdr:col>41</xdr:col>
      <xdr:colOff>101600</xdr:colOff>
      <xdr:row>58</xdr:row>
      <xdr:rowOff>131088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147615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27118</xdr:rowOff>
    </xdr:from>
    <xdr:to>
      <xdr:col>36</xdr:col>
      <xdr:colOff>165100</xdr:colOff>
      <xdr:row>58</xdr:row>
      <xdr:rowOff>128718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119845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6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167987</xdr:rowOff>
    </xdr:from>
    <xdr:to>
      <xdr:col>55</xdr:col>
      <xdr:colOff>0</xdr:colOff>
      <xdr:row>79</xdr:row>
      <xdr:rowOff>5880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1087"/>
          <a:ext cx="838200" cy="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5880</xdr:rowOff>
    </xdr:from>
    <xdr:to>
      <xdr:col>50</xdr:col>
      <xdr:colOff>114300</xdr:colOff>
      <xdr:row>79</xdr:row>
      <xdr:rowOff>9914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50430"/>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94698</xdr:rowOff>
    </xdr:from>
    <xdr:to>
      <xdr:col>45</xdr:col>
      <xdr:colOff>177800</xdr:colOff>
      <xdr:row>79</xdr:row>
      <xdr:rowOff>9914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67798"/>
          <a:ext cx="889000" cy="8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91945</xdr:rowOff>
    </xdr:from>
    <xdr:to>
      <xdr:col>41</xdr:col>
      <xdr:colOff>50800</xdr:colOff>
      <xdr:row>78</xdr:row>
      <xdr:rowOff>94698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65045"/>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117187</xdr:rowOff>
    </xdr:from>
    <xdr:to>
      <xdr:col>55</xdr:col>
      <xdr:colOff>50800</xdr:colOff>
      <xdr:row>79</xdr:row>
      <xdr:rowOff>47337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76564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126530</xdr:rowOff>
    </xdr:from>
    <xdr:to>
      <xdr:col>50</xdr:col>
      <xdr:colOff>165100</xdr:colOff>
      <xdr:row>79</xdr:row>
      <xdr:rowOff>56680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47807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130564</xdr:rowOff>
    </xdr:from>
    <xdr:to>
      <xdr:col>46</xdr:col>
      <xdr:colOff>38100</xdr:colOff>
      <xdr:row>79</xdr:row>
      <xdr:rowOff>60714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51841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43898</xdr:rowOff>
    </xdr:from>
    <xdr:to>
      <xdr:col>41</xdr:col>
      <xdr:colOff>101600</xdr:colOff>
      <xdr:row>78</xdr:row>
      <xdr:rowOff>145498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162025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41145</xdr:rowOff>
    </xdr:from>
    <xdr:to>
      <xdr:col>36</xdr:col>
      <xdr:colOff>165100</xdr:colOff>
      <xdr:row>78</xdr:row>
      <xdr:rowOff>142745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159272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2242</xdr:rowOff>
    </xdr:from>
    <xdr:to>
      <xdr:col>55</xdr:col>
      <xdr:colOff>0</xdr:colOff>
      <xdr:row>99</xdr:row>
      <xdr:rowOff>6192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75792"/>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166898</xdr:rowOff>
    </xdr:from>
    <xdr:to>
      <xdr:col>50</xdr:col>
      <xdr:colOff>114300</xdr:colOff>
      <xdr:row>99</xdr:row>
      <xdr:rowOff>6192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6899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166898</xdr:rowOff>
    </xdr:from>
    <xdr:to>
      <xdr:col>45</xdr:col>
      <xdr:colOff>177800</xdr:colOff>
      <xdr:row>99</xdr:row>
      <xdr:rowOff>6911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6899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2591</xdr:rowOff>
    </xdr:from>
    <xdr:to>
      <xdr:col>41</xdr:col>
      <xdr:colOff>50800</xdr:colOff>
      <xdr:row>99</xdr:row>
      <xdr:rowOff>6911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76141"/>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122892</xdr:rowOff>
    </xdr:from>
    <xdr:to>
      <xdr:col>55</xdr:col>
      <xdr:colOff>50800</xdr:colOff>
      <xdr:row>99</xdr:row>
      <xdr:rowOff>53042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126842</xdr:rowOff>
    </xdr:from>
    <xdr:to>
      <xdr:col>50</xdr:col>
      <xdr:colOff>165100</xdr:colOff>
      <xdr:row>99</xdr:row>
      <xdr:rowOff>56992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48119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2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116098</xdr:rowOff>
    </xdr:from>
    <xdr:to>
      <xdr:col>46</xdr:col>
      <xdr:colOff>38100</xdr:colOff>
      <xdr:row>99</xdr:row>
      <xdr:rowOff>46248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37375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127561</xdr:rowOff>
    </xdr:from>
    <xdr:to>
      <xdr:col>41</xdr:col>
      <xdr:colOff>101600</xdr:colOff>
      <xdr:row>99</xdr:row>
      <xdr:rowOff>57711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48838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123241</xdr:rowOff>
    </xdr:from>
    <xdr:to>
      <xdr:col>36</xdr:col>
      <xdr:colOff>165100</xdr:colOff>
      <xdr:row>99</xdr:row>
      <xdr:rowOff>53391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44518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83316</xdr:rowOff>
    </xdr:from>
    <xdr:to>
      <xdr:col>85</xdr:col>
      <xdr:colOff>127000</xdr:colOff>
      <xdr:row>38</xdr:row>
      <xdr:rowOff>125801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26966"/>
          <a:ext cx="838200" cy="2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125801</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0901"/>
          <a:ext cx="889000" cy="9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34971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1521"/>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34971</xdr:rowOff>
    </xdr:from>
    <xdr:to>
      <xdr:col>71</xdr:col>
      <xdr:colOff>177800</xdr:colOff>
      <xdr:row>39</xdr:row>
      <xdr:rowOff>41547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1521"/>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32516</xdr:rowOff>
    </xdr:from>
    <xdr:to>
      <xdr:col>85</xdr:col>
      <xdr:colOff>177800</xdr:colOff>
      <xdr:row>37</xdr:row>
      <xdr:rowOff>134116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55393</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75001</xdr:rowOff>
    </xdr:from>
    <xdr:to>
      <xdr:col>81</xdr:col>
      <xdr:colOff>101600</xdr:colOff>
      <xdr:row>39</xdr:row>
      <xdr:rowOff>5151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21678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155621</xdr:rowOff>
    </xdr:from>
    <xdr:to>
      <xdr:col>72</xdr:col>
      <xdr:colOff>38100</xdr:colOff>
      <xdr:row>39</xdr:row>
      <xdr:rowOff>85771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76898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162197</xdr:rowOff>
    </xdr:from>
    <xdr:to>
      <xdr:col>67</xdr:col>
      <xdr:colOff>101600</xdr:colOff>
      <xdr:row>39</xdr:row>
      <xdr:rowOff>92347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83474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155783</xdr:rowOff>
    </xdr:from>
    <xdr:to>
      <xdr:col>85</xdr:col>
      <xdr:colOff>127000</xdr:colOff>
      <xdr:row>76</xdr:row>
      <xdr:rowOff>158370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85983"/>
          <a:ext cx="8382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143872</xdr:rowOff>
    </xdr:from>
    <xdr:to>
      <xdr:col>81</xdr:col>
      <xdr:colOff>50800</xdr:colOff>
      <xdr:row>76</xdr:row>
      <xdr:rowOff>158370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74072"/>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126916</xdr:rowOff>
    </xdr:from>
    <xdr:to>
      <xdr:col>76</xdr:col>
      <xdr:colOff>114300</xdr:colOff>
      <xdr:row>76</xdr:row>
      <xdr:rowOff>143872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57116"/>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117480</xdr:rowOff>
    </xdr:from>
    <xdr:to>
      <xdr:col>71</xdr:col>
      <xdr:colOff>177800</xdr:colOff>
      <xdr:row>76</xdr:row>
      <xdr:rowOff>126916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47680"/>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104983</xdr:rowOff>
    </xdr:from>
    <xdr:to>
      <xdr:col>85</xdr:col>
      <xdr:colOff>177800</xdr:colOff>
      <xdr:row>77</xdr:row>
      <xdr:rowOff>35133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83410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107570</xdr:rowOff>
    </xdr:from>
    <xdr:to>
      <xdr:col>81</xdr:col>
      <xdr:colOff>101600</xdr:colOff>
      <xdr:row>77</xdr:row>
      <xdr:rowOff>37720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28847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93072</xdr:rowOff>
    </xdr:from>
    <xdr:to>
      <xdr:col>76</xdr:col>
      <xdr:colOff>165100</xdr:colOff>
      <xdr:row>77</xdr:row>
      <xdr:rowOff>23222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76116</xdr:rowOff>
    </xdr:from>
    <xdr:to>
      <xdr:col>72</xdr:col>
      <xdr:colOff>38100</xdr:colOff>
      <xdr:row>77</xdr:row>
      <xdr:rowOff>6266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168843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66680</xdr:rowOff>
    </xdr:from>
    <xdr:to>
      <xdr:col>67</xdr:col>
      <xdr:colOff>101600</xdr:colOff>
      <xdr:row>76</xdr:row>
      <xdr:rowOff>168280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159407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40774</xdr:rowOff>
    </xdr:from>
    <xdr:to>
      <xdr:col>85</xdr:col>
      <xdr:colOff>127000</xdr:colOff>
      <xdr:row>99</xdr:row>
      <xdr:rowOff>40709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42874"/>
          <a:ext cx="8382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7187</xdr:rowOff>
    </xdr:from>
    <xdr:to>
      <xdr:col>81</xdr:col>
      <xdr:colOff>50800</xdr:colOff>
      <xdr:row>99</xdr:row>
      <xdr:rowOff>40709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80737"/>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164444</xdr:rowOff>
    </xdr:from>
    <xdr:to>
      <xdr:col>76</xdr:col>
      <xdr:colOff>114300</xdr:colOff>
      <xdr:row>99</xdr:row>
      <xdr:rowOff>7187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66544"/>
          <a:ext cx="889000" cy="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164444</xdr:rowOff>
    </xdr:from>
    <xdr:to>
      <xdr:col>71</xdr:col>
      <xdr:colOff>177800</xdr:colOff>
      <xdr:row>98</xdr:row>
      <xdr:rowOff>166708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66544"/>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161424</xdr:rowOff>
    </xdr:from>
    <xdr:to>
      <xdr:col>85</xdr:col>
      <xdr:colOff>177800</xdr:colOff>
      <xdr:row>98</xdr:row>
      <xdr:rowOff>91574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12851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161359</xdr:rowOff>
    </xdr:from>
    <xdr:to>
      <xdr:col>81</xdr:col>
      <xdr:colOff>101600</xdr:colOff>
      <xdr:row>99</xdr:row>
      <xdr:rowOff>91509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82636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127837</xdr:rowOff>
    </xdr:from>
    <xdr:to>
      <xdr:col>76</xdr:col>
      <xdr:colOff>165100</xdr:colOff>
      <xdr:row>99</xdr:row>
      <xdr:rowOff>57987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49114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113644</xdr:rowOff>
    </xdr:from>
    <xdr:to>
      <xdr:col>72</xdr:col>
      <xdr:colOff>38100</xdr:colOff>
      <xdr:row>99</xdr:row>
      <xdr:rowOff>43794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60321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9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115908</xdr:rowOff>
    </xdr:from>
    <xdr:to>
      <xdr:col>67</xdr:col>
      <xdr:colOff>101600</xdr:colOff>
      <xdr:row>99</xdr:row>
      <xdr:rowOff>46058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37185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55641</xdr:rowOff>
    </xdr:from>
    <xdr:to>
      <xdr:col>116</xdr:col>
      <xdr:colOff>63500</xdr:colOff>
      <xdr:row>38</xdr:row>
      <xdr:rowOff>62466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70741"/>
          <a:ext cx="8382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55641</xdr:rowOff>
    </xdr:from>
    <xdr:to>
      <xdr:col>111</xdr:col>
      <xdr:colOff>177800</xdr:colOff>
      <xdr:row>38</xdr:row>
      <xdr:rowOff>64393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7074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64393</xdr:rowOff>
    </xdr:from>
    <xdr:to>
      <xdr:col>107</xdr:col>
      <xdr:colOff>50800</xdr:colOff>
      <xdr:row>38</xdr:row>
      <xdr:rowOff>101034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79493"/>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42316</xdr:rowOff>
    </xdr:from>
    <xdr:to>
      <xdr:col>102</xdr:col>
      <xdr:colOff>114300</xdr:colOff>
      <xdr:row>38</xdr:row>
      <xdr:rowOff>101034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385966"/>
          <a:ext cx="889000" cy="2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11666</xdr:rowOff>
    </xdr:from>
    <xdr:to>
      <xdr:col>116</xdr:col>
      <xdr:colOff>114300</xdr:colOff>
      <xdr:row>38</xdr:row>
      <xdr:rowOff>113266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34543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7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4841</xdr:rowOff>
    </xdr:from>
    <xdr:to>
      <xdr:col>112</xdr:col>
      <xdr:colOff>38100</xdr:colOff>
      <xdr:row>38</xdr:row>
      <xdr:rowOff>106441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122967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9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13593</xdr:rowOff>
    </xdr:from>
    <xdr:to>
      <xdr:col>107</xdr:col>
      <xdr:colOff>101600</xdr:colOff>
      <xdr:row>38</xdr:row>
      <xdr:rowOff>115193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131720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0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50234</xdr:rowOff>
    </xdr:from>
    <xdr:to>
      <xdr:col>102</xdr:col>
      <xdr:colOff>165100</xdr:colOff>
      <xdr:row>38</xdr:row>
      <xdr:rowOff>151834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168361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162966</xdr:rowOff>
    </xdr:from>
    <xdr:to>
      <xdr:col>98</xdr:col>
      <xdr:colOff>38100</xdr:colOff>
      <xdr:row>37</xdr:row>
      <xdr:rowOff>93116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109643</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2591</xdr:rowOff>
    </xdr:from>
    <xdr:to>
      <xdr:col>116</xdr:col>
      <xdr:colOff>63500</xdr:colOff>
      <xdr:row>59</xdr:row>
      <xdr:rowOff>3797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18141"/>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2591</xdr:rowOff>
    </xdr:from>
    <xdr:to>
      <xdr:col>111</xdr:col>
      <xdr:colOff>177800</xdr:colOff>
      <xdr:row>59</xdr:row>
      <xdr:rowOff>5004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1814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5004</xdr:rowOff>
    </xdr:from>
    <xdr:to>
      <xdr:col>107</xdr:col>
      <xdr:colOff>50800</xdr:colOff>
      <xdr:row>59</xdr:row>
      <xdr:rowOff>5728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2055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5728</xdr:rowOff>
    </xdr:from>
    <xdr:to>
      <xdr:col>102</xdr:col>
      <xdr:colOff>114300</xdr:colOff>
      <xdr:row>59</xdr:row>
      <xdr:rowOff>6096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21278"/>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124447</xdr:rowOff>
    </xdr:from>
    <xdr:to>
      <xdr:col>116</xdr:col>
      <xdr:colOff>114300</xdr:colOff>
      <xdr:row>59</xdr:row>
      <xdr:rowOff>54597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123241</xdr:rowOff>
    </xdr:from>
    <xdr:to>
      <xdr:col>112</xdr:col>
      <xdr:colOff>38100</xdr:colOff>
      <xdr:row>59</xdr:row>
      <xdr:rowOff>53391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69918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125654</xdr:rowOff>
    </xdr:from>
    <xdr:to>
      <xdr:col>107</xdr:col>
      <xdr:colOff>101600</xdr:colOff>
      <xdr:row>59</xdr:row>
      <xdr:rowOff>55804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72331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4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126378</xdr:rowOff>
    </xdr:from>
    <xdr:to>
      <xdr:col>102</xdr:col>
      <xdr:colOff>165100</xdr:colOff>
      <xdr:row>59</xdr:row>
      <xdr:rowOff>56528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47655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6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126746</xdr:rowOff>
    </xdr:from>
    <xdr:to>
      <xdr:col>98</xdr:col>
      <xdr:colOff>38100</xdr:colOff>
      <xdr:row>59</xdr:row>
      <xdr:rowOff>56896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48023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25662</xdr:rowOff>
    </xdr:from>
    <xdr:to>
      <xdr:col>116</xdr:col>
      <xdr:colOff>63500</xdr:colOff>
      <xdr:row>77</xdr:row>
      <xdr:rowOff>131939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27312"/>
          <a:ext cx="838200" cy="10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25662</xdr:rowOff>
    </xdr:from>
    <xdr:to>
      <xdr:col>111</xdr:col>
      <xdr:colOff>177800</xdr:colOff>
      <xdr:row>77</xdr:row>
      <xdr:rowOff>61781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2731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61781</xdr:rowOff>
    </xdr:from>
    <xdr:to>
      <xdr:col>107</xdr:col>
      <xdr:colOff>50800</xdr:colOff>
      <xdr:row>77</xdr:row>
      <xdr:rowOff>96788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63431"/>
          <a:ext cx="889000" cy="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77881</xdr:rowOff>
    </xdr:from>
    <xdr:to>
      <xdr:col>102</xdr:col>
      <xdr:colOff>114300</xdr:colOff>
      <xdr:row>77</xdr:row>
      <xdr:rowOff>96788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279531"/>
          <a:ext cx="889000" cy="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81139</xdr:rowOff>
    </xdr:from>
    <xdr:to>
      <xdr:col>116</xdr:col>
      <xdr:colOff>114300</xdr:colOff>
      <xdr:row>78</xdr:row>
      <xdr:rowOff>11289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59566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146312</xdr:rowOff>
    </xdr:from>
    <xdr:to>
      <xdr:col>112</xdr:col>
      <xdr:colOff>38100</xdr:colOff>
      <xdr:row>77</xdr:row>
      <xdr:rowOff>76462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67589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6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10981</xdr:rowOff>
    </xdr:from>
    <xdr:to>
      <xdr:col>107</xdr:col>
      <xdr:colOff>101600</xdr:colOff>
      <xdr:row>77</xdr:row>
      <xdr:rowOff>112581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103708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45988</xdr:rowOff>
    </xdr:from>
    <xdr:to>
      <xdr:col>102</xdr:col>
      <xdr:colOff>165100</xdr:colOff>
      <xdr:row>77</xdr:row>
      <xdr:rowOff>147588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138715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27081</xdr:rowOff>
    </xdr:from>
    <xdr:to>
      <xdr:col>98</xdr:col>
      <xdr:colOff>38100</xdr:colOff>
      <xdr:row>77</xdr:row>
      <xdr:rowOff>128681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119808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住民一人当たりのコストについては、補助費等、災害復旧事業費、積立金、投資及び出資金のみが類似団体を上回っているが、それ以外の項目については類似団体を下回っている。特に人件費、物件費、維持補修費、扶助費、普通建設事業費、公債費については、類似団体を大きく下回っている状況である。人件費については、会計年度任用職員制度導入による会計年度任用職員給与・手当等の増により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ポイントの増となったが、定員適正化計画による職員の計画的な削減が実施されている。また、職員の年齢構成も若く、平成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職員平均年齢の若さでは福島県内の上位に位置している。補助費については、新型コロナウイルス感染症に伴う緊急経済対策による給付金等により増となり、災害復旧事業については、令和元年東日本台風による災害復旧事業により大きく増となっている。公債費については、公共事業等債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件の元金償還開始、緊急防災・減災事業債等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件の利子償還開始により増となったが、地方道整備事業債等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償還終了により全体として減少している。今後、緊急防災・減災事業債、公共施設最適化事業債一の元金償還が見込まれるため、住民一人当たりのコスト増が見込まれる。そのため、今後も効率的な事業運営を展開し、健全財政が図られるよう住民一人当たりコストの抑制に向け身の丈に合った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
6,208
37.43
5,445,110
5,151,710
259,786
2,299,901
3,228,372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158804</xdr:rowOff>
    </xdr:from>
    <xdr:to>
      <xdr:col>24</xdr:col>
      <xdr:colOff>63500</xdr:colOff>
      <xdr:row>34</xdr:row>
      <xdr:rowOff>16419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16654"/>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158804</xdr:rowOff>
    </xdr:from>
    <xdr:to>
      <xdr:col>19</xdr:col>
      <xdr:colOff>177800</xdr:colOff>
      <xdr:row>34</xdr:row>
      <xdr:rowOff>42382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16654"/>
          <a:ext cx="889000" cy="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42382</xdr:rowOff>
    </xdr:from>
    <xdr:to>
      <xdr:col>15</xdr:col>
      <xdr:colOff>50800</xdr:colOff>
      <xdr:row>34</xdr:row>
      <xdr:rowOff>74386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716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72100</xdr:rowOff>
    </xdr:from>
    <xdr:to>
      <xdr:col>10</xdr:col>
      <xdr:colOff>114300</xdr:colOff>
      <xdr:row>34</xdr:row>
      <xdr:rowOff>74386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14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137069</xdr:rowOff>
    </xdr:from>
    <xdr:to>
      <xdr:col>24</xdr:col>
      <xdr:colOff>114300</xdr:colOff>
      <xdr:row>34</xdr:row>
      <xdr:rowOff>67219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159946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108004</xdr:rowOff>
    </xdr:from>
    <xdr:to>
      <xdr:col>20</xdr:col>
      <xdr:colOff>38100</xdr:colOff>
      <xdr:row>34</xdr:row>
      <xdr:rowOff>38154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54681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4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163032</xdr:rowOff>
    </xdr:from>
    <xdr:to>
      <xdr:col>15</xdr:col>
      <xdr:colOff>101600</xdr:colOff>
      <xdr:row>34</xdr:row>
      <xdr:rowOff>93182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109709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9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23586</xdr:rowOff>
    </xdr:from>
    <xdr:to>
      <xdr:col>10</xdr:col>
      <xdr:colOff>165100</xdr:colOff>
      <xdr:row>34</xdr:row>
      <xdr:rowOff>125186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141713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21300</xdr:rowOff>
    </xdr:from>
    <xdr:to>
      <xdr:col>6</xdr:col>
      <xdr:colOff>38100</xdr:colOff>
      <xdr:row>34</xdr:row>
      <xdr:rowOff>122900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139427</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6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1051</xdr:rowOff>
    </xdr:from>
    <xdr:to>
      <xdr:col>24</xdr:col>
      <xdr:colOff>63500</xdr:colOff>
      <xdr:row>59</xdr:row>
      <xdr:rowOff>9500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45151"/>
          <a:ext cx="838200" cy="17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1031</xdr:rowOff>
    </xdr:from>
    <xdr:to>
      <xdr:col>19</xdr:col>
      <xdr:colOff>177800</xdr:colOff>
      <xdr:row>59</xdr:row>
      <xdr:rowOff>9500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116581"/>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148403</xdr:rowOff>
    </xdr:from>
    <xdr:to>
      <xdr:col>15</xdr:col>
      <xdr:colOff>50800</xdr:colOff>
      <xdr:row>59</xdr:row>
      <xdr:rowOff>1031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92503"/>
          <a:ext cx="889000" cy="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148403</xdr:rowOff>
    </xdr:from>
    <xdr:to>
      <xdr:col>10</xdr:col>
      <xdr:colOff>114300</xdr:colOff>
      <xdr:row>58</xdr:row>
      <xdr:rowOff>167269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92503"/>
          <a:ext cx="8890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121701</xdr:rowOff>
    </xdr:from>
    <xdr:to>
      <xdr:col>24</xdr:col>
      <xdr:colOff>114300</xdr:colOff>
      <xdr:row>58</xdr:row>
      <xdr:rowOff>51851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130150</xdr:rowOff>
    </xdr:from>
    <xdr:to>
      <xdr:col>20</xdr:col>
      <xdr:colOff>38100</xdr:colOff>
      <xdr:row>59</xdr:row>
      <xdr:rowOff>60300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51427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121681</xdr:rowOff>
    </xdr:from>
    <xdr:to>
      <xdr:col>15</xdr:col>
      <xdr:colOff>101600</xdr:colOff>
      <xdr:row>59</xdr:row>
      <xdr:rowOff>51831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42958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97603</xdr:rowOff>
    </xdr:from>
    <xdr:to>
      <xdr:col>10</xdr:col>
      <xdr:colOff>165100</xdr:colOff>
      <xdr:row>59</xdr:row>
      <xdr:rowOff>27753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18880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13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116469</xdr:rowOff>
    </xdr:from>
    <xdr:to>
      <xdr:col>6</xdr:col>
      <xdr:colOff>38100</xdr:colOff>
      <xdr:row>59</xdr:row>
      <xdr:rowOff>46619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37746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73326</xdr:rowOff>
    </xdr:from>
    <xdr:to>
      <xdr:col>24</xdr:col>
      <xdr:colOff>63500</xdr:colOff>
      <xdr:row>77</xdr:row>
      <xdr:rowOff>97312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4976"/>
          <a:ext cx="838200" cy="2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97312</xdr:rowOff>
    </xdr:from>
    <xdr:to>
      <xdr:col>19</xdr:col>
      <xdr:colOff>177800</xdr:colOff>
      <xdr:row>77</xdr:row>
      <xdr:rowOff>105513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8962"/>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29932</xdr:rowOff>
    </xdr:from>
    <xdr:to>
      <xdr:col>15</xdr:col>
      <xdr:colOff>50800</xdr:colOff>
      <xdr:row>77</xdr:row>
      <xdr:rowOff>105513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60132"/>
          <a:ext cx="889000" cy="24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147307</xdr:rowOff>
    </xdr:from>
    <xdr:to>
      <xdr:col>10</xdr:col>
      <xdr:colOff>114300</xdr:colOff>
      <xdr:row>76</xdr:row>
      <xdr:rowOff>29932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06057"/>
          <a:ext cx="889000" cy="5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22526</xdr:rowOff>
    </xdr:from>
    <xdr:to>
      <xdr:col>24</xdr:col>
      <xdr:colOff>114300</xdr:colOff>
      <xdr:row>77</xdr:row>
      <xdr:rowOff>124126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108903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46512</xdr:rowOff>
    </xdr:from>
    <xdr:to>
      <xdr:col>20</xdr:col>
      <xdr:colOff>38100</xdr:colOff>
      <xdr:row>77</xdr:row>
      <xdr:rowOff>148112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139239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54713</xdr:rowOff>
    </xdr:from>
    <xdr:to>
      <xdr:col>15</xdr:col>
      <xdr:colOff>101600</xdr:colOff>
      <xdr:row>77</xdr:row>
      <xdr:rowOff>156313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147440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150582</xdr:rowOff>
    </xdr:from>
    <xdr:to>
      <xdr:col>10</xdr:col>
      <xdr:colOff>165100</xdr:colOff>
      <xdr:row>76</xdr:row>
      <xdr:rowOff>80732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97259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96507</xdr:rowOff>
    </xdr:from>
    <xdr:to>
      <xdr:col>6</xdr:col>
      <xdr:colOff>38100</xdr:colOff>
      <xdr:row>76</xdr:row>
      <xdr:rowOff>26656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5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43184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614</xdr:rowOff>
    </xdr:from>
    <xdr:to>
      <xdr:col>24</xdr:col>
      <xdr:colOff>63500</xdr:colOff>
      <xdr:row>96</xdr:row>
      <xdr:rowOff>69092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88364"/>
          <a:ext cx="838200" cy="2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69092</xdr:rowOff>
    </xdr:from>
    <xdr:to>
      <xdr:col>19</xdr:col>
      <xdr:colOff>177800</xdr:colOff>
      <xdr:row>96</xdr:row>
      <xdr:rowOff>167041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28292"/>
          <a:ext cx="889000" cy="9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154462</xdr:rowOff>
    </xdr:from>
    <xdr:to>
      <xdr:col>15</xdr:col>
      <xdr:colOff>50800</xdr:colOff>
      <xdr:row>96</xdr:row>
      <xdr:rowOff>167041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13662"/>
          <a:ext cx="889000" cy="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97295</xdr:rowOff>
    </xdr:from>
    <xdr:to>
      <xdr:col>10</xdr:col>
      <xdr:colOff>114300</xdr:colOff>
      <xdr:row>96</xdr:row>
      <xdr:rowOff>154462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56495"/>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121264</xdr:rowOff>
    </xdr:from>
    <xdr:to>
      <xdr:col>24</xdr:col>
      <xdr:colOff>114300</xdr:colOff>
      <xdr:row>95</xdr:row>
      <xdr:rowOff>51414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144141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18292</xdr:rowOff>
    </xdr:from>
    <xdr:to>
      <xdr:col>20</xdr:col>
      <xdr:colOff>38100</xdr:colOff>
      <xdr:row>96</xdr:row>
      <xdr:rowOff>119892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111019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116241</xdr:rowOff>
    </xdr:from>
    <xdr:to>
      <xdr:col>15</xdr:col>
      <xdr:colOff>101600</xdr:colOff>
      <xdr:row>97</xdr:row>
      <xdr:rowOff>46391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37518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103662</xdr:rowOff>
    </xdr:from>
    <xdr:to>
      <xdr:col>10</xdr:col>
      <xdr:colOff>165100</xdr:colOff>
      <xdr:row>97</xdr:row>
      <xdr:rowOff>33812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24939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46495</xdr:rowOff>
    </xdr:from>
    <xdr:to>
      <xdr:col>6</xdr:col>
      <xdr:colOff>38100</xdr:colOff>
      <xdr:row>96</xdr:row>
      <xdr:rowOff>148095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139222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70663</xdr:rowOff>
    </xdr:from>
    <xdr:to>
      <xdr:col>55</xdr:col>
      <xdr:colOff>0</xdr:colOff>
      <xdr:row>36</xdr:row>
      <xdr:rowOff>122326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242863"/>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70663</xdr:rowOff>
    </xdr:from>
    <xdr:to>
      <xdr:col>50</xdr:col>
      <xdr:colOff>114300</xdr:colOff>
      <xdr:row>37</xdr:row>
      <xdr:rowOff>96723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242863"/>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142443</xdr:rowOff>
    </xdr:from>
    <xdr:to>
      <xdr:col>45</xdr:col>
      <xdr:colOff>177800</xdr:colOff>
      <xdr:row>37</xdr:row>
      <xdr:rowOff>96723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31464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104038</xdr:rowOff>
    </xdr:from>
    <xdr:to>
      <xdr:col>41</xdr:col>
      <xdr:colOff>50800</xdr:colOff>
      <xdr:row>36</xdr:row>
      <xdr:rowOff>142443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933338"/>
          <a:ext cx="889000" cy="3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71526</xdr:rowOff>
    </xdr:from>
    <xdr:to>
      <xdr:col>55</xdr:col>
      <xdr:colOff>50800</xdr:colOff>
      <xdr:row>37</xdr:row>
      <xdr:rowOff>1676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94403</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09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19863</xdr:rowOff>
    </xdr:from>
    <xdr:to>
      <xdr:col>50</xdr:col>
      <xdr:colOff>165100</xdr:colOff>
      <xdr:row>36</xdr:row>
      <xdr:rowOff>121463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137990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5967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45923</xdr:rowOff>
    </xdr:from>
    <xdr:to>
      <xdr:col>46</xdr:col>
      <xdr:colOff>38100</xdr:colOff>
      <xdr:row>37</xdr:row>
      <xdr:rowOff>147523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164050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91643</xdr:rowOff>
    </xdr:from>
    <xdr:to>
      <xdr:col>41</xdr:col>
      <xdr:colOff>101600</xdr:colOff>
      <xdr:row>37</xdr:row>
      <xdr:rowOff>21793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38320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03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171365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170149</xdr:rowOff>
    </xdr:from>
    <xdr:to>
      <xdr:col>55</xdr:col>
      <xdr:colOff>0</xdr:colOff>
      <xdr:row>58</xdr:row>
      <xdr:rowOff>171389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14249"/>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171389</xdr:rowOff>
    </xdr:from>
    <xdr:to>
      <xdr:col>50</xdr:col>
      <xdr:colOff>114300</xdr:colOff>
      <xdr:row>59</xdr:row>
      <xdr:rowOff>501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15489"/>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501</xdr:rowOff>
    </xdr:from>
    <xdr:to>
      <xdr:col>45</xdr:col>
      <xdr:colOff>177800</xdr:colOff>
      <xdr:row>59</xdr:row>
      <xdr:rowOff>14925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16051"/>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14925</xdr:rowOff>
    </xdr:from>
    <xdr:to>
      <xdr:col>41</xdr:col>
      <xdr:colOff>50800</xdr:colOff>
      <xdr:row>59</xdr:row>
      <xdr:rowOff>16736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30475"/>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119349</xdr:rowOff>
    </xdr:from>
    <xdr:to>
      <xdr:col>55</xdr:col>
      <xdr:colOff>50800</xdr:colOff>
      <xdr:row>59</xdr:row>
      <xdr:rowOff>49499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120589</xdr:rowOff>
    </xdr:from>
    <xdr:to>
      <xdr:col>50</xdr:col>
      <xdr:colOff>165100</xdr:colOff>
      <xdr:row>59</xdr:row>
      <xdr:rowOff>50739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41866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121151</xdr:rowOff>
    </xdr:from>
    <xdr:to>
      <xdr:col>46</xdr:col>
      <xdr:colOff>38100</xdr:colOff>
      <xdr:row>59</xdr:row>
      <xdr:rowOff>51301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42428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135575</xdr:rowOff>
    </xdr:from>
    <xdr:to>
      <xdr:col>41</xdr:col>
      <xdr:colOff>101600</xdr:colOff>
      <xdr:row>59</xdr:row>
      <xdr:rowOff>65725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56852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137386</xdr:rowOff>
    </xdr:from>
    <xdr:to>
      <xdr:col>36</xdr:col>
      <xdr:colOff>165100</xdr:colOff>
      <xdr:row>59</xdr:row>
      <xdr:rowOff>67536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58663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7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88860</xdr:rowOff>
    </xdr:from>
    <xdr:to>
      <xdr:col>55</xdr:col>
      <xdr:colOff>0</xdr:colOff>
      <xdr:row>78</xdr:row>
      <xdr:rowOff>99375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61960"/>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99375</xdr:rowOff>
    </xdr:from>
    <xdr:to>
      <xdr:col>50</xdr:col>
      <xdr:colOff>114300</xdr:colOff>
      <xdr:row>78</xdr:row>
      <xdr:rowOff>103846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72475"/>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103082</xdr:rowOff>
    </xdr:from>
    <xdr:to>
      <xdr:col>45</xdr:col>
      <xdr:colOff>177800</xdr:colOff>
      <xdr:row>78</xdr:row>
      <xdr:rowOff>103846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76182"/>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103082</xdr:rowOff>
    </xdr:from>
    <xdr:to>
      <xdr:col>41</xdr:col>
      <xdr:colOff>50800</xdr:colOff>
      <xdr:row>78</xdr:row>
      <xdr:rowOff>103891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76182"/>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38060</xdr:rowOff>
    </xdr:from>
    <xdr:to>
      <xdr:col>55</xdr:col>
      <xdr:colOff>50800</xdr:colOff>
      <xdr:row>78</xdr:row>
      <xdr:rowOff>139660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124437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48575</xdr:rowOff>
    </xdr:from>
    <xdr:to>
      <xdr:col>50</xdr:col>
      <xdr:colOff>165100</xdr:colOff>
      <xdr:row>78</xdr:row>
      <xdr:rowOff>150175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141302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1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53046</xdr:rowOff>
    </xdr:from>
    <xdr:to>
      <xdr:col>46</xdr:col>
      <xdr:colOff>38100</xdr:colOff>
      <xdr:row>78</xdr:row>
      <xdr:rowOff>154646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145773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1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52282</xdr:rowOff>
    </xdr:from>
    <xdr:to>
      <xdr:col>41</xdr:col>
      <xdr:colOff>101600</xdr:colOff>
      <xdr:row>78</xdr:row>
      <xdr:rowOff>153882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145009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1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53091</xdr:rowOff>
    </xdr:from>
    <xdr:to>
      <xdr:col>36</xdr:col>
      <xdr:colOff>165100</xdr:colOff>
      <xdr:row>78</xdr:row>
      <xdr:rowOff>154691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145818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81688</xdr:rowOff>
    </xdr:from>
    <xdr:to>
      <xdr:col>55</xdr:col>
      <xdr:colOff>0</xdr:colOff>
      <xdr:row>98</xdr:row>
      <xdr:rowOff>86375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83788"/>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85651</xdr:rowOff>
    </xdr:from>
    <xdr:to>
      <xdr:col>50</xdr:col>
      <xdr:colOff>114300</xdr:colOff>
      <xdr:row>98</xdr:row>
      <xdr:rowOff>86375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8775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85651</xdr:rowOff>
    </xdr:from>
    <xdr:to>
      <xdr:col>45</xdr:col>
      <xdr:colOff>177800</xdr:colOff>
      <xdr:row>98</xdr:row>
      <xdr:rowOff>87109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87751"/>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74581</xdr:rowOff>
    </xdr:from>
    <xdr:to>
      <xdr:col>41</xdr:col>
      <xdr:colOff>50800</xdr:colOff>
      <xdr:row>98</xdr:row>
      <xdr:rowOff>87109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76681"/>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30888</xdr:rowOff>
    </xdr:from>
    <xdr:to>
      <xdr:col>55</xdr:col>
      <xdr:colOff>50800</xdr:colOff>
      <xdr:row>98</xdr:row>
      <xdr:rowOff>132488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35575</xdr:rowOff>
    </xdr:from>
    <xdr:to>
      <xdr:col>50</xdr:col>
      <xdr:colOff>165100</xdr:colOff>
      <xdr:row>98</xdr:row>
      <xdr:rowOff>137175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128302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34851</xdr:rowOff>
    </xdr:from>
    <xdr:to>
      <xdr:col>46</xdr:col>
      <xdr:colOff>38100</xdr:colOff>
      <xdr:row>98</xdr:row>
      <xdr:rowOff>136451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127578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36309</xdr:rowOff>
    </xdr:from>
    <xdr:to>
      <xdr:col>41</xdr:col>
      <xdr:colOff>101600</xdr:colOff>
      <xdr:row>98</xdr:row>
      <xdr:rowOff>137909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129036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23781</xdr:rowOff>
    </xdr:from>
    <xdr:to>
      <xdr:col>36</xdr:col>
      <xdr:colOff>165100</xdr:colOff>
      <xdr:row>98</xdr:row>
      <xdr:rowOff>125381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116508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119620</xdr:rowOff>
    </xdr:from>
    <xdr:to>
      <xdr:col>85</xdr:col>
      <xdr:colOff>127000</xdr:colOff>
      <xdr:row>37</xdr:row>
      <xdr:rowOff>151262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463270"/>
          <a:ext cx="8382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119620</xdr:rowOff>
    </xdr:from>
    <xdr:to>
      <xdr:col>81</xdr:col>
      <xdr:colOff>50800</xdr:colOff>
      <xdr:row>37</xdr:row>
      <xdr:rowOff>146028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63270"/>
          <a:ext cx="889000" cy="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146028</xdr:rowOff>
    </xdr:from>
    <xdr:to>
      <xdr:col>76</xdr:col>
      <xdr:colOff>114300</xdr:colOff>
      <xdr:row>38</xdr:row>
      <xdr:rowOff>36917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89678"/>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36917</xdr:rowOff>
    </xdr:from>
    <xdr:to>
      <xdr:col>71</xdr:col>
      <xdr:colOff>177800</xdr:colOff>
      <xdr:row>38</xdr:row>
      <xdr:rowOff>38664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52017"/>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100462</xdr:rowOff>
    </xdr:from>
    <xdr:to>
      <xdr:col>85</xdr:col>
      <xdr:colOff>177800</xdr:colOff>
      <xdr:row>38</xdr:row>
      <xdr:rowOff>30612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52275</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68820</xdr:rowOff>
    </xdr:from>
    <xdr:to>
      <xdr:col>81</xdr:col>
      <xdr:colOff>101600</xdr:colOff>
      <xdr:row>37</xdr:row>
      <xdr:rowOff>170420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15497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95228</xdr:rowOff>
    </xdr:from>
    <xdr:to>
      <xdr:col>76</xdr:col>
      <xdr:colOff>165100</xdr:colOff>
      <xdr:row>38</xdr:row>
      <xdr:rowOff>25378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41905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157567</xdr:rowOff>
    </xdr:from>
    <xdr:to>
      <xdr:col>72</xdr:col>
      <xdr:colOff>38100</xdr:colOff>
      <xdr:row>38</xdr:row>
      <xdr:rowOff>87717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78844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9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159314</xdr:rowOff>
    </xdr:from>
    <xdr:to>
      <xdr:col>67</xdr:col>
      <xdr:colOff>101600</xdr:colOff>
      <xdr:row>38</xdr:row>
      <xdr:rowOff>89464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5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80591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129691</xdr:rowOff>
    </xdr:from>
    <xdr:to>
      <xdr:col>85</xdr:col>
      <xdr:colOff>127000</xdr:colOff>
      <xdr:row>59</xdr:row>
      <xdr:rowOff>9561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73791"/>
          <a:ext cx="8382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1575</xdr:rowOff>
    </xdr:from>
    <xdr:to>
      <xdr:col>81</xdr:col>
      <xdr:colOff>50800</xdr:colOff>
      <xdr:row>59</xdr:row>
      <xdr:rowOff>9561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17125"/>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134643</xdr:rowOff>
    </xdr:from>
    <xdr:to>
      <xdr:col>76</xdr:col>
      <xdr:colOff>114300</xdr:colOff>
      <xdr:row>59</xdr:row>
      <xdr:rowOff>1575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78743"/>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134643</xdr:rowOff>
    </xdr:from>
    <xdr:to>
      <xdr:col>71</xdr:col>
      <xdr:colOff>177800</xdr:colOff>
      <xdr:row>58</xdr:row>
      <xdr:rowOff>135081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78743"/>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78891</xdr:rowOff>
    </xdr:from>
    <xdr:to>
      <xdr:col>85</xdr:col>
      <xdr:colOff>177800</xdr:colOff>
      <xdr:row>59</xdr:row>
      <xdr:rowOff>9041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38268</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1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130211</xdr:rowOff>
    </xdr:from>
    <xdr:to>
      <xdr:col>81</xdr:col>
      <xdr:colOff>101600</xdr:colOff>
      <xdr:row>59</xdr:row>
      <xdr:rowOff>60361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51488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122225</xdr:rowOff>
    </xdr:from>
    <xdr:to>
      <xdr:col>76</xdr:col>
      <xdr:colOff>165100</xdr:colOff>
      <xdr:row>59</xdr:row>
      <xdr:rowOff>52375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43502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83843</xdr:rowOff>
    </xdr:from>
    <xdr:to>
      <xdr:col>72</xdr:col>
      <xdr:colOff>38100</xdr:colOff>
      <xdr:row>59</xdr:row>
      <xdr:rowOff>13993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30520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0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84281</xdr:rowOff>
    </xdr:from>
    <xdr:to>
      <xdr:col>67</xdr:col>
      <xdr:colOff>101600</xdr:colOff>
      <xdr:row>59</xdr:row>
      <xdr:rowOff>14431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30958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83316</xdr:rowOff>
    </xdr:from>
    <xdr:to>
      <xdr:col>85</xdr:col>
      <xdr:colOff>127000</xdr:colOff>
      <xdr:row>78</xdr:row>
      <xdr:rowOff>125802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284966"/>
          <a:ext cx="838200" cy="2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125802</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98902"/>
          <a:ext cx="889000" cy="9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34970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79520"/>
          <a:ext cx="8890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34970</xdr:rowOff>
    </xdr:from>
    <xdr:to>
      <xdr:col>71</xdr:col>
      <xdr:colOff>177800</xdr:colOff>
      <xdr:row>79</xdr:row>
      <xdr:rowOff>41546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79520"/>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32516</xdr:rowOff>
    </xdr:from>
    <xdr:to>
      <xdr:col>85</xdr:col>
      <xdr:colOff>177800</xdr:colOff>
      <xdr:row>77</xdr:row>
      <xdr:rowOff>134116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2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55393</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08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75002</xdr:rowOff>
    </xdr:from>
    <xdr:to>
      <xdr:col>81</xdr:col>
      <xdr:colOff>101600</xdr:colOff>
      <xdr:row>79</xdr:row>
      <xdr:rowOff>5152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21679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155620</xdr:rowOff>
    </xdr:from>
    <xdr:to>
      <xdr:col>72</xdr:col>
      <xdr:colOff>38100</xdr:colOff>
      <xdr:row>79</xdr:row>
      <xdr:rowOff>85770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76897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162196</xdr:rowOff>
    </xdr:from>
    <xdr:to>
      <xdr:col>67</xdr:col>
      <xdr:colOff>101600</xdr:colOff>
      <xdr:row>79</xdr:row>
      <xdr:rowOff>92346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83473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2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155783</xdr:rowOff>
    </xdr:from>
    <xdr:to>
      <xdr:col>85</xdr:col>
      <xdr:colOff>127000</xdr:colOff>
      <xdr:row>96</xdr:row>
      <xdr:rowOff>158370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614983"/>
          <a:ext cx="8382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143872</xdr:rowOff>
    </xdr:from>
    <xdr:to>
      <xdr:col>81</xdr:col>
      <xdr:colOff>50800</xdr:colOff>
      <xdr:row>96</xdr:row>
      <xdr:rowOff>158370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603072"/>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126916</xdr:rowOff>
    </xdr:from>
    <xdr:to>
      <xdr:col>76</xdr:col>
      <xdr:colOff>114300</xdr:colOff>
      <xdr:row>96</xdr:row>
      <xdr:rowOff>143872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586116"/>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117480</xdr:rowOff>
    </xdr:from>
    <xdr:to>
      <xdr:col>71</xdr:col>
      <xdr:colOff>177800</xdr:colOff>
      <xdr:row>96</xdr:row>
      <xdr:rowOff>126916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576680"/>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104983</xdr:rowOff>
    </xdr:from>
    <xdr:to>
      <xdr:col>85</xdr:col>
      <xdr:colOff>177800</xdr:colOff>
      <xdr:row>97</xdr:row>
      <xdr:rowOff>35133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83410</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4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107570</xdr:rowOff>
    </xdr:from>
    <xdr:to>
      <xdr:col>81</xdr:col>
      <xdr:colOff>101600</xdr:colOff>
      <xdr:row>97</xdr:row>
      <xdr:rowOff>37720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28847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93072</xdr:rowOff>
    </xdr:from>
    <xdr:to>
      <xdr:col>76</xdr:col>
      <xdr:colOff>165100</xdr:colOff>
      <xdr:row>97</xdr:row>
      <xdr:rowOff>23222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14349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76116</xdr:rowOff>
    </xdr:from>
    <xdr:to>
      <xdr:col>72</xdr:col>
      <xdr:colOff>38100</xdr:colOff>
      <xdr:row>97</xdr:row>
      <xdr:rowOff>6266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168843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2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66680</xdr:rowOff>
    </xdr:from>
    <xdr:to>
      <xdr:col>67</xdr:col>
      <xdr:colOff>101600</xdr:colOff>
      <xdr:row>96</xdr:row>
      <xdr:rowOff>168280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159407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1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住民一人当たりのコストについては、衛生費において、基幹改良工事に伴う石川地方生活環境施設組合分賦金、新型コロナウイルス感染防止対策等により対前年比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％増、災害復旧費において、令和元年東日本台風による災害復旧事業により対前年比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％増、教育費においては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スクール構想による各種事業に伴い対前年比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おり、それぞれ類似団体を上回っている。その他、議会費と労働費においても類似団体を上回っているものの、それ以外の目的別歳出においては類似団体を下回っている状況である。総務費では新型コロナウイルス感染症に伴う緊急経済対策により大きく増となったが類似団体と比較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％、農林水産費で△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コストが低く抑えられている。これは老朽化している公共施設の大規模改修や建替え等を実施するため、それ以外の大きな事業を抑止してきたことが大きな要因である。全体で見た場合の目的別歳出の住民一人当たりのコストとしては、類似団体に比較し抑制されていることから、今後も必要に応じた各種事業を精査し、あらゆる経費のコスト縮減と効率的な事業計画の執行により、継続した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実質収支額については、令和元年度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災害復旧事業費及び翌年度への繰越金の増により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年度においては、翌年度に繰り越すべき財源が大きく減少したため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令和元年度に施越事業として行った災害復旧事業の補助金等の歳入により、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字となった。今後も繰越金については収支を見据え財政調整基金に積み立てを予定し、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％以上の黒字が確保できるよう収支の均衡を図りながら適正な財政運営に努める。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調査開始の平成１９年度決算から一般会計、特別会計及び企業会計の赤字額はない。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今後も町税等の収納率の向上による歳入の確保と、行財政改革への取り組みを通じて経常経費等の削減に努める。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5445110</v>
      </c>
      <c r="BO4" s="464"/>
      <c r="BP4" s="464"/>
      <c r="BQ4" s="464"/>
      <c r="BR4" s="464"/>
      <c r="BS4" s="464"/>
      <c r="BT4" s="464"/>
      <c r="BU4" s="465"/>
      <c r="BV4" s="463">
        <v>3742682</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11.3</v>
      </c>
      <c r="CU4" s="648"/>
      <c r="CV4" s="648"/>
      <c r="CW4" s="648"/>
      <c r="CX4" s="648"/>
      <c r="CY4" s="648"/>
      <c r="CZ4" s="648"/>
      <c r="DA4" s="649"/>
      <c r="DB4" s="647">
        <v>6.2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5151710</v>
      </c>
      <c r="BO5" s="469"/>
      <c r="BP5" s="469"/>
      <c r="BQ5" s="469"/>
      <c r="BR5" s="469"/>
      <c r="BS5" s="469"/>
      <c r="BT5" s="469"/>
      <c r="BU5" s="470"/>
      <c r="BV5" s="468">
        <v>3321870</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83.6</v>
      </c>
      <c r="CU5" s="439"/>
      <c r="CV5" s="439"/>
      <c r="CW5" s="439"/>
      <c r="CX5" s="439"/>
      <c r="CY5" s="439"/>
      <c r="CZ5" s="439"/>
      <c r="DA5" s="440"/>
      <c r="DB5" s="438">
        <v>82.1</v>
      </c>
      <c r="DC5" s="439"/>
      <c r="DD5" s="439"/>
      <c r="DE5" s="439"/>
      <c r="DF5" s="439"/>
      <c r="DG5" s="439"/>
      <c r="DH5" s="439"/>
      <c r="DI5" s="440"/>
      <c r="DJ5" s="186"/>
      <c r="DK5" s="186"/>
      <c r="DL5" s="186"/>
      <c r="DM5" s="186"/>
      <c r="DN5" s="186"/>
      <c r="DO5" s="186"/>
    </row>
    <row r="6" spans="1:119" ht="18.75" customHeight="1">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100</v>
      </c>
      <c r="AV6" s="526"/>
      <c r="AW6" s="526"/>
      <c r="AX6" s="526"/>
      <c r="AY6" s="448" t="s">
        <v>101</v>
      </c>
      <c r="AZ6" s="449"/>
      <c r="BA6" s="449"/>
      <c r="BB6" s="449"/>
      <c r="BC6" s="449"/>
      <c r="BD6" s="449"/>
      <c r="BE6" s="449"/>
      <c r="BF6" s="449"/>
      <c r="BG6" s="449"/>
      <c r="BH6" s="449"/>
      <c r="BI6" s="449"/>
      <c r="BJ6" s="449"/>
      <c r="BK6" s="449"/>
      <c r="BL6" s="449"/>
      <c r="BM6" s="450"/>
      <c r="BN6" s="468">
        <v>293400</v>
      </c>
      <c r="BO6" s="469"/>
      <c r="BP6" s="469"/>
      <c r="BQ6" s="469"/>
      <c r="BR6" s="469"/>
      <c r="BS6" s="469"/>
      <c r="BT6" s="469"/>
      <c r="BU6" s="470"/>
      <c r="BV6" s="468">
        <v>420812</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86.7</v>
      </c>
      <c r="CU6" s="622"/>
      <c r="CV6" s="622"/>
      <c r="CW6" s="622"/>
      <c r="CX6" s="622"/>
      <c r="CY6" s="622"/>
      <c r="CZ6" s="622"/>
      <c r="DA6" s="623"/>
      <c r="DB6" s="621">
        <v>85.1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33614</v>
      </c>
      <c r="BO7" s="469"/>
      <c r="BP7" s="469"/>
      <c r="BQ7" s="469"/>
      <c r="BR7" s="469"/>
      <c r="BS7" s="469"/>
      <c r="BT7" s="469"/>
      <c r="BU7" s="470"/>
      <c r="BV7" s="468">
        <v>285329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2299901</v>
      </c>
      <c r="CU7" s="469"/>
      <c r="CV7" s="469"/>
      <c r="CW7" s="469"/>
      <c r="CX7" s="469"/>
      <c r="CY7" s="469"/>
      <c r="CZ7" s="469"/>
      <c r="DA7" s="470"/>
      <c r="DB7" s="468">
        <v>2171869</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259786</v>
      </c>
      <c r="BO8" s="469"/>
      <c r="BP8" s="469"/>
      <c r="BQ8" s="469"/>
      <c r="BR8" s="469"/>
      <c r="BS8" s="469"/>
      <c r="BT8" s="469"/>
      <c r="BU8" s="470"/>
      <c r="BV8" s="468">
        <v>135483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0.36</v>
      </c>
      <c r="CU8" s="582"/>
      <c r="CV8" s="582"/>
      <c r="CW8" s="582"/>
      <c r="CX8" s="582"/>
      <c r="CY8" s="582"/>
      <c r="CZ8" s="582"/>
      <c r="DA8" s="583"/>
      <c r="DB8" s="581">
        <v>0.36</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6036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124303</v>
      </c>
      <c r="BO9" s="469"/>
      <c r="BP9" s="469"/>
      <c r="BQ9" s="469"/>
      <c r="BR9" s="469"/>
      <c r="BS9" s="469"/>
      <c r="BT9" s="469"/>
      <c r="BU9" s="470"/>
      <c r="BV9" s="468">
        <v>-77179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6.5</v>
      </c>
      <c r="CU9" s="439"/>
      <c r="CV9" s="439"/>
      <c r="CW9" s="439"/>
      <c r="CX9" s="439"/>
      <c r="CY9" s="439"/>
      <c r="CZ9" s="439"/>
      <c r="DA9" s="440"/>
      <c r="DB9" s="438">
        <v>7.9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6577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104</v>
      </c>
      <c r="AV10" s="526"/>
      <c r="AW10" s="526"/>
      <c r="AX10" s="526"/>
      <c r="AY10" s="448" t="s">
        <v>120</v>
      </c>
      <c r="AZ10" s="449"/>
      <c r="BA10" s="449"/>
      <c r="BB10" s="449"/>
      <c r="BC10" s="449"/>
      <c r="BD10" s="449"/>
      <c r="BE10" s="449"/>
      <c r="BF10" s="449"/>
      <c r="BG10" s="449"/>
      <c r="BH10" s="449"/>
      <c r="BI10" s="449"/>
      <c r="BJ10" s="449"/>
      <c r="BK10" s="449"/>
      <c r="BL10" s="449"/>
      <c r="BM10" s="450"/>
      <c r="BN10" s="468">
        <v>410000</v>
      </c>
      <c r="BO10" s="469"/>
      <c r="BP10" s="469"/>
      <c r="BQ10" s="469"/>
      <c r="BR10" s="469"/>
      <c r="BS10" s="469"/>
      <c r="BT10" s="469"/>
      <c r="BU10" s="470"/>
      <c r="BV10" s="468">
        <v>100000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6248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220000</v>
      </c>
      <c r="BO12" s="469"/>
      <c r="BP12" s="469"/>
      <c r="BQ12" s="469"/>
      <c r="BR12" s="469"/>
      <c r="BS12" s="469"/>
      <c r="BT12" s="469"/>
      <c r="BU12" s="470"/>
      <c r="BV12" s="468">
        <v>340000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6208</v>
      </c>
      <c r="S13" s="572"/>
      <c r="T13" s="572"/>
      <c r="U13" s="572"/>
      <c r="V13" s="573"/>
      <c r="W13" s="559" t="s">
        <v>140</v>
      </c>
      <c r="X13" s="481"/>
      <c r="Y13" s="481"/>
      <c r="Z13" s="481"/>
      <c r="AA13" s="481"/>
      <c r="AB13" s="482"/>
      <c r="AC13" s="444">
        <v>315</v>
      </c>
      <c r="AD13" s="445"/>
      <c r="AE13" s="445"/>
      <c r="AF13" s="445"/>
      <c r="AG13" s="446"/>
      <c r="AH13" s="444">
        <v>371</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314303</v>
      </c>
      <c r="BO13" s="469"/>
      <c r="BP13" s="469"/>
      <c r="BQ13" s="469"/>
      <c r="BR13" s="469"/>
      <c r="BS13" s="469"/>
      <c r="BT13" s="469"/>
      <c r="BU13" s="470"/>
      <c r="BV13" s="468">
        <v>-317179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5.4</v>
      </c>
      <c r="CU13" s="439"/>
      <c r="CV13" s="439"/>
      <c r="CW13" s="439"/>
      <c r="CX13" s="439"/>
      <c r="CY13" s="439"/>
      <c r="CZ13" s="439"/>
      <c r="DA13" s="440"/>
      <c r="DB13" s="438">
        <v>6.2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6341</v>
      </c>
      <c r="S14" s="572"/>
      <c r="T14" s="572"/>
      <c r="U14" s="572"/>
      <c r="V14" s="573"/>
      <c r="W14" s="574"/>
      <c r="X14" s="484"/>
      <c r="Y14" s="484"/>
      <c r="Z14" s="484"/>
      <c r="AA14" s="484"/>
      <c r="AB14" s="485"/>
      <c r="AC14" s="564">
        <v>9.4</v>
      </c>
      <c r="AD14" s="565"/>
      <c r="AE14" s="565"/>
      <c r="AF14" s="565"/>
      <c r="AG14" s="566"/>
      <c r="AH14" s="564">
        <v>11.1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10.5</v>
      </c>
      <c r="CU14" s="576"/>
      <c r="CV14" s="576"/>
      <c r="CW14" s="576"/>
      <c r="CX14" s="576"/>
      <c r="CY14" s="576"/>
      <c r="CZ14" s="576"/>
      <c r="DA14" s="577"/>
      <c r="DB14" s="575">
        <v>19.100000000000001</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6299</v>
      </c>
      <c r="S15" s="572"/>
      <c r="T15" s="572"/>
      <c r="U15" s="572"/>
      <c r="V15" s="573"/>
      <c r="W15" s="559" t="s">
        <v>147</v>
      </c>
      <c r="X15" s="481"/>
      <c r="Y15" s="481"/>
      <c r="Z15" s="481"/>
      <c r="AA15" s="481"/>
      <c r="AB15" s="482"/>
      <c r="AC15" s="444">
        <v>1585</v>
      </c>
      <c r="AD15" s="445"/>
      <c r="AE15" s="445"/>
      <c r="AF15" s="445"/>
      <c r="AG15" s="446"/>
      <c r="AH15" s="444">
        <v>1567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718801</v>
      </c>
      <c r="BO15" s="464"/>
      <c r="BP15" s="464"/>
      <c r="BQ15" s="464"/>
      <c r="BR15" s="464"/>
      <c r="BS15" s="464"/>
      <c r="BT15" s="464"/>
      <c r="BU15" s="465"/>
      <c r="BV15" s="463">
        <v>712057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47.5</v>
      </c>
      <c r="AD16" s="565"/>
      <c r="AE16" s="565"/>
      <c r="AF16" s="565"/>
      <c r="AG16" s="566"/>
      <c r="AH16" s="564">
        <v>47.1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2041589</v>
      </c>
      <c r="BO16" s="469"/>
      <c r="BP16" s="469"/>
      <c r="BQ16" s="469"/>
      <c r="BR16" s="469"/>
      <c r="BS16" s="469"/>
      <c r="BT16" s="469"/>
      <c r="BU16" s="470"/>
      <c r="BV16" s="468">
        <v>1907450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1437</v>
      </c>
      <c r="AD17" s="445"/>
      <c r="AE17" s="445"/>
      <c r="AF17" s="445"/>
      <c r="AG17" s="446"/>
      <c r="AH17" s="444">
        <v>1391</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895615</v>
      </c>
      <c r="BO17" s="469"/>
      <c r="BP17" s="469"/>
      <c r="BQ17" s="469"/>
      <c r="BR17" s="469"/>
      <c r="BS17" s="469"/>
      <c r="BT17" s="469"/>
      <c r="BU17" s="470"/>
      <c r="BV17" s="468">
        <v>901276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37.43</v>
      </c>
      <c r="M18" s="533"/>
      <c r="N18" s="533"/>
      <c r="O18" s="533"/>
      <c r="P18" s="533"/>
      <c r="Q18" s="533"/>
      <c r="R18" s="534"/>
      <c r="S18" s="534"/>
      <c r="T18" s="534"/>
      <c r="U18" s="534"/>
      <c r="V18" s="535"/>
      <c r="W18" s="549"/>
      <c r="X18" s="550"/>
      <c r="Y18" s="550"/>
      <c r="Z18" s="550"/>
      <c r="AA18" s="550"/>
      <c r="AB18" s="560"/>
      <c r="AC18" s="432">
        <v>43.1</v>
      </c>
      <c r="AD18" s="433"/>
      <c r="AE18" s="433"/>
      <c r="AF18" s="433"/>
      <c r="AG18" s="536"/>
      <c r="AH18" s="432">
        <v>41.8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1917308</v>
      </c>
      <c r="BO18" s="469"/>
      <c r="BP18" s="469"/>
      <c r="BQ18" s="469"/>
      <c r="BR18" s="469"/>
      <c r="BS18" s="469"/>
      <c r="BT18" s="469"/>
      <c r="BU18" s="470"/>
      <c r="BV18" s="468">
        <v>1773214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161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3587265</v>
      </c>
      <c r="BO19" s="469"/>
      <c r="BP19" s="469"/>
      <c r="BQ19" s="469"/>
      <c r="BR19" s="469"/>
      <c r="BS19" s="469"/>
      <c r="BT19" s="469"/>
      <c r="BU19" s="470"/>
      <c r="BV19" s="468">
        <v>2964621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2070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3228372</v>
      </c>
      <c r="BO23" s="469"/>
      <c r="BP23" s="469"/>
      <c r="BQ23" s="469"/>
      <c r="BR23" s="469"/>
      <c r="BS23" s="469"/>
      <c r="BT23" s="469"/>
      <c r="BU23" s="470"/>
      <c r="BV23" s="468">
        <v>3181107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7580</v>
      </c>
      <c r="R24" s="445"/>
      <c r="S24" s="445"/>
      <c r="T24" s="445"/>
      <c r="U24" s="445"/>
      <c r="V24" s="446"/>
      <c r="W24" s="510"/>
      <c r="X24" s="501"/>
      <c r="Y24" s="502"/>
      <c r="Z24" s="441" t="s">
        <v>171</v>
      </c>
      <c r="AA24" s="442"/>
      <c r="AB24" s="442"/>
      <c r="AC24" s="442"/>
      <c r="AD24" s="442"/>
      <c r="AE24" s="442"/>
      <c r="AF24" s="442"/>
      <c r="AG24" s="443"/>
      <c r="AH24" s="444">
        <v>55</v>
      </c>
      <c r="AI24" s="445"/>
      <c r="AJ24" s="445"/>
      <c r="AK24" s="445"/>
      <c r="AL24" s="446"/>
      <c r="AM24" s="444">
        <v>159775</v>
      </c>
      <c r="AN24" s="445"/>
      <c r="AO24" s="445"/>
      <c r="AP24" s="445"/>
      <c r="AQ24" s="445"/>
      <c r="AR24" s="446"/>
      <c r="AS24" s="444">
        <v>2905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3054058</v>
      </c>
      <c r="BO24" s="469"/>
      <c r="BP24" s="469"/>
      <c r="BQ24" s="469"/>
      <c r="BR24" s="469"/>
      <c r="BS24" s="469"/>
      <c r="BT24" s="469"/>
      <c r="BU24" s="470"/>
      <c r="BV24" s="468">
        <v>3014541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6070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10811</v>
      </c>
      <c r="BO25" s="464"/>
      <c r="BP25" s="464"/>
      <c r="BQ25" s="464"/>
      <c r="BR25" s="464"/>
      <c r="BS25" s="464"/>
      <c r="BT25" s="464"/>
      <c r="BU25" s="465"/>
      <c r="BV25" s="463">
        <v>15494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5680</v>
      </c>
      <c r="R26" s="445"/>
      <c r="S26" s="445"/>
      <c r="T26" s="445"/>
      <c r="U26" s="445"/>
      <c r="V26" s="446"/>
      <c r="W26" s="510"/>
      <c r="X26" s="501"/>
      <c r="Y26" s="502"/>
      <c r="Z26" s="441" t="s">
        <v>177</v>
      </c>
      <c r="AA26" s="523"/>
      <c r="AB26" s="523"/>
      <c r="AC26" s="523"/>
      <c r="AD26" s="523"/>
      <c r="AE26" s="523"/>
      <c r="AF26" s="523"/>
      <c r="AG26" s="524"/>
      <c r="AH26" s="444" t="s">
        <v>138</v>
      </c>
      <c r="AI26" s="445"/>
      <c r="AJ26" s="445"/>
      <c r="AK26" s="445"/>
      <c r="AL26" s="446"/>
      <c r="AM26" s="444" t="s">
        <v>138</v>
      </c>
      <c r="AN26" s="445"/>
      <c r="AO26" s="445"/>
      <c r="AP26" s="445"/>
      <c r="AQ26" s="445"/>
      <c r="AR26" s="446"/>
      <c r="AS26" s="444" t="s">
        <v>138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3040</v>
      </c>
      <c r="R27" s="445"/>
      <c r="S27" s="445"/>
      <c r="T27" s="445"/>
      <c r="U27" s="445"/>
      <c r="V27" s="446"/>
      <c r="W27" s="510"/>
      <c r="X27" s="501"/>
      <c r="Y27" s="502"/>
      <c r="Z27" s="441" t="s">
        <v>180</v>
      </c>
      <c r="AA27" s="442"/>
      <c r="AB27" s="442"/>
      <c r="AC27" s="442"/>
      <c r="AD27" s="442"/>
      <c r="AE27" s="442"/>
      <c r="AF27" s="442"/>
      <c r="AG27" s="443"/>
      <c r="AH27" s="444">
        <v>7</v>
      </c>
      <c r="AI27" s="445"/>
      <c r="AJ27" s="445"/>
      <c r="AK27" s="445"/>
      <c r="AL27" s="446"/>
      <c r="AM27" s="444">
        <v>15603</v>
      </c>
      <c r="AN27" s="445"/>
      <c r="AO27" s="445"/>
      <c r="AP27" s="445"/>
      <c r="AQ27" s="445"/>
      <c r="AR27" s="446"/>
      <c r="AS27" s="444">
        <v>2229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120000</v>
      </c>
      <c r="BO27" s="472"/>
      <c r="BP27" s="472"/>
      <c r="BQ27" s="472"/>
      <c r="BR27" s="472"/>
      <c r="BS27" s="472"/>
      <c r="BT27" s="472"/>
      <c r="BU27" s="473"/>
      <c r="BV27" s="471">
        <v>120000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2390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780000</v>
      </c>
      <c r="BO28" s="464"/>
      <c r="BP28" s="464"/>
      <c r="BQ28" s="464"/>
      <c r="BR28" s="464"/>
      <c r="BS28" s="464"/>
      <c r="BT28" s="464"/>
      <c r="BU28" s="465"/>
      <c r="BV28" s="463">
        <v>590000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10</v>
      </c>
      <c r="M29" s="445"/>
      <c r="N29" s="445"/>
      <c r="O29" s="445"/>
      <c r="P29" s="446"/>
      <c r="Q29" s="444">
        <v>2230</v>
      </c>
      <c r="R29" s="445"/>
      <c r="S29" s="445"/>
      <c r="T29" s="445"/>
      <c r="U29" s="445"/>
      <c r="V29" s="446"/>
      <c r="W29" s="511"/>
      <c r="X29" s="512"/>
      <c r="Y29" s="513"/>
      <c r="Z29" s="441" t="s">
        <v>186</v>
      </c>
      <c r="AA29" s="442"/>
      <c r="AB29" s="442"/>
      <c r="AC29" s="442"/>
      <c r="AD29" s="442"/>
      <c r="AE29" s="442"/>
      <c r="AF29" s="442"/>
      <c r="AG29" s="443"/>
      <c r="AH29" s="444">
        <v>62</v>
      </c>
      <c r="AI29" s="445"/>
      <c r="AJ29" s="445"/>
      <c r="AK29" s="445"/>
      <c r="AL29" s="446"/>
      <c r="AM29" s="444">
        <v>175378</v>
      </c>
      <c r="AN29" s="445"/>
      <c r="AO29" s="445"/>
      <c r="AP29" s="445"/>
      <c r="AQ29" s="445"/>
      <c r="AR29" s="446"/>
      <c r="AS29" s="444">
        <v>2829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40000</v>
      </c>
      <c r="BO29" s="469"/>
      <c r="BP29" s="469"/>
      <c r="BQ29" s="469"/>
      <c r="BR29" s="469"/>
      <c r="BS29" s="469"/>
      <c r="BT29" s="469"/>
      <c r="BU29" s="470"/>
      <c r="BV29" s="468">
        <v>40000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812998</v>
      </c>
      <c r="BO30" s="472"/>
      <c r="BP30" s="472"/>
      <c r="BQ30" s="472"/>
      <c r="BR30" s="472"/>
      <c r="BS30" s="472"/>
      <c r="BT30" s="472"/>
      <c r="BU30" s="473"/>
      <c r="BV30" s="471">
        <v>783813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上水道事業会計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石川地方生活環境施設組合(一般会計）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一般財団法人吉田富三顕彰会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花火の里ニュータウン汚水処理事業特別会計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須賀川地方広域消防組合(一般会計)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介護サービス事業特別会計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IF('各会計、関係団体の財政状況及び健全化判断比率'!B35="","",'各会計、関係団体の財政状況及び健全化判断比率'!B35)</f>
        <v>宅地造成事業特別会計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福島県後期高齢者医療広域連合(一般会計)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福島県後期高齢者医療広域連合(後期高齢者医療特別会計)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福島県市町村総合事務組合(一般会計)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福島県市町村総合事務組合(消防補償等特別会計)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福島県市町村総合事務組合(消防賞じゅつ金特別会計)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福島県市町村総合事務組合(非常勤職員公務災害補償特別会計)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福島県市町村総合事務組合(自治会館管理特別会計)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2kT+hIeqfKqPNPlWZgvTmYQgDovCLlDTA30kKc5jYwlyhSrQ1fM/NNa6zbRwq85koHhx3fayY1SfElBQYQt73w==" saltValue="FEPpuegIzzPFGbbyq39h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50" t="s">
        <v>556</v>
      </c>
      <c r="D34" s="1250"/>
      <c r="E34" s="1251"/>
      <c r="F34" s="32">
        <v>8.93</v>
      </c>
      <c r="G34" s="33">
        <v>11.47</v>
      </c>
      <c r="H34" s="33">
        <v>9.86</v>
      </c>
      <c r="I34" s="33">
        <v>6.23</v>
      </c>
      <c r="J34" s="34">
        <v>11.22</v>
      </c>
      <c r="K34" s="22"/>
      <c r="L34" s="22"/>
      <c r="M34" s="22"/>
      <c r="N34" s="22"/>
      <c r="O34" s="22"/>
      <c r="P34" s="22"/>
    </row>
    <row r="35" spans="1:16" ht="39" customHeight="1">
      <c r="A35" s="22"/>
      <c r="B35" s="35"/>
      <c r="C35" s="1244" t="s">
        <v>557</v>
      </c>
      <c r="D35" s="1245"/>
      <c r="E35" s="1246"/>
      <c r="F35" s="36">
        <v>8.0399999999999991</v>
      </c>
      <c r="G35" s="37">
        <v>9</v>
      </c>
      <c r="H35" s="37">
        <v>10.199999999999999</v>
      </c>
      <c r="I35" s="37">
        <v>11.37</v>
      </c>
      <c r="J35" s="38">
        <v>10.55</v>
      </c>
      <c r="K35" s="22"/>
      <c r="L35" s="22"/>
      <c r="M35" s="22"/>
      <c r="N35" s="22"/>
      <c r="O35" s="22"/>
      <c r="P35" s="22"/>
    </row>
    <row r="36" spans="1:16" ht="39" customHeight="1">
      <c r="A36" s="22"/>
      <c r="B36" s="35"/>
      <c r="C36" s="1244" t="s">
        <v>558</v>
      </c>
      <c r="D36" s="1245"/>
      <c r="E36" s="1246"/>
      <c r="F36" s="36">
        <v>6.37</v>
      </c>
      <c r="G36" s="37">
        <v>6.19</v>
      </c>
      <c r="H36" s="37">
        <v>6.27</v>
      </c>
      <c r="I36" s="37">
        <v>6.29</v>
      </c>
      <c r="J36" s="38">
        <v>5.99</v>
      </c>
      <c r="K36" s="22"/>
      <c r="L36" s="22"/>
      <c r="M36" s="22"/>
      <c r="N36" s="22"/>
      <c r="O36" s="22"/>
      <c r="P36" s="22"/>
    </row>
    <row r="37" spans="1:16" ht="39" customHeight="1">
      <c r="A37" s="22"/>
      <c r="B37" s="35"/>
      <c r="C37" s="1244" t="s">
        <v>559</v>
      </c>
      <c r="D37" s="1245"/>
      <c r="E37" s="1246"/>
      <c r="F37" s="36">
        <v>3.01</v>
      </c>
      <c r="G37" s="37">
        <v>2.2999999999999998</v>
      </c>
      <c r="H37" s="37">
        <v>2.83</v>
      </c>
      <c r="I37" s="37">
        <v>1.41</v>
      </c>
      <c r="J37" s="38">
        <v>2.4300000000000002</v>
      </c>
      <c r="K37" s="22"/>
      <c r="L37" s="22"/>
      <c r="M37" s="22"/>
      <c r="N37" s="22"/>
      <c r="O37" s="22"/>
      <c r="P37" s="22"/>
    </row>
    <row r="38" spans="1:16" ht="39" customHeight="1">
      <c r="A38" s="22"/>
      <c r="B38" s="35"/>
      <c r="C38" s="1244" t="s">
        <v>560</v>
      </c>
      <c r="D38" s="1245"/>
      <c r="E38" s="1246"/>
      <c r="F38" s="36">
        <v>4.51</v>
      </c>
      <c r="G38" s="37">
        <v>4.1399999999999997</v>
      </c>
      <c r="H38" s="37">
        <v>0.94</v>
      </c>
      <c r="I38" s="37">
        <v>0.35</v>
      </c>
      <c r="J38" s="38">
        <v>0.75</v>
      </c>
      <c r="K38" s="22"/>
      <c r="L38" s="22"/>
      <c r="M38" s="22"/>
      <c r="N38" s="22"/>
      <c r="O38" s="22"/>
      <c r="P38" s="22"/>
    </row>
    <row r="39" spans="1:16" ht="39" customHeight="1">
      <c r="A39" s="22"/>
      <c r="B39" s="35"/>
      <c r="C39" s="1244" t="s">
        <v>561</v>
      </c>
      <c r="D39" s="1245"/>
      <c r="E39" s="1246"/>
      <c r="F39" s="36">
        <v>0.5</v>
      </c>
      <c r="G39" s="37">
        <v>0.2</v>
      </c>
      <c r="H39" s="37">
        <v>0.22</v>
      </c>
      <c r="I39" s="37">
        <v>0.2</v>
      </c>
      <c r="J39" s="38">
        <v>0.42</v>
      </c>
      <c r="K39" s="22"/>
      <c r="L39" s="22"/>
      <c r="M39" s="22"/>
      <c r="N39" s="22"/>
      <c r="O39" s="22"/>
      <c r="P39" s="22"/>
    </row>
    <row r="40" spans="1:16" ht="39" customHeight="1">
      <c r="A40" s="22"/>
      <c r="B40" s="35"/>
      <c r="C40" s="1244" t="s">
        <v>562</v>
      </c>
      <c r="D40" s="1245"/>
      <c r="E40" s="1246"/>
      <c r="F40" s="36" t="s">
        <v>505</v>
      </c>
      <c r="G40" s="37" t="s">
        <v>505</v>
      </c>
      <c r="H40" s="37" t="s">
        <v>505</v>
      </c>
      <c r="I40" s="37" t="s">
        <v>505</v>
      </c>
      <c r="J40" s="38">
        <v>7.0000000000000007E-2</v>
      </c>
      <c r="K40" s="22"/>
      <c r="L40" s="22"/>
      <c r="M40" s="22"/>
      <c r="N40" s="22"/>
      <c r="O40" s="22"/>
      <c r="P40" s="22"/>
    </row>
    <row r="41" spans="1:16" ht="39" customHeight="1">
      <c r="A41" s="22"/>
      <c r="B41" s="35"/>
      <c r="C41" s="1244" t="s">
        <v>563</v>
      </c>
      <c r="D41" s="1245"/>
      <c r="E41" s="1246"/>
      <c r="F41" s="36">
        <v>0.04</v>
      </c>
      <c r="G41" s="37">
        <v>0.03</v>
      </c>
      <c r="H41" s="37">
        <v>0.03</v>
      </c>
      <c r="I41" s="37">
        <v>0.03</v>
      </c>
      <c r="J41" s="38">
        <v>0.03</v>
      </c>
      <c r="K41" s="22"/>
      <c r="L41" s="22"/>
      <c r="M41" s="22"/>
      <c r="N41" s="22"/>
      <c r="O41" s="22"/>
      <c r="P41" s="22"/>
    </row>
    <row r="42" spans="1:16" ht="39" customHeight="1">
      <c r="A42" s="22"/>
      <c r="B42" s="39"/>
      <c r="C42" s="1244" t="s">
        <v>564</v>
      </c>
      <c r="D42" s="1245"/>
      <c r="E42" s="1246"/>
      <c r="F42" s="36" t="s">
        <v>505</v>
      </c>
      <c r="G42" s="37" t="s">
        <v>505</v>
      </c>
      <c r="H42" s="37" t="s">
        <v>505</v>
      </c>
      <c r="I42" s="37" t="s">
        <v>505</v>
      </c>
      <c r="J42" s="38" t="s">
        <v>505</v>
      </c>
      <c r="K42" s="22"/>
      <c r="L42" s="22"/>
      <c r="M42" s="22"/>
      <c r="N42" s="22"/>
      <c r="O42" s="22"/>
      <c r="P42" s="22"/>
    </row>
    <row r="43" spans="1:16" ht="39" customHeight="1" thickBot="1">
      <c r="A43" s="22"/>
      <c r="B43" s="40"/>
      <c r="C43" s="1247" t="s">
        <v>565</v>
      </c>
      <c r="D43" s="1248"/>
      <c r="E43" s="1249"/>
      <c r="F43" s="41">
        <v>1.08</v>
      </c>
      <c r="G43" s="42">
        <v>0.83</v>
      </c>
      <c r="H43" s="42">
        <v>0.55000000000000004</v>
      </c>
      <c r="I43" s="42">
        <v>0.25</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aOBwRMio2B42KJ/NL/uZTzwVXKYDu8ywojatvQZlpKte7ZoncvbTELw/rN3OZ15jXsyCCWzvwwsGQ5g0m4rxA==" saltValue="HMgGZlNoQVpm4xP3nt0s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70" t="s">
        <v>10</v>
      </c>
      <c r="C45" s="1271"/>
      <c r="D45" s="58"/>
      <c r="E45" s="1276" t="s">
        <v>11</v>
      </c>
      <c r="F45" s="1276"/>
      <c r="G45" s="1276"/>
      <c r="H45" s="1276"/>
      <c r="I45" s="1276"/>
      <c r="J45" s="1277"/>
      <c r="K45" s="59">
        <v>291</v>
      </c>
      <c r="L45" s="60">
        <v>277</v>
      </c>
      <c r="M45" s="60">
        <v>253</v>
      </c>
      <c r="N45" s="60">
        <v>233</v>
      </c>
      <c r="O45" s="61">
        <v>232</v>
      </c>
      <c r="P45" s="48"/>
      <c r="Q45" s="48"/>
      <c r="R45" s="48"/>
      <c r="S45" s="48"/>
      <c r="T45" s="48"/>
      <c r="U45" s="48"/>
    </row>
    <row r="46" spans="1:21" ht="30.75" customHeight="1">
      <c r="A46" s="48"/>
      <c r="B46" s="1272"/>
      <c r="C46" s="1273"/>
      <c r="D46" s="62"/>
      <c r="E46" s="1254" t="s">
        <v>12</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c r="A47" s="48"/>
      <c r="B47" s="1272"/>
      <c r="C47" s="1273"/>
      <c r="D47" s="62"/>
      <c r="E47" s="1254" t="s">
        <v>13</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c r="A48" s="48"/>
      <c r="B48" s="1272"/>
      <c r="C48" s="1273"/>
      <c r="D48" s="62"/>
      <c r="E48" s="1254" t="s">
        <v>14</v>
      </c>
      <c r="F48" s="1254"/>
      <c r="G48" s="1254"/>
      <c r="H48" s="1254"/>
      <c r="I48" s="1254"/>
      <c r="J48" s="1255"/>
      <c r="K48" s="63">
        <v>96</v>
      </c>
      <c r="L48" s="64">
        <v>98</v>
      </c>
      <c r="M48" s="64">
        <v>100</v>
      </c>
      <c r="N48" s="64">
        <v>101</v>
      </c>
      <c r="O48" s="65">
        <v>103</v>
      </c>
      <c r="P48" s="48"/>
      <c r="Q48" s="48"/>
      <c r="R48" s="48"/>
      <c r="S48" s="48"/>
      <c r="T48" s="48"/>
      <c r="U48" s="48"/>
    </row>
    <row r="49" spans="1:21" ht="30.75" customHeight="1">
      <c r="A49" s="48"/>
      <c r="B49" s="1272"/>
      <c r="C49" s="1273"/>
      <c r="D49" s="62"/>
      <c r="E49" s="1254" t="s">
        <v>15</v>
      </c>
      <c r="F49" s="1254"/>
      <c r="G49" s="1254"/>
      <c r="H49" s="1254"/>
      <c r="I49" s="1254"/>
      <c r="J49" s="1255"/>
      <c r="K49" s="63">
        <v>19</v>
      </c>
      <c r="L49" s="64">
        <v>12</v>
      </c>
      <c r="M49" s="64">
        <v>2</v>
      </c>
      <c r="N49" s="64">
        <v>2</v>
      </c>
      <c r="O49" s="65">
        <v>3</v>
      </c>
      <c r="P49" s="48"/>
      <c r="Q49" s="48"/>
      <c r="R49" s="48"/>
      <c r="S49" s="48"/>
      <c r="T49" s="48"/>
      <c r="U49" s="48"/>
    </row>
    <row r="50" spans="1:21" ht="30.75" customHeight="1">
      <c r="A50" s="48"/>
      <c r="B50" s="1272"/>
      <c r="C50" s="1273"/>
      <c r="D50" s="62"/>
      <c r="E50" s="1254" t="s">
        <v>16</v>
      </c>
      <c r="F50" s="1254"/>
      <c r="G50" s="1254"/>
      <c r="H50" s="1254"/>
      <c r="I50" s="1254"/>
      <c r="J50" s="1255"/>
      <c r="K50" s="63">
        <v>15</v>
      </c>
      <c r="L50" s="64">
        <v>15</v>
      </c>
      <c r="M50" s="64">
        <v>6</v>
      </c>
      <c r="N50" s="64">
        <v>6</v>
      </c>
      <c r="O50" s="65">
        <v>5</v>
      </c>
      <c r="P50" s="48"/>
      <c r="Q50" s="48"/>
      <c r="R50" s="48"/>
      <c r="S50" s="48"/>
      <c r="T50" s="48"/>
      <c r="U50" s="48"/>
    </row>
    <row r="51" spans="1:21" ht="30.75" customHeight="1">
      <c r="A51" s="48"/>
      <c r="B51" s="1274"/>
      <c r="C51" s="1275"/>
      <c r="D51" s="66"/>
      <c r="E51" s="1254" t="s">
        <v>17</v>
      </c>
      <c r="F51" s="1254"/>
      <c r="G51" s="1254"/>
      <c r="H51" s="1254"/>
      <c r="I51" s="1254"/>
      <c r="J51" s="1255"/>
      <c r="K51" s="63">
        <v>0</v>
      </c>
      <c r="L51" s="64" t="s">
        <v>505</v>
      </c>
      <c r="M51" s="64" t="s">
        <v>505</v>
      </c>
      <c r="N51" s="64">
        <v>0</v>
      </c>
      <c r="O51" s="65">
        <v>0</v>
      </c>
      <c r="P51" s="48"/>
      <c r="Q51" s="48"/>
      <c r="R51" s="48"/>
      <c r="S51" s="48"/>
      <c r="T51" s="48"/>
      <c r="U51" s="48"/>
    </row>
    <row r="52" spans="1:21" ht="30.75" customHeight="1">
      <c r="A52" s="48"/>
      <c r="B52" s="1252" t="s">
        <v>18</v>
      </c>
      <c r="C52" s="1253"/>
      <c r="D52" s="66"/>
      <c r="E52" s="1254" t="s">
        <v>19</v>
      </c>
      <c r="F52" s="1254"/>
      <c r="G52" s="1254"/>
      <c r="H52" s="1254"/>
      <c r="I52" s="1254"/>
      <c r="J52" s="1255"/>
      <c r="K52" s="63">
        <v>269</v>
      </c>
      <c r="L52" s="64">
        <v>263</v>
      </c>
      <c r="M52" s="64">
        <v>245</v>
      </c>
      <c r="N52" s="64">
        <v>236</v>
      </c>
      <c r="O52" s="65">
        <v>247</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152</v>
      </c>
      <c r="L53" s="69">
        <v>139</v>
      </c>
      <c r="M53" s="69">
        <v>116</v>
      </c>
      <c r="N53" s="69">
        <v>106</v>
      </c>
      <c r="O53" s="70">
        <v>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row r="66" s="49" customFormat="1" ht="12.6" hidden="1" customHeight="1"/>
    <row r="67" s="49" customFormat="1" ht="12.6" hidden="1" customHeight="1"/>
    <row r="68" s="49" customFormat="1" ht="12.6" hidden="1" customHeight="1"/>
  </sheetData>
  <sheetProtection algorithmName="SHA-512" hashValue="NsBi8HTY42PQDbJ89Fddw12gFBK5cNZOyVs83txNSKv/XUE6cjbKs4nm2hLTdOsaBAUT0SPRHtCITNfqxTnZTg==" saltValue="M5Yc+8/hAiL7t2EpdGbT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547</v>
      </c>
      <c r="J40" s="100" t="s">
        <v>548</v>
      </c>
      <c r="K40" s="100" t="s">
        <v>549</v>
      </c>
      <c r="L40" s="100" t="s">
        <v>550</v>
      </c>
      <c r="M40" s="101" t="s">
        <v>551</v>
      </c>
    </row>
    <row r="41" spans="2:13" ht="27.75" customHeight="1">
      <c r="B41" s="1290" t="s">
        <v>29</v>
      </c>
      <c r="C41" s="1291"/>
      <c r="D41" s="102"/>
      <c r="E41" s="1292" t="s">
        <v>30</v>
      </c>
      <c r="F41" s="1292"/>
      <c r="G41" s="1292"/>
      <c r="H41" s="1293"/>
      <c r="I41" s="103">
        <v>2876</v>
      </c>
      <c r="J41" s="104">
        <v>3123</v>
      </c>
      <c r="K41" s="104">
        <v>3115</v>
      </c>
      <c r="L41" s="104">
        <v>3181</v>
      </c>
      <c r="M41" s="105">
        <v>3228</v>
      </c>
    </row>
    <row r="42" spans="2:13" ht="27.75" customHeight="1">
      <c r="B42" s="1280"/>
      <c r="C42" s="1281"/>
      <c r="D42" s="106"/>
      <c r="E42" s="1284" t="s">
        <v>31</v>
      </c>
      <c r="F42" s="1284"/>
      <c r="G42" s="1284"/>
      <c r="H42" s="1285"/>
      <c r="I42" s="107">
        <v>40</v>
      </c>
      <c r="J42" s="108">
        <v>26</v>
      </c>
      <c r="K42" s="108">
        <v>20</v>
      </c>
      <c r="L42" s="108">
        <v>15</v>
      </c>
      <c r="M42" s="109">
        <v>11</v>
      </c>
    </row>
    <row r="43" spans="2:13" ht="27.75" customHeight="1">
      <c r="B43" s="1280"/>
      <c r="C43" s="1281"/>
      <c r="D43" s="106"/>
      <c r="E43" s="1284" t="s">
        <v>32</v>
      </c>
      <c r="F43" s="1284"/>
      <c r="G43" s="1284"/>
      <c r="H43" s="1285"/>
      <c r="I43" s="107">
        <v>1567</v>
      </c>
      <c r="J43" s="108">
        <v>1580</v>
      </c>
      <c r="K43" s="108">
        <v>1561</v>
      </c>
      <c r="L43" s="108">
        <v>1546</v>
      </c>
      <c r="M43" s="109">
        <v>1541</v>
      </c>
    </row>
    <row r="44" spans="2:13" ht="27.75" customHeight="1">
      <c r="B44" s="1280"/>
      <c r="C44" s="1281"/>
      <c r="D44" s="106"/>
      <c r="E44" s="1284" t="s">
        <v>33</v>
      </c>
      <c r="F44" s="1284"/>
      <c r="G44" s="1284"/>
      <c r="H44" s="1285"/>
      <c r="I44" s="107">
        <v>75</v>
      </c>
      <c r="J44" s="108">
        <v>66</v>
      </c>
      <c r="K44" s="108">
        <v>83</v>
      </c>
      <c r="L44" s="108">
        <v>118</v>
      </c>
      <c r="M44" s="109">
        <v>202</v>
      </c>
    </row>
    <row r="45" spans="2:13" ht="27.75" customHeight="1">
      <c r="B45" s="1280"/>
      <c r="C45" s="1281"/>
      <c r="D45" s="106"/>
      <c r="E45" s="1284" t="s">
        <v>34</v>
      </c>
      <c r="F45" s="1284"/>
      <c r="G45" s="1284"/>
      <c r="H45" s="1285"/>
      <c r="I45" s="107">
        <v>568</v>
      </c>
      <c r="J45" s="108">
        <v>508</v>
      </c>
      <c r="K45" s="108">
        <v>403</v>
      </c>
      <c r="L45" s="108">
        <v>414</v>
      </c>
      <c r="M45" s="109">
        <v>377</v>
      </c>
    </row>
    <row r="46" spans="2:13" ht="27.75" customHeight="1">
      <c r="B46" s="1280"/>
      <c r="C46" s="1281"/>
      <c r="D46" s="110"/>
      <c r="E46" s="1284" t="s">
        <v>35</v>
      </c>
      <c r="F46" s="1284"/>
      <c r="G46" s="1284"/>
      <c r="H46" s="1285"/>
      <c r="I46" s="107" t="s">
        <v>505</v>
      </c>
      <c r="J46" s="108" t="s">
        <v>505</v>
      </c>
      <c r="K46" s="108" t="s">
        <v>505</v>
      </c>
      <c r="L46" s="108" t="s">
        <v>505</v>
      </c>
      <c r="M46" s="109" t="s">
        <v>505</v>
      </c>
    </row>
    <row r="47" spans="2:13" ht="27.75" customHeight="1">
      <c r="B47" s="1280"/>
      <c r="C47" s="1281"/>
      <c r="D47" s="111"/>
      <c r="E47" s="1294" t="s">
        <v>36</v>
      </c>
      <c r="F47" s="1295"/>
      <c r="G47" s="1295"/>
      <c r="H47" s="1296"/>
      <c r="I47" s="107" t="s">
        <v>505</v>
      </c>
      <c r="J47" s="108" t="s">
        <v>505</v>
      </c>
      <c r="K47" s="108" t="s">
        <v>505</v>
      </c>
      <c r="L47" s="108" t="s">
        <v>505</v>
      </c>
      <c r="M47" s="109" t="s">
        <v>505</v>
      </c>
    </row>
    <row r="48" spans="2:13" ht="27.75" customHeight="1">
      <c r="B48" s="1280"/>
      <c r="C48" s="1281"/>
      <c r="D48" s="106"/>
      <c r="E48" s="1284" t="s">
        <v>37</v>
      </c>
      <c r="F48" s="1284"/>
      <c r="G48" s="1284"/>
      <c r="H48" s="1285"/>
      <c r="I48" s="107" t="s">
        <v>505</v>
      </c>
      <c r="J48" s="108" t="s">
        <v>505</v>
      </c>
      <c r="K48" s="108" t="s">
        <v>505</v>
      </c>
      <c r="L48" s="108" t="s">
        <v>505</v>
      </c>
      <c r="M48" s="109" t="s">
        <v>505</v>
      </c>
    </row>
    <row r="49" spans="2:13" ht="27.75" customHeight="1">
      <c r="B49" s="1282"/>
      <c r="C49" s="1283"/>
      <c r="D49" s="106"/>
      <c r="E49" s="1284" t="s">
        <v>38</v>
      </c>
      <c r="F49" s="1284"/>
      <c r="G49" s="1284"/>
      <c r="H49" s="1285"/>
      <c r="I49" s="107" t="s">
        <v>505</v>
      </c>
      <c r="J49" s="108" t="s">
        <v>505</v>
      </c>
      <c r="K49" s="108" t="s">
        <v>505</v>
      </c>
      <c r="L49" s="108" t="s">
        <v>505</v>
      </c>
      <c r="M49" s="109" t="s">
        <v>505</v>
      </c>
    </row>
    <row r="50" spans="2:13" ht="27.75" customHeight="1">
      <c r="B50" s="1278" t="s">
        <v>39</v>
      </c>
      <c r="C50" s="1279"/>
      <c r="D50" s="112"/>
      <c r="E50" s="1284" t="s">
        <v>40</v>
      </c>
      <c r="F50" s="1284"/>
      <c r="G50" s="1284"/>
      <c r="H50" s="1285"/>
      <c r="I50" s="107">
        <v>1793</v>
      </c>
      <c r="J50" s="108">
        <v>1888</v>
      </c>
      <c r="K50" s="108">
        <v>2037</v>
      </c>
      <c r="L50" s="108">
        <v>1909</v>
      </c>
      <c r="M50" s="109">
        <v>2108</v>
      </c>
    </row>
    <row r="51" spans="2:13" ht="27.75" customHeight="1">
      <c r="B51" s="1280"/>
      <c r="C51" s="1281"/>
      <c r="D51" s="106"/>
      <c r="E51" s="1284" t="s">
        <v>41</v>
      </c>
      <c r="F51" s="1284"/>
      <c r="G51" s="1284"/>
      <c r="H51" s="1285"/>
      <c r="I51" s="107" t="s">
        <v>505</v>
      </c>
      <c r="J51" s="108" t="s">
        <v>505</v>
      </c>
      <c r="K51" s="108" t="s">
        <v>505</v>
      </c>
      <c r="L51" s="108" t="s">
        <v>505</v>
      </c>
      <c r="M51" s="109" t="s">
        <v>505</v>
      </c>
    </row>
    <row r="52" spans="2:13" ht="27.75" customHeight="1">
      <c r="B52" s="1282"/>
      <c r="C52" s="1283"/>
      <c r="D52" s="106"/>
      <c r="E52" s="1284" t="s">
        <v>42</v>
      </c>
      <c r="F52" s="1284"/>
      <c r="G52" s="1284"/>
      <c r="H52" s="1285"/>
      <c r="I52" s="107">
        <v>2904</v>
      </c>
      <c r="J52" s="108">
        <v>2992</v>
      </c>
      <c r="K52" s="108">
        <v>2958</v>
      </c>
      <c r="L52" s="108">
        <v>2994</v>
      </c>
      <c r="M52" s="109">
        <v>3034</v>
      </c>
    </row>
    <row r="53" spans="2:13" ht="27.75" customHeight="1" thickBot="1">
      <c r="B53" s="1286" t="s">
        <v>43</v>
      </c>
      <c r="C53" s="1287"/>
      <c r="D53" s="113"/>
      <c r="E53" s="1288" t="s">
        <v>44</v>
      </c>
      <c r="F53" s="1288"/>
      <c r="G53" s="1288"/>
      <c r="H53" s="1289"/>
      <c r="I53" s="114">
        <v>430</v>
      </c>
      <c r="J53" s="115">
        <v>424</v>
      </c>
      <c r="K53" s="115">
        <v>187</v>
      </c>
      <c r="L53" s="115">
        <v>371</v>
      </c>
      <c r="M53" s="116">
        <v>216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wFuVSJHfJzxcXU1etyRMF2OGQizMJFsEhFSdql+vewu2dQ3T5S/FhOejMZziupvExOwzYa8fLGYtFf3SwgMj3w==" saltValue="yRdmdicE6fwj51oOAZw8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549</v>
      </c>
      <c r="G54" s="125" t="s">
        <v>550</v>
      </c>
      <c r="H54" s="126" t="s">
        <v>551</v>
      </c>
    </row>
    <row r="55" spans="2:8" ht="52.5" customHeight="1">
      <c r="B55" s="127"/>
      <c r="C55" s="1305" t="s">
        <v>47</v>
      </c>
      <c r="D55" s="1305"/>
      <c r="E55" s="1306"/>
      <c r="F55" s="128">
        <v>830</v>
      </c>
      <c r="G55" s="128">
        <v>590</v>
      </c>
      <c r="H55" s="129">
        <v>780</v>
      </c>
    </row>
    <row r="56" spans="2:8" ht="52.5" customHeight="1">
      <c r="B56" s="130"/>
      <c r="C56" s="1307" t="s">
        <v>48</v>
      </c>
      <c r="D56" s="1307"/>
      <c r="E56" s="1308"/>
      <c r="F56" s="131">
        <v>40</v>
      </c>
      <c r="G56" s="131">
        <v>40</v>
      </c>
      <c r="H56" s="132">
        <v>40</v>
      </c>
    </row>
    <row r="57" spans="2:8" ht="53.25" customHeight="1">
      <c r="B57" s="130"/>
      <c r="C57" s="1309" t="s">
        <v>49</v>
      </c>
      <c r="D57" s="1309"/>
      <c r="E57" s="1310"/>
      <c r="F57" s="133">
        <v>771</v>
      </c>
      <c r="G57" s="133">
        <v>784</v>
      </c>
      <c r="H57" s="134">
        <v>813</v>
      </c>
    </row>
    <row r="58" spans="2:8" ht="45.75" customHeight="1">
      <c r="B58" s="135"/>
      <c r="C58" s="1297" t="s">
        <v>583</v>
      </c>
      <c r="D58" s="1298"/>
      <c r="E58" s="1299"/>
      <c r="F58" s="136">
        <v>502</v>
      </c>
      <c r="G58" s="136">
        <v>503</v>
      </c>
      <c r="H58" s="137">
        <v>503</v>
      </c>
    </row>
    <row r="59" spans="2:8" ht="45.75" customHeight="1">
      <c r="B59" s="135"/>
      <c r="C59" s="1297" t="s">
        <v>584</v>
      </c>
      <c r="D59" s="1298"/>
      <c r="E59" s="1299"/>
      <c r="F59" s="136">
        <v>150</v>
      </c>
      <c r="G59" s="136">
        <v>150</v>
      </c>
      <c r="H59" s="137">
        <v>150</v>
      </c>
    </row>
    <row r="60" spans="2:8" ht="45.75" customHeight="1">
      <c r="B60" s="135"/>
      <c r="C60" s="1297" t="s">
        <v>585</v>
      </c>
      <c r="D60" s="1298"/>
      <c r="E60" s="1299"/>
      <c r="F60" s="136">
        <v>61</v>
      </c>
      <c r="G60" s="136">
        <v>71</v>
      </c>
      <c r="H60" s="137">
        <v>82</v>
      </c>
    </row>
    <row r="61" spans="2:8" ht="45.75" customHeight="1">
      <c r="B61" s="135"/>
      <c r="C61" s="1297" t="s">
        <v>586</v>
      </c>
      <c r="D61" s="1298"/>
      <c r="E61" s="1299"/>
      <c r="F61" s="136">
        <v>30</v>
      </c>
      <c r="G61" s="136">
        <v>30</v>
      </c>
      <c r="H61" s="137">
        <v>30</v>
      </c>
    </row>
    <row r="62" spans="2:8" ht="45.75" customHeight="1" thickBot="1">
      <c r="B62" s="138"/>
      <c r="C62" s="1300" t="s">
        <v>587</v>
      </c>
      <c r="D62" s="1301"/>
      <c r="E62" s="1302"/>
      <c r="F62" s="139">
        <v>16</v>
      </c>
      <c r="G62" s="139">
        <v>17</v>
      </c>
      <c r="H62" s="140">
        <v>19</v>
      </c>
    </row>
    <row r="63" spans="2:8" ht="52.5" customHeight="1" thickBot="1">
      <c r="B63" s="141"/>
      <c r="C63" s="1303" t="s">
        <v>50</v>
      </c>
      <c r="D63" s="1303"/>
      <c r="E63" s="1304"/>
      <c r="F63" s="142">
        <v>1641</v>
      </c>
      <c r="G63" s="142">
        <v>1414</v>
      </c>
      <c r="H63" s="143">
        <v>1633</v>
      </c>
    </row>
    <row r="64" spans="2:8" ht="15" customHeight="1"/>
  </sheetData>
  <sheetProtection algorithmName="SHA-512" hashValue="PyssoNKqCrQKIGg4FfCVUDJLZo98h72T+/Qc3K9XPmrgCJ5Cp9fmmMuT0/fthRy844afYqpKEGp7H5bCWeyDYA==" saltValue="AMhMO12t2X0T1yIlU4Ac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F8CDB-04C6-4854-B212-54042A874634}">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592</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593</v>
      </c>
      <c r="AO51" s="1327"/>
      <c r="AP51" s="1327"/>
      <c r="AQ51" s="1327"/>
      <c r="AR51" s="1327"/>
      <c r="AS51" s="1327"/>
      <c r="AT51" s="1327"/>
      <c r="AU51" s="1327"/>
      <c r="AV51" s="1327"/>
      <c r="AW51" s="1327"/>
      <c r="AX51" s="1327"/>
      <c r="AY51" s="1327"/>
      <c r="AZ51" s="1327"/>
      <c r="BA51" s="1327"/>
      <c r="BB51" s="1327" t="s">
        <v>594</v>
      </c>
      <c r="BC51" s="1327"/>
      <c r="BD51" s="1327"/>
      <c r="BE51" s="1327"/>
      <c r="BF51" s="1327"/>
      <c r="BG51" s="1327"/>
      <c r="BH51" s="1327"/>
      <c r="BI51" s="1327"/>
      <c r="BJ51" s="1327"/>
      <c r="BK51" s="1327"/>
      <c r="BL51" s="1327"/>
      <c r="BM51" s="1327"/>
      <c r="BN51" s="1327"/>
      <c r="BO51" s="1327"/>
      <c r="BP51" s="1325">
        <v>22.4</v>
      </c>
      <c r="BQ51" s="1325"/>
      <c r="BR51" s="1325"/>
      <c r="BS51" s="1325"/>
      <c r="BT51" s="1325"/>
      <c r="BU51" s="1325"/>
      <c r="BV51" s="1325"/>
      <c r="BW51" s="1325"/>
      <c r="BX51" s="1325">
        <v>22.1</v>
      </c>
      <c r="BY51" s="1325"/>
      <c r="BZ51" s="1325"/>
      <c r="CA51" s="1325"/>
      <c r="CB51" s="1325"/>
      <c r="CC51" s="1325"/>
      <c r="CD51" s="1325"/>
      <c r="CE51" s="1325"/>
      <c r="CF51" s="1325">
        <v>9.8000000000000007</v>
      </c>
      <c r="CG51" s="1325"/>
      <c r="CH51" s="1325"/>
      <c r="CI51" s="1325"/>
      <c r="CJ51" s="1325"/>
      <c r="CK51" s="1325"/>
      <c r="CL51" s="1325"/>
      <c r="CM51" s="1325"/>
      <c r="CN51" s="1325">
        <v>19.100000000000001</v>
      </c>
      <c r="CO51" s="1325"/>
      <c r="CP51" s="1325"/>
      <c r="CQ51" s="1325"/>
      <c r="CR51" s="1325"/>
      <c r="CS51" s="1325"/>
      <c r="CT51" s="1325"/>
      <c r="CU51" s="1325"/>
      <c r="CV51" s="1325">
        <v>10.5</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595</v>
      </c>
      <c r="BC53" s="1327"/>
      <c r="BD53" s="1327"/>
      <c r="BE53" s="1327"/>
      <c r="BF53" s="1327"/>
      <c r="BG53" s="1327"/>
      <c r="BH53" s="1327"/>
      <c r="BI53" s="1327"/>
      <c r="BJ53" s="1327"/>
      <c r="BK53" s="1327"/>
      <c r="BL53" s="1327"/>
      <c r="BM53" s="1327"/>
      <c r="BN53" s="1327"/>
      <c r="BO53" s="1327"/>
      <c r="BP53" s="1325">
        <v>65.900000000000006</v>
      </c>
      <c r="BQ53" s="1325"/>
      <c r="BR53" s="1325"/>
      <c r="BS53" s="1325"/>
      <c r="BT53" s="1325"/>
      <c r="BU53" s="1325"/>
      <c r="BV53" s="1325"/>
      <c r="BW53" s="1325"/>
      <c r="BX53" s="1325">
        <v>62.5</v>
      </c>
      <c r="BY53" s="1325"/>
      <c r="BZ53" s="1325"/>
      <c r="CA53" s="1325"/>
      <c r="CB53" s="1325"/>
      <c r="CC53" s="1325"/>
      <c r="CD53" s="1325"/>
      <c r="CE53" s="1325"/>
      <c r="CF53" s="1325">
        <v>63.8</v>
      </c>
      <c r="CG53" s="1325"/>
      <c r="CH53" s="1325"/>
      <c r="CI53" s="1325"/>
      <c r="CJ53" s="1325"/>
      <c r="CK53" s="1325"/>
      <c r="CL53" s="1325"/>
      <c r="CM53" s="1325"/>
      <c r="CN53" s="1325">
        <v>65.8</v>
      </c>
      <c r="CO53" s="1325"/>
      <c r="CP53" s="1325"/>
      <c r="CQ53" s="1325"/>
      <c r="CR53" s="1325"/>
      <c r="CS53" s="1325"/>
      <c r="CT53" s="1325"/>
      <c r="CU53" s="1325"/>
      <c r="CV53" s="1325">
        <v>66.599999999999994</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596</v>
      </c>
      <c r="AO55" s="1324"/>
      <c r="AP55" s="1324"/>
      <c r="AQ55" s="1324"/>
      <c r="AR55" s="1324"/>
      <c r="AS55" s="1324"/>
      <c r="AT55" s="1324"/>
      <c r="AU55" s="1324"/>
      <c r="AV55" s="1324"/>
      <c r="AW55" s="1324"/>
      <c r="AX55" s="1324"/>
      <c r="AY55" s="1324"/>
      <c r="AZ55" s="1324"/>
      <c r="BA55" s="1324"/>
      <c r="BB55" s="1327" t="s">
        <v>594</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595</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597</v>
      </c>
    </row>
    <row r="64" spans="1:109">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592</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c r="B73" s="397"/>
      <c r="G73" s="1330"/>
      <c r="H73" s="1330"/>
      <c r="I73" s="1330"/>
      <c r="J73" s="1330"/>
      <c r="K73" s="1331"/>
      <c r="L73" s="1331"/>
      <c r="M73" s="1331"/>
      <c r="N73" s="1331"/>
      <c r="AM73" s="406"/>
      <c r="AN73" s="1327" t="s">
        <v>593</v>
      </c>
      <c r="AO73" s="1327"/>
      <c r="AP73" s="1327"/>
      <c r="AQ73" s="1327"/>
      <c r="AR73" s="1327"/>
      <c r="AS73" s="1327"/>
      <c r="AT73" s="1327"/>
      <c r="AU73" s="1327"/>
      <c r="AV73" s="1327"/>
      <c r="AW73" s="1327"/>
      <c r="AX73" s="1327"/>
      <c r="AY73" s="1327"/>
      <c r="AZ73" s="1327"/>
      <c r="BA73" s="1327"/>
      <c r="BB73" s="1327" t="s">
        <v>594</v>
      </c>
      <c r="BC73" s="1327"/>
      <c r="BD73" s="1327"/>
      <c r="BE73" s="1327"/>
      <c r="BF73" s="1327"/>
      <c r="BG73" s="1327"/>
      <c r="BH73" s="1327"/>
      <c r="BI73" s="1327"/>
      <c r="BJ73" s="1327"/>
      <c r="BK73" s="1327"/>
      <c r="BL73" s="1327"/>
      <c r="BM73" s="1327"/>
      <c r="BN73" s="1327"/>
      <c r="BO73" s="1327"/>
      <c r="BP73" s="1325">
        <v>22.4</v>
      </c>
      <c r="BQ73" s="1325"/>
      <c r="BR73" s="1325"/>
      <c r="BS73" s="1325"/>
      <c r="BT73" s="1325"/>
      <c r="BU73" s="1325"/>
      <c r="BV73" s="1325"/>
      <c r="BW73" s="1325"/>
      <c r="BX73" s="1325">
        <v>22.1</v>
      </c>
      <c r="BY73" s="1325"/>
      <c r="BZ73" s="1325"/>
      <c r="CA73" s="1325"/>
      <c r="CB73" s="1325"/>
      <c r="CC73" s="1325"/>
      <c r="CD73" s="1325"/>
      <c r="CE73" s="1325"/>
      <c r="CF73" s="1325">
        <v>9.8000000000000007</v>
      </c>
      <c r="CG73" s="1325"/>
      <c r="CH73" s="1325"/>
      <c r="CI73" s="1325"/>
      <c r="CJ73" s="1325"/>
      <c r="CK73" s="1325"/>
      <c r="CL73" s="1325"/>
      <c r="CM73" s="1325"/>
      <c r="CN73" s="1325">
        <v>19.100000000000001</v>
      </c>
      <c r="CO73" s="1325"/>
      <c r="CP73" s="1325"/>
      <c r="CQ73" s="1325"/>
      <c r="CR73" s="1325"/>
      <c r="CS73" s="1325"/>
      <c r="CT73" s="1325"/>
      <c r="CU73" s="1325"/>
      <c r="CV73" s="1325">
        <v>10.5</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598</v>
      </c>
      <c r="BC75" s="1327"/>
      <c r="BD75" s="1327"/>
      <c r="BE75" s="1327"/>
      <c r="BF75" s="1327"/>
      <c r="BG75" s="1327"/>
      <c r="BH75" s="1327"/>
      <c r="BI75" s="1327"/>
      <c r="BJ75" s="1327"/>
      <c r="BK75" s="1327"/>
      <c r="BL75" s="1327"/>
      <c r="BM75" s="1327"/>
      <c r="BN75" s="1327"/>
      <c r="BO75" s="1327"/>
      <c r="BP75" s="1325">
        <v>8.5</v>
      </c>
      <c r="BQ75" s="1325"/>
      <c r="BR75" s="1325"/>
      <c r="BS75" s="1325"/>
      <c r="BT75" s="1325"/>
      <c r="BU75" s="1325"/>
      <c r="BV75" s="1325"/>
      <c r="BW75" s="1325"/>
      <c r="BX75" s="1325">
        <v>7.7</v>
      </c>
      <c r="BY75" s="1325"/>
      <c r="BZ75" s="1325"/>
      <c r="CA75" s="1325"/>
      <c r="CB75" s="1325"/>
      <c r="CC75" s="1325"/>
      <c r="CD75" s="1325"/>
      <c r="CE75" s="1325"/>
      <c r="CF75" s="1325">
        <v>7.1</v>
      </c>
      <c r="CG75" s="1325"/>
      <c r="CH75" s="1325"/>
      <c r="CI75" s="1325"/>
      <c r="CJ75" s="1325"/>
      <c r="CK75" s="1325"/>
      <c r="CL75" s="1325"/>
      <c r="CM75" s="1325"/>
      <c r="CN75" s="1325">
        <v>6.2</v>
      </c>
      <c r="CO75" s="1325"/>
      <c r="CP75" s="1325"/>
      <c r="CQ75" s="1325"/>
      <c r="CR75" s="1325"/>
      <c r="CS75" s="1325"/>
      <c r="CT75" s="1325"/>
      <c r="CU75" s="1325"/>
      <c r="CV75" s="1325">
        <v>5.4</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596</v>
      </c>
      <c r="AO77" s="1324"/>
      <c r="AP77" s="1324"/>
      <c r="AQ77" s="1324"/>
      <c r="AR77" s="1324"/>
      <c r="AS77" s="1324"/>
      <c r="AT77" s="1324"/>
      <c r="AU77" s="1324"/>
      <c r="AV77" s="1324"/>
      <c r="AW77" s="1324"/>
      <c r="AX77" s="1324"/>
      <c r="AY77" s="1324"/>
      <c r="AZ77" s="1324"/>
      <c r="BA77" s="1324"/>
      <c r="BB77" s="1327" t="s">
        <v>594</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598</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jtUxUjONVb/ueNDqCybCwqgs10X+TQ+InpgW4mSABwqmoNZongPzxzrM3vqxTycw2beRTUIvr0T1mfT78ltaug==" saltValue="iHpUGKyk+6yyakzzdfYM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310C5-3B59-4B9F-9B0C-E63E70E6CE0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0+d5XhOkpIwuMoDQx9uHxhZ7bPxD2eQJIiXHVKduHDAzqQMWhC3WYr4t7Ml0UOmlxe46AfmcL+gSH/ZWgUM7yQ==" saltValue="sTSTX8m0n4EQtOo2Md8n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364AE-1CB2-4C1C-A976-55126B4CC10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GiZd3dsmvISruAMTpBXQUIOzqvvmhkr66g7NubwYupqdXbG9AsfA1uSy6Sk4tX0JpTuBRp6vamDYMoJ9CRhvDQ==" saltValue="n5eqKpp49/TnHI78dgX8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544</v>
      </c>
      <c r="G2" s="157"/>
      <c r="H2" s="158"/>
    </row>
    <row r="3" spans="1:8">
      <c r="A3" s="154" t="s">
        <v>537</v>
      </c>
      <c r="B3" s="159"/>
      <c r="C3" s="160"/>
      <c r="D3" s="161">
        <v>135132</v>
      </c>
      <c r="E3" s="162"/>
      <c r="F3" s="163">
        <v>138651</v>
      </c>
      <c r="G3" s="164"/>
      <c r="H3" s="165"/>
    </row>
    <row r="4" spans="1:8">
      <c r="A4" s="166"/>
      <c r="B4" s="167"/>
      <c r="C4" s="168"/>
      <c r="D4" s="169">
        <v>96553</v>
      </c>
      <c r="E4" s="170"/>
      <c r="F4" s="171">
        <v>71211</v>
      </c>
      <c r="G4" s="172"/>
      <c r="H4" s="173"/>
    </row>
    <row r="5" spans="1:8">
      <c r="A5" s="154" t="s">
        <v>539</v>
      </c>
      <c r="B5" s="159"/>
      <c r="C5" s="160"/>
      <c r="D5" s="161">
        <v>129947</v>
      </c>
      <c r="E5" s="162"/>
      <c r="F5" s="163">
        <v>122882</v>
      </c>
      <c r="G5" s="164"/>
      <c r="H5" s="165"/>
    </row>
    <row r="6" spans="1:8">
      <c r="A6" s="166"/>
      <c r="B6" s="167"/>
      <c r="C6" s="168"/>
      <c r="D6" s="169">
        <v>85572</v>
      </c>
      <c r="E6" s="170"/>
      <c r="F6" s="171">
        <v>65785</v>
      </c>
      <c r="G6" s="172"/>
      <c r="H6" s="173"/>
    </row>
    <row r="7" spans="1:8">
      <c r="A7" s="154" t="s">
        <v>540</v>
      </c>
      <c r="B7" s="159"/>
      <c r="C7" s="160"/>
      <c r="D7" s="161">
        <v>67427</v>
      </c>
      <c r="E7" s="162"/>
      <c r="F7" s="163">
        <v>114790</v>
      </c>
      <c r="G7" s="164"/>
      <c r="H7" s="165"/>
    </row>
    <row r="8" spans="1:8">
      <c r="A8" s="166"/>
      <c r="B8" s="167"/>
      <c r="C8" s="168"/>
      <c r="D8" s="169">
        <v>40158</v>
      </c>
      <c r="E8" s="170"/>
      <c r="F8" s="171">
        <v>55601</v>
      </c>
      <c r="G8" s="172"/>
      <c r="H8" s="173"/>
    </row>
    <row r="9" spans="1:8">
      <c r="A9" s="154" t="s">
        <v>541</v>
      </c>
      <c r="B9" s="159"/>
      <c r="C9" s="160"/>
      <c r="D9" s="161">
        <v>63230</v>
      </c>
      <c r="E9" s="162"/>
      <c r="F9" s="163">
        <v>126262</v>
      </c>
      <c r="G9" s="164"/>
      <c r="H9" s="165"/>
    </row>
    <row r="10" spans="1:8">
      <c r="A10" s="166"/>
      <c r="B10" s="167"/>
      <c r="C10" s="168"/>
      <c r="D10" s="169">
        <v>36315</v>
      </c>
      <c r="E10" s="170"/>
      <c r="F10" s="171">
        <v>56769</v>
      </c>
      <c r="G10" s="172"/>
      <c r="H10" s="173"/>
    </row>
    <row r="11" spans="1:8">
      <c r="A11" s="154" t="s">
        <v>542</v>
      </c>
      <c r="B11" s="159"/>
      <c r="C11" s="160"/>
      <c r="D11" s="161">
        <v>73600</v>
      </c>
      <c r="E11" s="162"/>
      <c r="F11" s="163">
        <v>126525</v>
      </c>
      <c r="G11" s="164"/>
      <c r="H11" s="165"/>
    </row>
    <row r="12" spans="1:8">
      <c r="A12" s="166"/>
      <c r="B12" s="167"/>
      <c r="C12" s="174"/>
      <c r="D12" s="169">
        <v>38874</v>
      </c>
      <c r="E12" s="170"/>
      <c r="F12" s="171">
        <v>67052</v>
      </c>
      <c r="G12" s="172"/>
      <c r="H12" s="173"/>
    </row>
    <row r="13" spans="1:8">
      <c r="A13" s="154"/>
      <c r="B13" s="159"/>
      <c r="C13" s="175"/>
      <c r="D13" s="176">
        <v>93867</v>
      </c>
      <c r="E13" s="177"/>
      <c r="F13" s="178">
        <v>125822</v>
      </c>
      <c r="G13" s="179"/>
      <c r="H13" s="165"/>
    </row>
    <row r="14" spans="1:8">
      <c r="A14" s="166"/>
      <c r="B14" s="167"/>
      <c r="C14" s="168"/>
      <c r="D14" s="169">
        <v>59494</v>
      </c>
      <c r="E14" s="170"/>
      <c r="F14" s="171">
        <v>63284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8.94</v>
      </c>
      <c r="C19" s="180">
        <f>ROUND(VALUE(SUBSTITUTE(実質収支比率等に係る経年分析!G$48,"▲","-")),2)</f>
        <v>11.48</v>
      </c>
      <c r="D19" s="180">
        <f>ROUND(VALUE(SUBSTITUTE(実質収支比率等に係る経年分析!H$48,"▲","-")),2)</f>
        <v>9.86</v>
      </c>
      <c r="E19" s="180">
        <f>ROUND(VALUE(SUBSTITUTE(実質収支比率等に係る経年分析!I$48,"▲","-")),2)</f>
        <v>6.24</v>
      </c>
      <c r="F19" s="180">
        <f>ROUND(VALUE(SUBSTITUTE(実質収支比率等に係る経年分析!J$48,"▲","-")),2)</f>
        <v>11.3</v>
      </c>
    </row>
    <row r="20" spans="1:11">
      <c r="A20" s="180" t="s">
        <v>54</v>
      </c>
      <c r="B20" s="180">
        <f>ROUND(VALUE(SUBSTITUTE(実質収支比率等に係る経年分析!F$47,"▲","-")),2)</f>
        <v>42.85</v>
      </c>
      <c r="C20" s="180">
        <f>ROUND(VALUE(SUBSTITUTE(実質収支比率等に係る経年分析!G$47,"▲","-")),2)</f>
        <v>39.06</v>
      </c>
      <c r="D20" s="180">
        <f>ROUND(VALUE(SUBSTITUTE(実質収支比率等に係る経年分析!H$47,"▲","-")),2)</f>
        <v>38.5</v>
      </c>
      <c r="E20" s="180">
        <f>ROUND(VALUE(SUBSTITUTE(実質収支比率等に係る経年分析!I$47,"▲","-")),2)</f>
        <v>27.17</v>
      </c>
      <c r="F20" s="180">
        <f>ROUND(VALUE(SUBSTITUTE(実質収支比率等に係る経年分析!J$47,"▲","-")),2)</f>
        <v>33.909999999999997</v>
      </c>
    </row>
    <row r="21" spans="1:11">
      <c r="A21" s="180" t="s">
        <v>55</v>
      </c>
      <c r="B21" s="180">
        <f>IF(ISNUMBER(VALUE(SUBSTITUTE(実質収支比率等に係る経年分析!F$49,"▲","-"))),ROUND(VALUE(SUBSTITUTE(実質収支比率等に係る経年分析!F$49,"▲","-")),2),NA())</f>
        <v>-4.72</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-2.65</v>
      </c>
      <c r="E21" s="180">
        <f>IF(ISNUMBER(VALUE(SUBSTITUTE(実質収支比率等に係る経年分析!I$49,"▲","-"))),ROUND(VALUE(SUBSTITUTE(実質収支比率等に係る経年分析!I$49,"▲","-")),2),NA())</f>
        <v>-14.6</v>
      </c>
      <c r="F21" s="180">
        <f>IF(ISNUMBER(VALUE(SUBSTITUTE(実質収支比率等に係る経年分析!J$49,"▲","-"))),ROUND(VALUE(SUBSTITUTE(実質収支比率等に係る経年分析!J$49,"▲","-")),2),NA())</f>
        <v>13.67</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0.55000000000000004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花火の里ニュータウン汚水処理事業特別会計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4.1399999999999997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2.4300000000000002</v>
      </c>
    </row>
    <row r="34" spans="1:16">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5.99</v>
      </c>
    </row>
    <row r="35" spans="1:16">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8.0399999999999991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11.22</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269</v>
      </c>
      <c r="E42" s="182"/>
      <c r="F42" s="182"/>
      <c r="G42" s="182">
        <f>'実質公債費比率（分子）の構造'!L$52</f>
        <v>263</v>
      </c>
      <c r="H42" s="182"/>
      <c r="I42" s="182"/>
      <c r="J42" s="182">
        <f>'実質公債費比率（分子）の構造'!M$52</f>
        <v>245</v>
      </c>
      <c r="K42" s="182"/>
      <c r="L42" s="182"/>
      <c r="M42" s="182">
        <f>'実質公債費比率（分子）の構造'!N$52</f>
        <v>236</v>
      </c>
      <c r="N42" s="182"/>
      <c r="O42" s="182"/>
      <c r="P42" s="182">
        <f>'実質公債費比率（分子）の構造'!O$52</f>
        <v>247</v>
      </c>
    </row>
    <row r="43" spans="1:16">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15</v>
      </c>
      <c r="C44" s="182"/>
      <c r="D44" s="182"/>
      <c r="E44" s="182">
        <f>'実質公債費比率（分子）の構造'!L$50</f>
        <v>15</v>
      </c>
      <c r="F44" s="182"/>
      <c r="G44" s="182"/>
      <c r="H44" s="182">
        <f>'実質公債費比率（分子）の構造'!M$50</f>
        <v>6</v>
      </c>
      <c r="I44" s="182"/>
      <c r="J44" s="182"/>
      <c r="K44" s="182">
        <f>'実質公債費比率（分子）の構造'!N$50</f>
        <v>6</v>
      </c>
      <c r="L44" s="182"/>
      <c r="M44" s="182"/>
      <c r="N44" s="182">
        <f>'実質公債費比率（分子）の構造'!O$50</f>
        <v>5</v>
      </c>
      <c r="O44" s="182"/>
      <c r="P44" s="182"/>
    </row>
    <row r="45" spans="1:16">
      <c r="A45" s="182" t="s">
        <v>65</v>
      </c>
      <c r="B45" s="182">
        <f>'実質公債費比率（分子）の構造'!K$49</f>
        <v>19</v>
      </c>
      <c r="C45" s="182"/>
      <c r="D45" s="182"/>
      <c r="E45" s="182">
        <f>'実質公債費比率（分子）の構造'!L$49</f>
        <v>12</v>
      </c>
      <c r="F45" s="182"/>
      <c r="G45" s="182"/>
      <c r="H45" s="182">
        <f>'実質公債費比率（分子）の構造'!M$49</f>
        <v>2</v>
      </c>
      <c r="I45" s="182"/>
      <c r="J45" s="182"/>
      <c r="K45" s="182">
        <f>'実質公債費比率（分子）の構造'!N$49</f>
        <v>2</v>
      </c>
      <c r="L45" s="182"/>
      <c r="M45" s="182"/>
      <c r="N45" s="182">
        <f>'実質公債費比率（分子）の構造'!O$49</f>
        <v>3</v>
      </c>
      <c r="O45" s="182"/>
      <c r="P45" s="182"/>
    </row>
    <row r="46" spans="1:16">
      <c r="A46" s="182" t="s">
        <v>66</v>
      </c>
      <c r="B46" s="182">
        <f>'実質公債費比率（分子）の構造'!K$48</f>
        <v>96</v>
      </c>
      <c r="C46" s="182"/>
      <c r="D46" s="182"/>
      <c r="E46" s="182">
        <f>'実質公債費比率（分子）の構造'!L$48</f>
        <v>98</v>
      </c>
      <c r="F46" s="182"/>
      <c r="G46" s="182"/>
      <c r="H46" s="182">
        <f>'実質公債費比率（分子）の構造'!M$48</f>
        <v>100</v>
      </c>
      <c r="I46" s="182"/>
      <c r="J46" s="182"/>
      <c r="K46" s="182">
        <f>'実質公債費比率（分子）の構造'!N$48</f>
        <v>101</v>
      </c>
      <c r="L46" s="182"/>
      <c r="M46" s="182"/>
      <c r="N46" s="182">
        <f>'実質公債費比率（分子）の構造'!O$48</f>
        <v>103</v>
      </c>
      <c r="O46" s="182"/>
      <c r="P46" s="182"/>
    </row>
    <row r="47" spans="1:16">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291</v>
      </c>
      <c r="C49" s="182"/>
      <c r="D49" s="182"/>
      <c r="E49" s="182">
        <f>'実質公債費比率（分子）の構造'!L$45</f>
        <v>277</v>
      </c>
      <c r="F49" s="182"/>
      <c r="G49" s="182"/>
      <c r="H49" s="182">
        <f>'実質公債費比率（分子）の構造'!M$45</f>
        <v>253</v>
      </c>
      <c r="I49" s="182"/>
      <c r="J49" s="182"/>
      <c r="K49" s="182">
        <f>'実質公債費比率（分子）の構造'!N$45</f>
        <v>233</v>
      </c>
      <c r="L49" s="182"/>
      <c r="M49" s="182"/>
      <c r="N49" s="182">
        <f>'実質公債費比率（分子）の構造'!O$45</f>
        <v>232</v>
      </c>
      <c r="O49" s="182"/>
      <c r="P49" s="182"/>
    </row>
    <row r="50" spans="1:16">
      <c r="A50" s="182" t="s">
        <v>69</v>
      </c>
      <c r="B50" s="182" t="e">
        <f>NA()</f>
        <v>#N/A</v>
      </c>
      <c r="C50" s="182">
        <f>IF(ISNUMBER('実質公債費比率（分子）の構造'!K$53),'実質公債費比率（分子）の構造'!K$53,NA())</f>
        <v>152</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116</v>
      </c>
      <c r="J50" s="182" t="e">
        <f>NA()</f>
        <v>#N/A</v>
      </c>
      <c r="K50" s="182" t="e">
        <f>NA()</f>
        <v>#N/A</v>
      </c>
      <c r="L50" s="182">
        <f>IF(ISNUMBER('実質公債費比率（分子）の構造'!N$53),'実質公債費比率（分子）の構造'!N$53,NA())</f>
        <v>106</v>
      </c>
      <c r="M50" s="182" t="e">
        <f>NA()</f>
        <v>#N/A</v>
      </c>
      <c r="N50" s="182" t="e">
        <f>NA()</f>
        <v>#N/A</v>
      </c>
      <c r="O50" s="182">
        <f>IF(ISNUMBER('実質公債費比率（分子）の構造'!O$53),'実質公債費比率（分子）の構造'!O$53,NA())</f>
        <v>96</v>
      </c>
      <c r="P50" s="182" t="e">
        <f>NA()</f>
        <v>#N/A</v>
      </c>
    </row>
    <row r="53" spans="1:16">
      <c r="A53" s="150" t="s">
        <v>70</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f>'将来負担比率（分子）の構造'!I$52</f>
        <v>2904</v>
      </c>
      <c r="E56" s="181"/>
      <c r="F56" s="181"/>
      <c r="G56" s="181">
        <f>'将来負担比率（分子）の構造'!J$52</f>
        <v>2992</v>
      </c>
      <c r="H56" s="181"/>
      <c r="I56" s="181"/>
      <c r="J56" s="181">
        <f>'将来負担比率（分子）の構造'!K$52</f>
        <v>2958</v>
      </c>
      <c r="K56" s="181"/>
      <c r="L56" s="181"/>
      <c r="M56" s="181">
        <f>'将来負担比率（分子）の構造'!L$52</f>
        <v>2994</v>
      </c>
      <c r="N56" s="181"/>
      <c r="O56" s="181"/>
      <c r="P56" s="181">
        <f>'将来負担比率（分子）の構造'!M$52</f>
        <v>3034</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1793</v>
      </c>
      <c r="E58" s="181"/>
      <c r="F58" s="181"/>
      <c r="G58" s="181">
        <f>'将来負担比率（分子）の構造'!J$50</f>
        <v>1888</v>
      </c>
      <c r="H58" s="181"/>
      <c r="I58" s="181"/>
      <c r="J58" s="181">
        <f>'将来負担比率（分子）の構造'!K$50</f>
        <v>2037</v>
      </c>
      <c r="K58" s="181"/>
      <c r="L58" s="181"/>
      <c r="M58" s="181">
        <f>'将来負担比率（分子）の構造'!L$50</f>
        <v>1909</v>
      </c>
      <c r="N58" s="181"/>
      <c r="O58" s="181"/>
      <c r="P58" s="181">
        <f>'将来負担比率（分子）の構造'!M$50</f>
        <v>2108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568</v>
      </c>
      <c r="C62" s="181"/>
      <c r="D62" s="181"/>
      <c r="E62" s="181">
        <f>'将来負担比率（分子）の構造'!J$45</f>
        <v>508</v>
      </c>
      <c r="F62" s="181"/>
      <c r="G62" s="181"/>
      <c r="H62" s="181">
        <f>'将来負担比率（分子）の構造'!K$45</f>
        <v>403</v>
      </c>
      <c r="I62" s="181"/>
      <c r="J62" s="181"/>
      <c r="K62" s="181">
        <f>'将来負担比率（分子）の構造'!L$45</f>
        <v>414</v>
      </c>
      <c r="L62" s="181"/>
      <c r="M62" s="181"/>
      <c r="N62" s="181">
        <f>'将来負担比率（分子）の構造'!M$45</f>
        <v>377</v>
      </c>
      <c r="O62" s="181"/>
      <c r="P62" s="181"/>
    </row>
    <row r="63" spans="1:16">
      <c r="A63" s="181" t="s">
        <v>33</v>
      </c>
      <c r="B63" s="181">
        <f>'将来負担比率（分子）の構造'!I$44</f>
        <v>75</v>
      </c>
      <c r="C63" s="181"/>
      <c r="D63" s="181"/>
      <c r="E63" s="181">
        <f>'将来負担比率（分子）の構造'!J$44</f>
        <v>66</v>
      </c>
      <c r="F63" s="181"/>
      <c r="G63" s="181"/>
      <c r="H63" s="181">
        <f>'将来負担比率（分子）の構造'!K$44</f>
        <v>83</v>
      </c>
      <c r="I63" s="181"/>
      <c r="J63" s="181"/>
      <c r="K63" s="181">
        <f>'将来負担比率（分子）の構造'!L$44</f>
        <v>118</v>
      </c>
      <c r="L63" s="181"/>
      <c r="M63" s="181"/>
      <c r="N63" s="181">
        <f>'将来負担比率（分子）の構造'!M$44</f>
        <v>202</v>
      </c>
      <c r="O63" s="181"/>
      <c r="P63" s="181"/>
    </row>
    <row r="64" spans="1:16">
      <c r="A64" s="181" t="s">
        <v>32</v>
      </c>
      <c r="B64" s="181">
        <f>'将来負担比率（分子）の構造'!I$43</f>
        <v>1567</v>
      </c>
      <c r="C64" s="181"/>
      <c r="D64" s="181"/>
      <c r="E64" s="181">
        <f>'将来負担比率（分子）の構造'!J$43</f>
        <v>1580</v>
      </c>
      <c r="F64" s="181"/>
      <c r="G64" s="181"/>
      <c r="H64" s="181">
        <f>'将来負担比率（分子）の構造'!K$43</f>
        <v>1561</v>
      </c>
      <c r="I64" s="181"/>
      <c r="J64" s="181"/>
      <c r="K64" s="181">
        <f>'将来負担比率（分子）の構造'!L$43</f>
        <v>1546</v>
      </c>
      <c r="L64" s="181"/>
      <c r="M64" s="181"/>
      <c r="N64" s="181">
        <f>'将来負担比率（分子）の構造'!M$43</f>
        <v>1541</v>
      </c>
      <c r="O64" s="181"/>
      <c r="P64" s="181"/>
    </row>
    <row r="65" spans="1:16">
      <c r="A65" s="181" t="s">
        <v>31</v>
      </c>
      <c r="B65" s="181">
        <f>'将来負担比率（分子）の構造'!I$42</f>
        <v>40</v>
      </c>
      <c r="C65" s="181"/>
      <c r="D65" s="181"/>
      <c r="E65" s="181">
        <f>'将来負担比率（分子）の構造'!J$42</f>
        <v>26</v>
      </c>
      <c r="F65" s="181"/>
      <c r="G65" s="181"/>
      <c r="H65" s="181">
        <f>'将来負担比率（分子）の構造'!K$42</f>
        <v>20</v>
      </c>
      <c r="I65" s="181"/>
      <c r="J65" s="181"/>
      <c r="K65" s="181">
        <f>'将来負担比率（分子）の構造'!L$42</f>
        <v>15</v>
      </c>
      <c r="L65" s="181"/>
      <c r="M65" s="181"/>
      <c r="N65" s="181">
        <f>'将来負担比率（分子）の構造'!M$42</f>
        <v>11</v>
      </c>
      <c r="O65" s="181"/>
      <c r="P65" s="181"/>
    </row>
    <row r="66" spans="1:16">
      <c r="A66" s="181" t="s">
        <v>30</v>
      </c>
      <c r="B66" s="181">
        <f>'将来負担比率（分子）の構造'!I$41</f>
        <v>2876</v>
      </c>
      <c r="C66" s="181"/>
      <c r="D66" s="181"/>
      <c r="E66" s="181">
        <f>'将来負担比率（分子）の構造'!J$41</f>
        <v>3123</v>
      </c>
      <c r="F66" s="181"/>
      <c r="G66" s="181"/>
      <c r="H66" s="181">
        <f>'将来負担比率（分子）の構造'!K$41</f>
        <v>3115</v>
      </c>
      <c r="I66" s="181"/>
      <c r="J66" s="181"/>
      <c r="K66" s="181">
        <f>'将来負担比率（分子）の構造'!L$41</f>
        <v>3181</v>
      </c>
      <c r="L66" s="181"/>
      <c r="M66" s="181"/>
      <c r="N66" s="181">
        <f>'将来負担比率（分子）の構造'!M$41</f>
        <v>3228</v>
      </c>
      <c r="O66" s="181"/>
      <c r="P66" s="181"/>
    </row>
    <row r="67" spans="1:16">
      <c r="A67" s="181" t="s">
        <v>73</v>
      </c>
      <c r="B67" s="181" t="e">
        <f>NA()</f>
        <v>#N/A</v>
      </c>
      <c r="C67" s="181">
        <f>IF(ISNUMBER('将来負担比率（分子）の構造'!I$53), IF('将来負担比率（分子）の構造'!I$53 &lt; 0, 0, '将来負担比率（分子）の構造'!I$53), NA())</f>
        <v>430</v>
      </c>
      <c r="D67" s="181" t="e">
        <f>NA()</f>
        <v>#N/A</v>
      </c>
      <c r="E67" s="181" t="e">
        <f>NA()</f>
        <v>#N/A</v>
      </c>
      <c r="F67" s="181">
        <f>IF(ISNUMBER('将来負担比率（分子）の構造'!J$53), IF('将来負担比率（分子）の構造'!J$53 &lt; 0, 0, '将来負担比率（分子）の構造'!J$53), NA())</f>
        <v>424</v>
      </c>
      <c r="G67" s="181" t="e">
        <f>NA()</f>
        <v>#N/A</v>
      </c>
      <c r="H67" s="181" t="e">
        <f>NA()</f>
        <v>#N/A</v>
      </c>
      <c r="I67" s="181">
        <f>IF(ISNUMBER('将来負担比率（分子）の構造'!K$53), IF('将来負担比率（分子）の構造'!K$53 &lt; 0, 0, '将来負担比率（分子）の構造'!K$53), NA())</f>
        <v>187</v>
      </c>
      <c r="J67" s="181" t="e">
        <f>NA()</f>
        <v>#N/A</v>
      </c>
      <c r="K67" s="181" t="e">
        <f>NA()</f>
        <v>#N/A</v>
      </c>
      <c r="L67" s="181">
        <f>IF(ISNUMBER('将来負担比率（分子）の構造'!L$53), IF('将来負担比率（分子）の構造'!L$53 &lt; 0, 0, '将来負担比率（分子）の構造'!L$53), NA())</f>
        <v>371</v>
      </c>
      <c r="M67" s="181" t="e">
        <f>NA()</f>
        <v>#N/A</v>
      </c>
      <c r="N67" s="181" t="e">
        <f>NA()</f>
        <v>#N/A</v>
      </c>
      <c r="O67" s="181">
        <f>IF(ISNUMBER('将来負担比率（分子）の構造'!M$53), IF('将来負担比率（分子）の構造'!M$53 &lt; 0, 0, '将来負担比率（分子）の構造'!M$53), NA())</f>
        <v>216</v>
      </c>
      <c r="P67" s="181" t="e">
        <f>NA()</f>
        <v>#N/A</v>
      </c>
    </row>
    <row r="70" spans="1:16">
      <c r="A70" s="183" t="s">
        <v>74</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75</v>
      </c>
      <c r="B72" s="185">
        <f>基金残高に係る経年分析!F55</f>
        <v>830</v>
      </c>
      <c r="C72" s="185">
        <f>基金残高に係る経年分析!G55</f>
        <v>590</v>
      </c>
      <c r="D72" s="185">
        <f>基金残高に係る経年分析!H55</f>
        <v>780</v>
      </c>
    </row>
    <row r="73" spans="1:16">
      <c r="A73" s="184" t="s">
        <v>76</v>
      </c>
      <c r="B73" s="185">
        <f>基金残高に係る経年分析!F56</f>
        <v>40</v>
      </c>
      <c r="C73" s="185">
        <f>基金残高に係る経年分析!G56</f>
        <v>40</v>
      </c>
      <c r="D73" s="185">
        <f>基金残高に係る経年分析!H56</f>
        <v>40</v>
      </c>
    </row>
    <row r="74" spans="1:16">
      <c r="A74" s="184" t="s">
        <v>77</v>
      </c>
      <c r="B74" s="185">
        <f>基金残高に係る経年分析!F57</f>
        <v>771</v>
      </c>
      <c r="C74" s="185">
        <f>基金残高に係る経年分析!G57</f>
        <v>784</v>
      </c>
      <c r="D74" s="185">
        <f>基金残高に係る経年分析!H57</f>
        <v>813</v>
      </c>
    </row>
  </sheetData>
  <sheetProtection algorithmName="SHA-512" hashValue="+83sfD4CYpYQra5bZ2SqXRZSA2LBpBKuqnMGjjbHXAIjSnNxycuqsfcn/5lQ2WRVaA0IYbH5VXegZqTOIO7WfQ==" saltValue="uOE4B1K6Ood+p5EnwjeyY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223</v>
      </c>
      <c r="C5" s="747"/>
      <c r="D5" s="747"/>
      <c r="E5" s="747"/>
      <c r="F5" s="747"/>
      <c r="G5" s="747"/>
      <c r="H5" s="747"/>
      <c r="I5" s="747"/>
      <c r="J5" s="747"/>
      <c r="K5" s="747"/>
      <c r="L5" s="747"/>
      <c r="M5" s="747"/>
      <c r="N5" s="747"/>
      <c r="O5" s="747"/>
      <c r="P5" s="747"/>
      <c r="Q5" s="748"/>
      <c r="R5" s="735">
        <v>689884</v>
      </c>
      <c r="S5" s="736"/>
      <c r="T5" s="736"/>
      <c r="U5" s="736"/>
      <c r="V5" s="736"/>
      <c r="W5" s="736"/>
      <c r="X5" s="736"/>
      <c r="Y5" s="779"/>
      <c r="Z5" s="797">
        <v>12.7</v>
      </c>
      <c r="AA5" s="797"/>
      <c r="AB5" s="797"/>
      <c r="AC5" s="797"/>
      <c r="AD5" s="798">
        <v>689884</v>
      </c>
      <c r="AE5" s="798"/>
      <c r="AF5" s="798"/>
      <c r="AG5" s="798"/>
      <c r="AH5" s="798"/>
      <c r="AI5" s="798"/>
      <c r="AJ5" s="798"/>
      <c r="AK5" s="798"/>
      <c r="AL5" s="780">
        <v>31.2</v>
      </c>
      <c r="AM5" s="751"/>
      <c r="AN5" s="751"/>
      <c r="AO5" s="781"/>
      <c r="AP5" s="746" t="s">
        <v>224</v>
      </c>
      <c r="AQ5" s="747"/>
      <c r="AR5" s="747"/>
      <c r="AS5" s="747"/>
      <c r="AT5" s="747"/>
      <c r="AU5" s="747"/>
      <c r="AV5" s="747"/>
      <c r="AW5" s="747"/>
      <c r="AX5" s="747"/>
      <c r="AY5" s="747"/>
      <c r="AZ5" s="747"/>
      <c r="BA5" s="747"/>
      <c r="BB5" s="747"/>
      <c r="BC5" s="747"/>
      <c r="BD5" s="747"/>
      <c r="BE5" s="747"/>
      <c r="BF5" s="748"/>
      <c r="BG5" s="680">
        <v>689884</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38103</v>
      </c>
      <c r="S6" s="681"/>
      <c r="T6" s="681"/>
      <c r="U6" s="681"/>
      <c r="V6" s="681"/>
      <c r="W6" s="681"/>
      <c r="X6" s="681"/>
      <c r="Y6" s="682"/>
      <c r="Z6" s="713">
        <v>0.7</v>
      </c>
      <c r="AA6" s="713"/>
      <c r="AB6" s="713"/>
      <c r="AC6" s="713"/>
      <c r="AD6" s="714">
        <v>38103</v>
      </c>
      <c r="AE6" s="714"/>
      <c r="AF6" s="714"/>
      <c r="AG6" s="714"/>
      <c r="AH6" s="714"/>
      <c r="AI6" s="714"/>
      <c r="AJ6" s="714"/>
      <c r="AK6" s="714"/>
      <c r="AL6" s="683">
        <v>1.7</v>
      </c>
      <c r="AM6" s="684"/>
      <c r="AN6" s="684"/>
      <c r="AO6" s="715"/>
      <c r="AP6" s="677" t="s">
        <v>229</v>
      </c>
      <c r="AQ6" s="678"/>
      <c r="AR6" s="678"/>
      <c r="AS6" s="678"/>
      <c r="AT6" s="678"/>
      <c r="AU6" s="678"/>
      <c r="AV6" s="678"/>
      <c r="AW6" s="678"/>
      <c r="AX6" s="678"/>
      <c r="AY6" s="678"/>
      <c r="AZ6" s="678"/>
      <c r="BA6" s="678"/>
      <c r="BB6" s="678"/>
      <c r="BC6" s="678"/>
      <c r="BD6" s="678"/>
      <c r="BE6" s="678"/>
      <c r="BF6" s="679"/>
      <c r="BG6" s="680">
        <v>689884</v>
      </c>
      <c r="BH6" s="681"/>
      <c r="BI6" s="681"/>
      <c r="BJ6" s="681"/>
      <c r="BK6" s="681"/>
      <c r="BL6" s="681"/>
      <c r="BM6" s="681"/>
      <c r="BN6" s="682"/>
      <c r="BO6" s="713">
        <v>100</v>
      </c>
      <c r="BP6" s="713"/>
      <c r="BQ6" s="713"/>
      <c r="BR6" s="713"/>
      <c r="BS6" s="714" t="s">
        <v>128</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73448</v>
      </c>
      <c r="CS6" s="681"/>
      <c r="CT6" s="681"/>
      <c r="CU6" s="681"/>
      <c r="CV6" s="681"/>
      <c r="CW6" s="681"/>
      <c r="CX6" s="681"/>
      <c r="CY6" s="682"/>
      <c r="CZ6" s="780">
        <v>1.4</v>
      </c>
      <c r="DA6" s="751"/>
      <c r="DB6" s="751"/>
      <c r="DC6" s="783"/>
      <c r="DD6" s="686" t="s">
        <v>128</v>
      </c>
      <c r="DE6" s="681"/>
      <c r="DF6" s="681"/>
      <c r="DG6" s="681"/>
      <c r="DH6" s="681"/>
      <c r="DI6" s="681"/>
      <c r="DJ6" s="681"/>
      <c r="DK6" s="681"/>
      <c r="DL6" s="681"/>
      <c r="DM6" s="681"/>
      <c r="DN6" s="681"/>
      <c r="DO6" s="681"/>
      <c r="DP6" s="682"/>
      <c r="DQ6" s="686">
        <v>73421</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526</v>
      </c>
      <c r="S7" s="681"/>
      <c r="T7" s="681"/>
      <c r="U7" s="681"/>
      <c r="V7" s="681"/>
      <c r="W7" s="681"/>
      <c r="X7" s="681"/>
      <c r="Y7" s="682"/>
      <c r="Z7" s="713">
        <v>0</v>
      </c>
      <c r="AA7" s="713"/>
      <c r="AB7" s="713"/>
      <c r="AC7" s="713"/>
      <c r="AD7" s="714">
        <v>526</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273550</v>
      </c>
      <c r="BH7" s="681"/>
      <c r="BI7" s="681"/>
      <c r="BJ7" s="681"/>
      <c r="BK7" s="681"/>
      <c r="BL7" s="681"/>
      <c r="BM7" s="681"/>
      <c r="BN7" s="682"/>
      <c r="BO7" s="713">
        <v>39.700000000000003</v>
      </c>
      <c r="BP7" s="713"/>
      <c r="BQ7" s="713"/>
      <c r="BR7" s="713"/>
      <c r="BS7" s="714" t="s">
        <v>128</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1545554</v>
      </c>
      <c r="CS7" s="681"/>
      <c r="CT7" s="681"/>
      <c r="CU7" s="681"/>
      <c r="CV7" s="681"/>
      <c r="CW7" s="681"/>
      <c r="CX7" s="681"/>
      <c r="CY7" s="682"/>
      <c r="CZ7" s="713">
        <v>30</v>
      </c>
      <c r="DA7" s="713"/>
      <c r="DB7" s="713"/>
      <c r="DC7" s="713"/>
      <c r="DD7" s="686">
        <v>58935</v>
      </c>
      <c r="DE7" s="681"/>
      <c r="DF7" s="681"/>
      <c r="DG7" s="681"/>
      <c r="DH7" s="681"/>
      <c r="DI7" s="681"/>
      <c r="DJ7" s="681"/>
      <c r="DK7" s="681"/>
      <c r="DL7" s="681"/>
      <c r="DM7" s="681"/>
      <c r="DN7" s="681"/>
      <c r="DO7" s="681"/>
      <c r="DP7" s="682"/>
      <c r="DQ7" s="686">
        <v>838221</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1783</v>
      </c>
      <c r="S8" s="681"/>
      <c r="T8" s="681"/>
      <c r="U8" s="681"/>
      <c r="V8" s="681"/>
      <c r="W8" s="681"/>
      <c r="X8" s="681"/>
      <c r="Y8" s="682"/>
      <c r="Z8" s="713">
        <v>0</v>
      </c>
      <c r="AA8" s="713"/>
      <c r="AB8" s="713"/>
      <c r="AC8" s="713"/>
      <c r="AD8" s="714">
        <v>1783</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10773</v>
      </c>
      <c r="BH8" s="681"/>
      <c r="BI8" s="681"/>
      <c r="BJ8" s="681"/>
      <c r="BK8" s="681"/>
      <c r="BL8" s="681"/>
      <c r="BM8" s="681"/>
      <c r="BN8" s="682"/>
      <c r="BO8" s="713">
        <v>1.6</v>
      </c>
      <c r="BP8" s="713"/>
      <c r="BQ8" s="713"/>
      <c r="BR8" s="713"/>
      <c r="BS8" s="686" t="s">
        <v>128</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759847</v>
      </c>
      <c r="CS8" s="681"/>
      <c r="CT8" s="681"/>
      <c r="CU8" s="681"/>
      <c r="CV8" s="681"/>
      <c r="CW8" s="681"/>
      <c r="CX8" s="681"/>
      <c r="CY8" s="682"/>
      <c r="CZ8" s="713">
        <v>14.7</v>
      </c>
      <c r="DA8" s="713"/>
      <c r="DB8" s="713"/>
      <c r="DC8" s="713"/>
      <c r="DD8" s="686">
        <v>5959</v>
      </c>
      <c r="DE8" s="681"/>
      <c r="DF8" s="681"/>
      <c r="DG8" s="681"/>
      <c r="DH8" s="681"/>
      <c r="DI8" s="681"/>
      <c r="DJ8" s="681"/>
      <c r="DK8" s="681"/>
      <c r="DL8" s="681"/>
      <c r="DM8" s="681"/>
      <c r="DN8" s="681"/>
      <c r="DO8" s="681"/>
      <c r="DP8" s="682"/>
      <c r="DQ8" s="686">
        <v>509201</v>
      </c>
      <c r="DR8" s="681"/>
      <c r="DS8" s="681"/>
      <c r="DT8" s="681"/>
      <c r="DU8" s="681"/>
      <c r="DV8" s="681"/>
      <c r="DW8" s="681"/>
      <c r="DX8" s="681"/>
      <c r="DY8" s="681"/>
      <c r="DZ8" s="681"/>
      <c r="EA8" s="681"/>
      <c r="EB8" s="681"/>
      <c r="EC8" s="727"/>
    </row>
    <row r="9" spans="2:143" ht="11.25" customHeight="1">
      <c r="B9" s="677" t="s">
        <v>237</v>
      </c>
      <c r="C9" s="678"/>
      <c r="D9" s="678"/>
      <c r="E9" s="678"/>
      <c r="F9" s="678"/>
      <c r="G9" s="678"/>
      <c r="H9" s="678"/>
      <c r="I9" s="678"/>
      <c r="J9" s="678"/>
      <c r="K9" s="678"/>
      <c r="L9" s="678"/>
      <c r="M9" s="678"/>
      <c r="N9" s="678"/>
      <c r="O9" s="678"/>
      <c r="P9" s="678"/>
      <c r="Q9" s="679"/>
      <c r="R9" s="680">
        <v>2009</v>
      </c>
      <c r="S9" s="681"/>
      <c r="T9" s="681"/>
      <c r="U9" s="681"/>
      <c r="V9" s="681"/>
      <c r="W9" s="681"/>
      <c r="X9" s="681"/>
      <c r="Y9" s="682"/>
      <c r="Z9" s="713">
        <v>0</v>
      </c>
      <c r="AA9" s="713"/>
      <c r="AB9" s="713"/>
      <c r="AC9" s="713"/>
      <c r="AD9" s="714">
        <v>2009</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240262</v>
      </c>
      <c r="BH9" s="681"/>
      <c r="BI9" s="681"/>
      <c r="BJ9" s="681"/>
      <c r="BK9" s="681"/>
      <c r="BL9" s="681"/>
      <c r="BM9" s="681"/>
      <c r="BN9" s="682"/>
      <c r="BO9" s="713">
        <v>34.799999999999997</v>
      </c>
      <c r="BP9" s="713"/>
      <c r="BQ9" s="713"/>
      <c r="BR9" s="713"/>
      <c r="BS9" s="686" t="s">
        <v>128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589418</v>
      </c>
      <c r="CS9" s="681"/>
      <c r="CT9" s="681"/>
      <c r="CU9" s="681"/>
      <c r="CV9" s="681"/>
      <c r="CW9" s="681"/>
      <c r="CX9" s="681"/>
      <c r="CY9" s="682"/>
      <c r="CZ9" s="713">
        <v>11.4</v>
      </c>
      <c r="DA9" s="713"/>
      <c r="DB9" s="713"/>
      <c r="DC9" s="713"/>
      <c r="DD9" s="686">
        <v>5411</v>
      </c>
      <c r="DE9" s="681"/>
      <c r="DF9" s="681"/>
      <c r="DG9" s="681"/>
      <c r="DH9" s="681"/>
      <c r="DI9" s="681"/>
      <c r="DJ9" s="681"/>
      <c r="DK9" s="681"/>
      <c r="DL9" s="681"/>
      <c r="DM9" s="681"/>
      <c r="DN9" s="681"/>
      <c r="DO9" s="681"/>
      <c r="DP9" s="682"/>
      <c r="DQ9" s="686">
        <v>555630</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12228</v>
      </c>
      <c r="BH10" s="681"/>
      <c r="BI10" s="681"/>
      <c r="BJ10" s="681"/>
      <c r="BK10" s="681"/>
      <c r="BL10" s="681"/>
      <c r="BM10" s="681"/>
      <c r="BN10" s="682"/>
      <c r="BO10" s="713">
        <v>1.8</v>
      </c>
      <c r="BP10" s="713"/>
      <c r="BQ10" s="713"/>
      <c r="BR10" s="713"/>
      <c r="BS10" s="686" t="s">
        <v>128</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4926</v>
      </c>
      <c r="CS10" s="681"/>
      <c r="CT10" s="681"/>
      <c r="CU10" s="681"/>
      <c r="CV10" s="681"/>
      <c r="CW10" s="681"/>
      <c r="CX10" s="681"/>
      <c r="CY10" s="682"/>
      <c r="CZ10" s="713">
        <v>0.1</v>
      </c>
      <c r="DA10" s="713"/>
      <c r="DB10" s="713"/>
      <c r="DC10" s="713"/>
      <c r="DD10" s="686">
        <v>773</v>
      </c>
      <c r="DE10" s="681"/>
      <c r="DF10" s="681"/>
      <c r="DG10" s="681"/>
      <c r="DH10" s="681"/>
      <c r="DI10" s="681"/>
      <c r="DJ10" s="681"/>
      <c r="DK10" s="681"/>
      <c r="DL10" s="681"/>
      <c r="DM10" s="681"/>
      <c r="DN10" s="681"/>
      <c r="DO10" s="681"/>
      <c r="DP10" s="682"/>
      <c r="DQ10" s="686">
        <v>4856</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138740</v>
      </c>
      <c r="S11" s="681"/>
      <c r="T11" s="681"/>
      <c r="U11" s="681"/>
      <c r="V11" s="681"/>
      <c r="W11" s="681"/>
      <c r="X11" s="681"/>
      <c r="Y11" s="682"/>
      <c r="Z11" s="683">
        <v>2.5</v>
      </c>
      <c r="AA11" s="684"/>
      <c r="AB11" s="684"/>
      <c r="AC11" s="685"/>
      <c r="AD11" s="686">
        <v>138740</v>
      </c>
      <c r="AE11" s="681"/>
      <c r="AF11" s="681"/>
      <c r="AG11" s="681"/>
      <c r="AH11" s="681"/>
      <c r="AI11" s="681"/>
      <c r="AJ11" s="681"/>
      <c r="AK11" s="682"/>
      <c r="AL11" s="683">
        <v>6.3</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10287</v>
      </c>
      <c r="BH11" s="681"/>
      <c r="BI11" s="681"/>
      <c r="BJ11" s="681"/>
      <c r="BK11" s="681"/>
      <c r="BL11" s="681"/>
      <c r="BM11" s="681"/>
      <c r="BN11" s="682"/>
      <c r="BO11" s="713">
        <v>1.5</v>
      </c>
      <c r="BP11" s="713"/>
      <c r="BQ11" s="713"/>
      <c r="BR11" s="713"/>
      <c r="BS11" s="686" t="s">
        <v>128</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225086</v>
      </c>
      <c r="CS11" s="681"/>
      <c r="CT11" s="681"/>
      <c r="CU11" s="681"/>
      <c r="CV11" s="681"/>
      <c r="CW11" s="681"/>
      <c r="CX11" s="681"/>
      <c r="CY11" s="682"/>
      <c r="CZ11" s="713">
        <v>4.4000000000000004</v>
      </c>
      <c r="DA11" s="713"/>
      <c r="DB11" s="713"/>
      <c r="DC11" s="713"/>
      <c r="DD11" s="686">
        <v>37038</v>
      </c>
      <c r="DE11" s="681"/>
      <c r="DF11" s="681"/>
      <c r="DG11" s="681"/>
      <c r="DH11" s="681"/>
      <c r="DI11" s="681"/>
      <c r="DJ11" s="681"/>
      <c r="DK11" s="681"/>
      <c r="DL11" s="681"/>
      <c r="DM11" s="681"/>
      <c r="DN11" s="681"/>
      <c r="DO11" s="681"/>
      <c r="DP11" s="682"/>
      <c r="DQ11" s="686">
        <v>96507</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v>1403</v>
      </c>
      <c r="S12" s="681"/>
      <c r="T12" s="681"/>
      <c r="U12" s="681"/>
      <c r="V12" s="681"/>
      <c r="W12" s="681"/>
      <c r="X12" s="681"/>
      <c r="Y12" s="682"/>
      <c r="Z12" s="713">
        <v>0</v>
      </c>
      <c r="AA12" s="713"/>
      <c r="AB12" s="713"/>
      <c r="AC12" s="713"/>
      <c r="AD12" s="714">
        <v>1403</v>
      </c>
      <c r="AE12" s="714"/>
      <c r="AF12" s="714"/>
      <c r="AG12" s="714"/>
      <c r="AH12" s="714"/>
      <c r="AI12" s="714"/>
      <c r="AJ12" s="714"/>
      <c r="AK12" s="714"/>
      <c r="AL12" s="683">
        <v>0.1</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343287</v>
      </c>
      <c r="BH12" s="681"/>
      <c r="BI12" s="681"/>
      <c r="BJ12" s="681"/>
      <c r="BK12" s="681"/>
      <c r="BL12" s="681"/>
      <c r="BM12" s="681"/>
      <c r="BN12" s="682"/>
      <c r="BO12" s="713">
        <v>49.8</v>
      </c>
      <c r="BP12" s="713"/>
      <c r="BQ12" s="713"/>
      <c r="BR12" s="713"/>
      <c r="BS12" s="686" t="s">
        <v>128</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69479</v>
      </c>
      <c r="CS12" s="681"/>
      <c r="CT12" s="681"/>
      <c r="CU12" s="681"/>
      <c r="CV12" s="681"/>
      <c r="CW12" s="681"/>
      <c r="CX12" s="681"/>
      <c r="CY12" s="682"/>
      <c r="CZ12" s="713">
        <v>1.3</v>
      </c>
      <c r="DA12" s="713"/>
      <c r="DB12" s="713"/>
      <c r="DC12" s="713"/>
      <c r="DD12" s="686">
        <v>3802</v>
      </c>
      <c r="DE12" s="681"/>
      <c r="DF12" s="681"/>
      <c r="DG12" s="681"/>
      <c r="DH12" s="681"/>
      <c r="DI12" s="681"/>
      <c r="DJ12" s="681"/>
      <c r="DK12" s="681"/>
      <c r="DL12" s="681"/>
      <c r="DM12" s="681"/>
      <c r="DN12" s="681"/>
      <c r="DO12" s="681"/>
      <c r="DP12" s="682"/>
      <c r="DQ12" s="686">
        <v>49479</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138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343283</v>
      </c>
      <c r="BH13" s="681"/>
      <c r="BI13" s="681"/>
      <c r="BJ13" s="681"/>
      <c r="BK13" s="681"/>
      <c r="BL13" s="681"/>
      <c r="BM13" s="681"/>
      <c r="BN13" s="682"/>
      <c r="BO13" s="713">
        <v>49.8</v>
      </c>
      <c r="BP13" s="713"/>
      <c r="BQ13" s="713"/>
      <c r="BR13" s="713"/>
      <c r="BS13" s="686" t="s">
        <v>138</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396387</v>
      </c>
      <c r="CS13" s="681"/>
      <c r="CT13" s="681"/>
      <c r="CU13" s="681"/>
      <c r="CV13" s="681"/>
      <c r="CW13" s="681"/>
      <c r="CX13" s="681"/>
      <c r="CY13" s="682"/>
      <c r="CZ13" s="713">
        <v>7.7</v>
      </c>
      <c r="DA13" s="713"/>
      <c r="DB13" s="713"/>
      <c r="DC13" s="713"/>
      <c r="DD13" s="686">
        <v>210832</v>
      </c>
      <c r="DE13" s="681"/>
      <c r="DF13" s="681"/>
      <c r="DG13" s="681"/>
      <c r="DH13" s="681"/>
      <c r="DI13" s="681"/>
      <c r="DJ13" s="681"/>
      <c r="DK13" s="681"/>
      <c r="DL13" s="681"/>
      <c r="DM13" s="681"/>
      <c r="DN13" s="681"/>
      <c r="DO13" s="681"/>
      <c r="DP13" s="682"/>
      <c r="DQ13" s="686">
        <v>190592</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21967</v>
      </c>
      <c r="BH14" s="681"/>
      <c r="BI14" s="681"/>
      <c r="BJ14" s="681"/>
      <c r="BK14" s="681"/>
      <c r="BL14" s="681"/>
      <c r="BM14" s="681"/>
      <c r="BN14" s="682"/>
      <c r="BO14" s="713">
        <v>3.2</v>
      </c>
      <c r="BP14" s="713"/>
      <c r="BQ14" s="713"/>
      <c r="BR14" s="713"/>
      <c r="BS14" s="686" t="s">
        <v>128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218498</v>
      </c>
      <c r="CS14" s="681"/>
      <c r="CT14" s="681"/>
      <c r="CU14" s="681"/>
      <c r="CV14" s="681"/>
      <c r="CW14" s="681"/>
      <c r="CX14" s="681"/>
      <c r="CY14" s="682"/>
      <c r="CZ14" s="713">
        <v>4.2</v>
      </c>
      <c r="DA14" s="713"/>
      <c r="DB14" s="713"/>
      <c r="DC14" s="713"/>
      <c r="DD14" s="686">
        <v>45892</v>
      </c>
      <c r="DE14" s="681"/>
      <c r="DF14" s="681"/>
      <c r="DG14" s="681"/>
      <c r="DH14" s="681"/>
      <c r="DI14" s="681"/>
      <c r="DJ14" s="681"/>
      <c r="DK14" s="681"/>
      <c r="DL14" s="681"/>
      <c r="DM14" s="681"/>
      <c r="DN14" s="681"/>
      <c r="DO14" s="681"/>
      <c r="DP14" s="682"/>
      <c r="DQ14" s="686">
        <v>201570</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51080</v>
      </c>
      <c r="BH15" s="681"/>
      <c r="BI15" s="681"/>
      <c r="BJ15" s="681"/>
      <c r="BK15" s="681"/>
      <c r="BL15" s="681"/>
      <c r="BM15" s="681"/>
      <c r="BN15" s="682"/>
      <c r="BO15" s="713">
        <v>7.4</v>
      </c>
      <c r="BP15" s="713"/>
      <c r="BQ15" s="713"/>
      <c r="BR15" s="713"/>
      <c r="BS15" s="686" t="s">
        <v>128</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538140</v>
      </c>
      <c r="CS15" s="681"/>
      <c r="CT15" s="681"/>
      <c r="CU15" s="681"/>
      <c r="CV15" s="681"/>
      <c r="CW15" s="681"/>
      <c r="CX15" s="681"/>
      <c r="CY15" s="682"/>
      <c r="CZ15" s="713">
        <v>10.4</v>
      </c>
      <c r="DA15" s="713"/>
      <c r="DB15" s="713"/>
      <c r="DC15" s="713"/>
      <c r="DD15" s="686">
        <v>91210</v>
      </c>
      <c r="DE15" s="681"/>
      <c r="DF15" s="681"/>
      <c r="DG15" s="681"/>
      <c r="DH15" s="681"/>
      <c r="DI15" s="681"/>
      <c r="DJ15" s="681"/>
      <c r="DK15" s="681"/>
      <c r="DL15" s="681"/>
      <c r="DM15" s="681"/>
      <c r="DN15" s="681"/>
      <c r="DO15" s="681"/>
      <c r="DP15" s="682"/>
      <c r="DQ15" s="686">
        <v>492471</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2297</v>
      </c>
      <c r="S16" s="681"/>
      <c r="T16" s="681"/>
      <c r="U16" s="681"/>
      <c r="V16" s="681"/>
      <c r="W16" s="681"/>
      <c r="X16" s="681"/>
      <c r="Y16" s="682"/>
      <c r="Z16" s="713">
        <v>0</v>
      </c>
      <c r="AA16" s="713"/>
      <c r="AB16" s="713"/>
      <c r="AC16" s="713"/>
      <c r="AD16" s="714">
        <v>2297</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498586</v>
      </c>
      <c r="CS16" s="681"/>
      <c r="CT16" s="681"/>
      <c r="CU16" s="681"/>
      <c r="CV16" s="681"/>
      <c r="CW16" s="681"/>
      <c r="CX16" s="681"/>
      <c r="CY16" s="682"/>
      <c r="CZ16" s="713">
        <v>9.6999999999999993</v>
      </c>
      <c r="DA16" s="713"/>
      <c r="DB16" s="713"/>
      <c r="DC16" s="713"/>
      <c r="DD16" s="686" t="s">
        <v>128</v>
      </c>
      <c r="DE16" s="681"/>
      <c r="DF16" s="681"/>
      <c r="DG16" s="681"/>
      <c r="DH16" s="681"/>
      <c r="DI16" s="681"/>
      <c r="DJ16" s="681"/>
      <c r="DK16" s="681"/>
      <c r="DL16" s="681"/>
      <c r="DM16" s="681"/>
      <c r="DN16" s="681"/>
      <c r="DO16" s="681"/>
      <c r="DP16" s="682"/>
      <c r="DQ16" s="686">
        <v>49576</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2563</v>
      </c>
      <c r="S17" s="681"/>
      <c r="T17" s="681"/>
      <c r="U17" s="681"/>
      <c r="V17" s="681"/>
      <c r="W17" s="681"/>
      <c r="X17" s="681"/>
      <c r="Y17" s="682"/>
      <c r="Z17" s="713">
        <v>0</v>
      </c>
      <c r="AA17" s="713"/>
      <c r="AB17" s="713"/>
      <c r="AC17" s="713"/>
      <c r="AD17" s="714">
        <v>2563</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138</v>
      </c>
      <c r="BP17" s="713"/>
      <c r="BQ17" s="713"/>
      <c r="BR17" s="713"/>
      <c r="BS17" s="686" t="s">
        <v>128</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232341</v>
      </c>
      <c r="CS17" s="681"/>
      <c r="CT17" s="681"/>
      <c r="CU17" s="681"/>
      <c r="CV17" s="681"/>
      <c r="CW17" s="681"/>
      <c r="CX17" s="681"/>
      <c r="CY17" s="682"/>
      <c r="CZ17" s="713">
        <v>4.5</v>
      </c>
      <c r="DA17" s="713"/>
      <c r="DB17" s="713"/>
      <c r="DC17" s="713"/>
      <c r="DD17" s="686" t="s">
        <v>138</v>
      </c>
      <c r="DE17" s="681"/>
      <c r="DF17" s="681"/>
      <c r="DG17" s="681"/>
      <c r="DH17" s="681"/>
      <c r="DI17" s="681"/>
      <c r="DJ17" s="681"/>
      <c r="DK17" s="681"/>
      <c r="DL17" s="681"/>
      <c r="DM17" s="681"/>
      <c r="DN17" s="681"/>
      <c r="DO17" s="681"/>
      <c r="DP17" s="682"/>
      <c r="DQ17" s="686">
        <v>232341</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6126</v>
      </c>
      <c r="S18" s="681"/>
      <c r="T18" s="681"/>
      <c r="U18" s="681"/>
      <c r="V18" s="681"/>
      <c r="W18" s="681"/>
      <c r="X18" s="681"/>
      <c r="Y18" s="682"/>
      <c r="Z18" s="713">
        <v>0.1</v>
      </c>
      <c r="AA18" s="713"/>
      <c r="AB18" s="713"/>
      <c r="AC18" s="713"/>
      <c r="AD18" s="714">
        <v>6126</v>
      </c>
      <c r="AE18" s="714"/>
      <c r="AF18" s="714"/>
      <c r="AG18" s="714"/>
      <c r="AH18" s="714"/>
      <c r="AI18" s="714"/>
      <c r="AJ18" s="714"/>
      <c r="AK18" s="714"/>
      <c r="AL18" s="683">
        <v>0.3</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4528</v>
      </c>
      <c r="S19" s="681"/>
      <c r="T19" s="681"/>
      <c r="U19" s="681"/>
      <c r="V19" s="681"/>
      <c r="W19" s="681"/>
      <c r="X19" s="681"/>
      <c r="Y19" s="682"/>
      <c r="Z19" s="713">
        <v>0.1</v>
      </c>
      <c r="AA19" s="713"/>
      <c r="AB19" s="713"/>
      <c r="AC19" s="713"/>
      <c r="AD19" s="714">
        <v>4528</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128</v>
      </c>
      <c r="BP19" s="713"/>
      <c r="BQ19" s="713"/>
      <c r="BR19" s="713"/>
      <c r="BS19" s="686" t="s">
        <v>128</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138</v>
      </c>
      <c r="DA19" s="713"/>
      <c r="DB19" s="713"/>
      <c r="DC19" s="713"/>
      <c r="DD19" s="686" t="s">
        <v>138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1067</v>
      </c>
      <c r="S20" s="681"/>
      <c r="T20" s="681"/>
      <c r="U20" s="681"/>
      <c r="V20" s="681"/>
      <c r="W20" s="681"/>
      <c r="X20" s="681"/>
      <c r="Y20" s="682"/>
      <c r="Z20" s="713">
        <v>0</v>
      </c>
      <c r="AA20" s="713"/>
      <c r="AB20" s="713"/>
      <c r="AC20" s="713"/>
      <c r="AD20" s="714">
        <v>1067</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128</v>
      </c>
      <c r="BP20" s="713"/>
      <c r="BQ20" s="713"/>
      <c r="BR20" s="713"/>
      <c r="BS20" s="686" t="s">
        <v>128</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5151710</v>
      </c>
      <c r="CS20" s="681"/>
      <c r="CT20" s="681"/>
      <c r="CU20" s="681"/>
      <c r="CV20" s="681"/>
      <c r="CW20" s="681"/>
      <c r="CX20" s="681"/>
      <c r="CY20" s="682"/>
      <c r="CZ20" s="713">
        <v>100</v>
      </c>
      <c r="DA20" s="713"/>
      <c r="DB20" s="713"/>
      <c r="DC20" s="713"/>
      <c r="DD20" s="686">
        <v>459852</v>
      </c>
      <c r="DE20" s="681"/>
      <c r="DF20" s="681"/>
      <c r="DG20" s="681"/>
      <c r="DH20" s="681"/>
      <c r="DI20" s="681"/>
      <c r="DJ20" s="681"/>
      <c r="DK20" s="681"/>
      <c r="DL20" s="681"/>
      <c r="DM20" s="681"/>
      <c r="DN20" s="681"/>
      <c r="DO20" s="681"/>
      <c r="DP20" s="682"/>
      <c r="DQ20" s="686">
        <v>3293865</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531</v>
      </c>
      <c r="S21" s="681"/>
      <c r="T21" s="681"/>
      <c r="U21" s="681"/>
      <c r="V21" s="681"/>
      <c r="W21" s="681"/>
      <c r="X21" s="681"/>
      <c r="Y21" s="682"/>
      <c r="Z21" s="713">
        <v>0</v>
      </c>
      <c r="AA21" s="713"/>
      <c r="AB21" s="713"/>
      <c r="AC21" s="713"/>
      <c r="AD21" s="714">
        <v>531</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138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1740267</v>
      </c>
      <c r="S22" s="681"/>
      <c r="T22" s="681"/>
      <c r="U22" s="681"/>
      <c r="V22" s="681"/>
      <c r="W22" s="681"/>
      <c r="X22" s="681"/>
      <c r="Y22" s="682"/>
      <c r="Z22" s="713">
        <v>32</v>
      </c>
      <c r="AA22" s="713"/>
      <c r="AB22" s="713"/>
      <c r="AC22" s="713"/>
      <c r="AD22" s="714">
        <v>1321745</v>
      </c>
      <c r="AE22" s="714"/>
      <c r="AF22" s="714"/>
      <c r="AG22" s="714"/>
      <c r="AH22" s="714"/>
      <c r="AI22" s="714"/>
      <c r="AJ22" s="714"/>
      <c r="AK22" s="714"/>
      <c r="AL22" s="683">
        <v>59.8</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1321745</v>
      </c>
      <c r="S23" s="681"/>
      <c r="T23" s="681"/>
      <c r="U23" s="681"/>
      <c r="V23" s="681"/>
      <c r="W23" s="681"/>
      <c r="X23" s="681"/>
      <c r="Y23" s="682"/>
      <c r="Z23" s="713">
        <v>24.3</v>
      </c>
      <c r="AA23" s="713"/>
      <c r="AB23" s="713"/>
      <c r="AC23" s="713"/>
      <c r="AD23" s="714">
        <v>1321745</v>
      </c>
      <c r="AE23" s="714"/>
      <c r="AF23" s="714"/>
      <c r="AG23" s="714"/>
      <c r="AH23" s="714"/>
      <c r="AI23" s="714"/>
      <c r="AJ23" s="714"/>
      <c r="AK23" s="714"/>
      <c r="AL23" s="683">
        <v>59.8</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108181</v>
      </c>
      <c r="S24" s="681"/>
      <c r="T24" s="681"/>
      <c r="U24" s="681"/>
      <c r="V24" s="681"/>
      <c r="W24" s="681"/>
      <c r="X24" s="681"/>
      <c r="Y24" s="682"/>
      <c r="Z24" s="713">
        <v>2</v>
      </c>
      <c r="AA24" s="713"/>
      <c r="AB24" s="713"/>
      <c r="AC24" s="713"/>
      <c r="AD24" s="714" t="s">
        <v>128</v>
      </c>
      <c r="AE24" s="714"/>
      <c r="AF24" s="714"/>
      <c r="AG24" s="714"/>
      <c r="AH24" s="714"/>
      <c r="AI24" s="714"/>
      <c r="AJ24" s="714"/>
      <c r="AK24" s="714"/>
      <c r="AL24" s="683" t="s">
        <v>128</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1236160</v>
      </c>
      <c r="CS24" s="736"/>
      <c r="CT24" s="736"/>
      <c r="CU24" s="736"/>
      <c r="CV24" s="736"/>
      <c r="CW24" s="736"/>
      <c r="CX24" s="736"/>
      <c r="CY24" s="779"/>
      <c r="CZ24" s="780">
        <v>24</v>
      </c>
      <c r="DA24" s="751"/>
      <c r="DB24" s="751"/>
      <c r="DC24" s="783"/>
      <c r="DD24" s="778">
        <v>989436</v>
      </c>
      <c r="DE24" s="736"/>
      <c r="DF24" s="736"/>
      <c r="DG24" s="736"/>
      <c r="DH24" s="736"/>
      <c r="DI24" s="736"/>
      <c r="DJ24" s="736"/>
      <c r="DK24" s="779"/>
      <c r="DL24" s="778">
        <v>972965</v>
      </c>
      <c r="DM24" s="736"/>
      <c r="DN24" s="736"/>
      <c r="DO24" s="736"/>
      <c r="DP24" s="736"/>
      <c r="DQ24" s="736"/>
      <c r="DR24" s="736"/>
      <c r="DS24" s="736"/>
      <c r="DT24" s="736"/>
      <c r="DU24" s="736"/>
      <c r="DV24" s="779"/>
      <c r="DW24" s="780">
        <v>42.4</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v>310341</v>
      </c>
      <c r="S25" s="681"/>
      <c r="T25" s="681"/>
      <c r="U25" s="681"/>
      <c r="V25" s="681"/>
      <c r="W25" s="681"/>
      <c r="X25" s="681"/>
      <c r="Y25" s="682"/>
      <c r="Z25" s="713">
        <v>5.7</v>
      </c>
      <c r="AA25" s="713"/>
      <c r="AB25" s="713"/>
      <c r="AC25" s="713"/>
      <c r="AD25" s="714" t="s">
        <v>128</v>
      </c>
      <c r="AE25" s="714"/>
      <c r="AF25" s="714"/>
      <c r="AG25" s="714"/>
      <c r="AH25" s="714"/>
      <c r="AI25" s="714"/>
      <c r="AJ25" s="714"/>
      <c r="AK25" s="714"/>
      <c r="AL25" s="683" t="s">
        <v>138</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707089</v>
      </c>
      <c r="CS25" s="699"/>
      <c r="CT25" s="699"/>
      <c r="CU25" s="699"/>
      <c r="CV25" s="699"/>
      <c r="CW25" s="699"/>
      <c r="CX25" s="699"/>
      <c r="CY25" s="700"/>
      <c r="CZ25" s="683">
        <v>13.7</v>
      </c>
      <c r="DA25" s="701"/>
      <c r="DB25" s="701"/>
      <c r="DC25" s="702"/>
      <c r="DD25" s="686">
        <v>654249</v>
      </c>
      <c r="DE25" s="699"/>
      <c r="DF25" s="699"/>
      <c r="DG25" s="699"/>
      <c r="DH25" s="699"/>
      <c r="DI25" s="699"/>
      <c r="DJ25" s="699"/>
      <c r="DK25" s="700"/>
      <c r="DL25" s="686">
        <v>640269</v>
      </c>
      <c r="DM25" s="699"/>
      <c r="DN25" s="699"/>
      <c r="DO25" s="699"/>
      <c r="DP25" s="699"/>
      <c r="DQ25" s="699"/>
      <c r="DR25" s="699"/>
      <c r="DS25" s="699"/>
      <c r="DT25" s="699"/>
      <c r="DU25" s="699"/>
      <c r="DV25" s="700"/>
      <c r="DW25" s="683">
        <v>27.9</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2623702</v>
      </c>
      <c r="S26" s="681"/>
      <c r="T26" s="681"/>
      <c r="U26" s="681"/>
      <c r="V26" s="681"/>
      <c r="W26" s="681"/>
      <c r="X26" s="681"/>
      <c r="Y26" s="682"/>
      <c r="Z26" s="713">
        <v>48.2</v>
      </c>
      <c r="AA26" s="713"/>
      <c r="AB26" s="713"/>
      <c r="AC26" s="713"/>
      <c r="AD26" s="714">
        <v>2205180</v>
      </c>
      <c r="AE26" s="714"/>
      <c r="AF26" s="714"/>
      <c r="AG26" s="714"/>
      <c r="AH26" s="714"/>
      <c r="AI26" s="714"/>
      <c r="AJ26" s="714"/>
      <c r="AK26" s="714"/>
      <c r="AL26" s="683">
        <v>99.7</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138</v>
      </c>
      <c r="BP26" s="713"/>
      <c r="BQ26" s="713"/>
      <c r="BR26" s="713"/>
      <c r="BS26" s="686" t="s">
        <v>128</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384502</v>
      </c>
      <c r="CS26" s="681"/>
      <c r="CT26" s="681"/>
      <c r="CU26" s="681"/>
      <c r="CV26" s="681"/>
      <c r="CW26" s="681"/>
      <c r="CX26" s="681"/>
      <c r="CY26" s="682"/>
      <c r="CZ26" s="683">
        <v>7.5</v>
      </c>
      <c r="DA26" s="701"/>
      <c r="DB26" s="701"/>
      <c r="DC26" s="702"/>
      <c r="DD26" s="686">
        <v>339949</v>
      </c>
      <c r="DE26" s="681"/>
      <c r="DF26" s="681"/>
      <c r="DG26" s="681"/>
      <c r="DH26" s="681"/>
      <c r="DI26" s="681"/>
      <c r="DJ26" s="681"/>
      <c r="DK26" s="682"/>
      <c r="DL26" s="686" t="s">
        <v>128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t="s">
        <v>128</v>
      </c>
      <c r="S27" s="681"/>
      <c r="T27" s="681"/>
      <c r="U27" s="681"/>
      <c r="V27" s="681"/>
      <c r="W27" s="681"/>
      <c r="X27" s="681"/>
      <c r="Y27" s="682"/>
      <c r="Z27" s="713" t="s">
        <v>128</v>
      </c>
      <c r="AA27" s="713"/>
      <c r="AB27" s="713"/>
      <c r="AC27" s="713"/>
      <c r="AD27" s="714" t="s">
        <v>128</v>
      </c>
      <c r="AE27" s="714"/>
      <c r="AF27" s="714"/>
      <c r="AG27" s="714"/>
      <c r="AH27" s="714"/>
      <c r="AI27" s="714"/>
      <c r="AJ27" s="714"/>
      <c r="AK27" s="714"/>
      <c r="AL27" s="683" t="s">
        <v>128</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689884</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296730</v>
      </c>
      <c r="CS27" s="699"/>
      <c r="CT27" s="699"/>
      <c r="CU27" s="699"/>
      <c r="CV27" s="699"/>
      <c r="CW27" s="699"/>
      <c r="CX27" s="699"/>
      <c r="CY27" s="700"/>
      <c r="CZ27" s="683">
        <v>5.8</v>
      </c>
      <c r="DA27" s="701"/>
      <c r="DB27" s="701"/>
      <c r="DC27" s="702"/>
      <c r="DD27" s="686">
        <v>102846</v>
      </c>
      <c r="DE27" s="699"/>
      <c r="DF27" s="699"/>
      <c r="DG27" s="699"/>
      <c r="DH27" s="699"/>
      <c r="DI27" s="699"/>
      <c r="DJ27" s="699"/>
      <c r="DK27" s="700"/>
      <c r="DL27" s="686">
        <v>100355</v>
      </c>
      <c r="DM27" s="699"/>
      <c r="DN27" s="699"/>
      <c r="DO27" s="699"/>
      <c r="DP27" s="699"/>
      <c r="DQ27" s="699"/>
      <c r="DR27" s="699"/>
      <c r="DS27" s="699"/>
      <c r="DT27" s="699"/>
      <c r="DU27" s="699"/>
      <c r="DV27" s="700"/>
      <c r="DW27" s="683">
        <v>4.4000000000000004</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25252</v>
      </c>
      <c r="S28" s="681"/>
      <c r="T28" s="681"/>
      <c r="U28" s="681"/>
      <c r="V28" s="681"/>
      <c r="W28" s="681"/>
      <c r="X28" s="681"/>
      <c r="Y28" s="682"/>
      <c r="Z28" s="713">
        <v>0.5</v>
      </c>
      <c r="AA28" s="713"/>
      <c r="AB28" s="713"/>
      <c r="AC28" s="713"/>
      <c r="AD28" s="714">
        <v>6164</v>
      </c>
      <c r="AE28" s="714"/>
      <c r="AF28" s="714"/>
      <c r="AG28" s="714"/>
      <c r="AH28" s="714"/>
      <c r="AI28" s="714"/>
      <c r="AJ28" s="714"/>
      <c r="AK28" s="714"/>
      <c r="AL28" s="683">
        <v>0.3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232341</v>
      </c>
      <c r="CS28" s="681"/>
      <c r="CT28" s="681"/>
      <c r="CU28" s="681"/>
      <c r="CV28" s="681"/>
      <c r="CW28" s="681"/>
      <c r="CX28" s="681"/>
      <c r="CY28" s="682"/>
      <c r="CZ28" s="683">
        <v>4.5</v>
      </c>
      <c r="DA28" s="701"/>
      <c r="DB28" s="701"/>
      <c r="DC28" s="702"/>
      <c r="DD28" s="686">
        <v>232341</v>
      </c>
      <c r="DE28" s="681"/>
      <c r="DF28" s="681"/>
      <c r="DG28" s="681"/>
      <c r="DH28" s="681"/>
      <c r="DI28" s="681"/>
      <c r="DJ28" s="681"/>
      <c r="DK28" s="682"/>
      <c r="DL28" s="686">
        <v>232341</v>
      </c>
      <c r="DM28" s="681"/>
      <c r="DN28" s="681"/>
      <c r="DO28" s="681"/>
      <c r="DP28" s="681"/>
      <c r="DQ28" s="681"/>
      <c r="DR28" s="681"/>
      <c r="DS28" s="681"/>
      <c r="DT28" s="681"/>
      <c r="DU28" s="681"/>
      <c r="DV28" s="682"/>
      <c r="DW28" s="683">
        <v>10.1</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47644</v>
      </c>
      <c r="S29" s="681"/>
      <c r="T29" s="681"/>
      <c r="U29" s="681"/>
      <c r="V29" s="681"/>
      <c r="W29" s="681"/>
      <c r="X29" s="681"/>
      <c r="Y29" s="682"/>
      <c r="Z29" s="713">
        <v>0.9</v>
      </c>
      <c r="AA29" s="713"/>
      <c r="AB29" s="713"/>
      <c r="AC29" s="713"/>
      <c r="AD29" s="714" t="s">
        <v>128</v>
      </c>
      <c r="AE29" s="714"/>
      <c r="AF29" s="714"/>
      <c r="AG29" s="714"/>
      <c r="AH29" s="714"/>
      <c r="AI29" s="714"/>
      <c r="AJ29" s="714"/>
      <c r="AK29" s="714"/>
      <c r="AL29" s="683" t="s">
        <v>128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68</v>
      </c>
      <c r="CG29" s="720"/>
      <c r="CH29" s="720"/>
      <c r="CI29" s="720"/>
      <c r="CJ29" s="720"/>
      <c r="CK29" s="720"/>
      <c r="CL29" s="720"/>
      <c r="CM29" s="720"/>
      <c r="CN29" s="720"/>
      <c r="CO29" s="720"/>
      <c r="CP29" s="720"/>
      <c r="CQ29" s="721"/>
      <c r="CR29" s="680">
        <v>232301</v>
      </c>
      <c r="CS29" s="699"/>
      <c r="CT29" s="699"/>
      <c r="CU29" s="699"/>
      <c r="CV29" s="699"/>
      <c r="CW29" s="699"/>
      <c r="CX29" s="699"/>
      <c r="CY29" s="700"/>
      <c r="CZ29" s="683">
        <v>4.5</v>
      </c>
      <c r="DA29" s="701"/>
      <c r="DB29" s="701"/>
      <c r="DC29" s="702"/>
      <c r="DD29" s="686">
        <v>232301</v>
      </c>
      <c r="DE29" s="699"/>
      <c r="DF29" s="699"/>
      <c r="DG29" s="699"/>
      <c r="DH29" s="699"/>
      <c r="DI29" s="699"/>
      <c r="DJ29" s="699"/>
      <c r="DK29" s="700"/>
      <c r="DL29" s="686">
        <v>232301</v>
      </c>
      <c r="DM29" s="699"/>
      <c r="DN29" s="699"/>
      <c r="DO29" s="699"/>
      <c r="DP29" s="699"/>
      <c r="DQ29" s="699"/>
      <c r="DR29" s="699"/>
      <c r="DS29" s="699"/>
      <c r="DT29" s="699"/>
      <c r="DU29" s="699"/>
      <c r="DV29" s="700"/>
      <c r="DW29" s="683">
        <v>10.1</v>
      </c>
      <c r="DX29" s="701"/>
      <c r="DY29" s="701"/>
      <c r="DZ29" s="701"/>
      <c r="EA29" s="701"/>
      <c r="EB29" s="701"/>
      <c r="EC29" s="722"/>
    </row>
    <row r="30" spans="2:133" ht="11.25" customHeight="1">
      <c r="B30" s="677" t="s">
        <v>301</v>
      </c>
      <c r="C30" s="678"/>
      <c r="D30" s="678"/>
      <c r="E30" s="678"/>
      <c r="F30" s="678"/>
      <c r="G30" s="678"/>
      <c r="H30" s="678"/>
      <c r="I30" s="678"/>
      <c r="J30" s="678"/>
      <c r="K30" s="678"/>
      <c r="L30" s="678"/>
      <c r="M30" s="678"/>
      <c r="N30" s="678"/>
      <c r="O30" s="678"/>
      <c r="P30" s="678"/>
      <c r="Q30" s="679"/>
      <c r="R30" s="680">
        <v>3276</v>
      </c>
      <c r="S30" s="681"/>
      <c r="T30" s="681"/>
      <c r="U30" s="681"/>
      <c r="V30" s="681"/>
      <c r="W30" s="681"/>
      <c r="X30" s="681"/>
      <c r="Y30" s="682"/>
      <c r="Z30" s="713">
        <v>0.1</v>
      </c>
      <c r="AA30" s="713"/>
      <c r="AB30" s="713"/>
      <c r="AC30" s="713"/>
      <c r="AD30" s="714" t="s">
        <v>128</v>
      </c>
      <c r="AE30" s="714"/>
      <c r="AF30" s="714"/>
      <c r="AG30" s="714"/>
      <c r="AH30" s="714"/>
      <c r="AI30" s="714"/>
      <c r="AJ30" s="714"/>
      <c r="AK30" s="714"/>
      <c r="AL30" s="683" t="s">
        <v>128</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219347</v>
      </c>
      <c r="CS30" s="681"/>
      <c r="CT30" s="681"/>
      <c r="CU30" s="681"/>
      <c r="CV30" s="681"/>
      <c r="CW30" s="681"/>
      <c r="CX30" s="681"/>
      <c r="CY30" s="682"/>
      <c r="CZ30" s="683">
        <v>4.3</v>
      </c>
      <c r="DA30" s="701"/>
      <c r="DB30" s="701"/>
      <c r="DC30" s="702"/>
      <c r="DD30" s="686">
        <v>219347</v>
      </c>
      <c r="DE30" s="681"/>
      <c r="DF30" s="681"/>
      <c r="DG30" s="681"/>
      <c r="DH30" s="681"/>
      <c r="DI30" s="681"/>
      <c r="DJ30" s="681"/>
      <c r="DK30" s="682"/>
      <c r="DL30" s="686">
        <v>219347</v>
      </c>
      <c r="DM30" s="681"/>
      <c r="DN30" s="681"/>
      <c r="DO30" s="681"/>
      <c r="DP30" s="681"/>
      <c r="DQ30" s="681"/>
      <c r="DR30" s="681"/>
      <c r="DS30" s="681"/>
      <c r="DT30" s="681"/>
      <c r="DU30" s="681"/>
      <c r="DV30" s="682"/>
      <c r="DW30" s="683">
        <v>9.6</v>
      </c>
      <c r="DX30" s="701"/>
      <c r="DY30" s="701"/>
      <c r="DZ30" s="701"/>
      <c r="EA30" s="701"/>
      <c r="EB30" s="701"/>
      <c r="EC30" s="722"/>
    </row>
    <row r="31" spans="2:133" ht="11.25" customHeight="1">
      <c r="B31" s="677" t="s">
        <v>305</v>
      </c>
      <c r="C31" s="678"/>
      <c r="D31" s="678"/>
      <c r="E31" s="678"/>
      <c r="F31" s="678"/>
      <c r="G31" s="678"/>
      <c r="H31" s="678"/>
      <c r="I31" s="678"/>
      <c r="J31" s="678"/>
      <c r="K31" s="678"/>
      <c r="L31" s="678"/>
      <c r="M31" s="678"/>
      <c r="N31" s="678"/>
      <c r="O31" s="678"/>
      <c r="P31" s="678"/>
      <c r="Q31" s="679"/>
      <c r="R31" s="680">
        <v>1318715</v>
      </c>
      <c r="S31" s="681"/>
      <c r="T31" s="681"/>
      <c r="U31" s="681"/>
      <c r="V31" s="681"/>
      <c r="W31" s="681"/>
      <c r="X31" s="681"/>
      <c r="Y31" s="682"/>
      <c r="Z31" s="713">
        <v>24.2</v>
      </c>
      <c r="AA31" s="713"/>
      <c r="AB31" s="713"/>
      <c r="AC31" s="713"/>
      <c r="AD31" s="714" t="s">
        <v>128</v>
      </c>
      <c r="AE31" s="714"/>
      <c r="AF31" s="714"/>
      <c r="AG31" s="714"/>
      <c r="AH31" s="714"/>
      <c r="AI31" s="714"/>
      <c r="AJ31" s="714"/>
      <c r="AK31" s="714"/>
      <c r="AL31" s="683" t="s">
        <v>138</v>
      </c>
      <c r="AM31" s="684"/>
      <c r="AN31" s="684"/>
      <c r="AO31" s="715"/>
      <c r="AP31" s="756" t="s">
        <v>306</v>
      </c>
      <c r="AQ31" s="757"/>
      <c r="AR31" s="757"/>
      <c r="AS31" s="757"/>
      <c r="AT31" s="762" t="s">
        <v>307</v>
      </c>
      <c r="AU31" s="231"/>
      <c r="AV31" s="231"/>
      <c r="AW31" s="231"/>
      <c r="AX31" s="746" t="s">
        <v>186</v>
      </c>
      <c r="AY31" s="747"/>
      <c r="AZ31" s="747"/>
      <c r="BA31" s="747"/>
      <c r="BB31" s="747"/>
      <c r="BC31" s="747"/>
      <c r="BD31" s="747"/>
      <c r="BE31" s="747"/>
      <c r="BF31" s="748"/>
      <c r="BG31" s="749">
        <v>99</v>
      </c>
      <c r="BH31" s="750"/>
      <c r="BI31" s="750"/>
      <c r="BJ31" s="750"/>
      <c r="BK31" s="750"/>
      <c r="BL31" s="750"/>
      <c r="BM31" s="751">
        <v>96.8</v>
      </c>
      <c r="BN31" s="750"/>
      <c r="BO31" s="750"/>
      <c r="BP31" s="750"/>
      <c r="BQ31" s="752"/>
      <c r="BR31" s="749">
        <v>99.2</v>
      </c>
      <c r="BS31" s="750"/>
      <c r="BT31" s="750"/>
      <c r="BU31" s="750"/>
      <c r="BV31" s="750"/>
      <c r="BW31" s="750"/>
      <c r="BX31" s="751">
        <v>96.6</v>
      </c>
      <c r="BY31" s="750"/>
      <c r="BZ31" s="750"/>
      <c r="CA31" s="750"/>
      <c r="CB31" s="752"/>
      <c r="CD31" s="767"/>
      <c r="CE31" s="768"/>
      <c r="CF31" s="719" t="s">
        <v>308</v>
      </c>
      <c r="CG31" s="720"/>
      <c r="CH31" s="720"/>
      <c r="CI31" s="720"/>
      <c r="CJ31" s="720"/>
      <c r="CK31" s="720"/>
      <c r="CL31" s="720"/>
      <c r="CM31" s="720"/>
      <c r="CN31" s="720"/>
      <c r="CO31" s="720"/>
      <c r="CP31" s="720"/>
      <c r="CQ31" s="721"/>
      <c r="CR31" s="680">
        <v>12954</v>
      </c>
      <c r="CS31" s="699"/>
      <c r="CT31" s="699"/>
      <c r="CU31" s="699"/>
      <c r="CV31" s="699"/>
      <c r="CW31" s="699"/>
      <c r="CX31" s="699"/>
      <c r="CY31" s="700"/>
      <c r="CZ31" s="683">
        <v>0.3</v>
      </c>
      <c r="DA31" s="701"/>
      <c r="DB31" s="701"/>
      <c r="DC31" s="702"/>
      <c r="DD31" s="686">
        <v>12954</v>
      </c>
      <c r="DE31" s="699"/>
      <c r="DF31" s="699"/>
      <c r="DG31" s="699"/>
      <c r="DH31" s="699"/>
      <c r="DI31" s="699"/>
      <c r="DJ31" s="699"/>
      <c r="DK31" s="700"/>
      <c r="DL31" s="686">
        <v>12954</v>
      </c>
      <c r="DM31" s="699"/>
      <c r="DN31" s="699"/>
      <c r="DO31" s="699"/>
      <c r="DP31" s="699"/>
      <c r="DQ31" s="699"/>
      <c r="DR31" s="699"/>
      <c r="DS31" s="699"/>
      <c r="DT31" s="699"/>
      <c r="DU31" s="699"/>
      <c r="DV31" s="700"/>
      <c r="DW31" s="683">
        <v>0.6</v>
      </c>
      <c r="DX31" s="701"/>
      <c r="DY31" s="701"/>
      <c r="DZ31" s="701"/>
      <c r="EA31" s="701"/>
      <c r="EB31" s="701"/>
      <c r="EC31" s="722"/>
    </row>
    <row r="32" spans="2:133" ht="11.25" customHeight="1">
      <c r="B32" s="771" t="s">
        <v>309</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138</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v>
      </c>
      <c r="BH32" s="699"/>
      <c r="BI32" s="699"/>
      <c r="BJ32" s="699"/>
      <c r="BK32" s="699"/>
      <c r="BL32" s="699"/>
      <c r="BM32" s="684">
        <v>97.2</v>
      </c>
      <c r="BN32" s="745"/>
      <c r="BO32" s="745"/>
      <c r="BP32" s="745"/>
      <c r="BQ32" s="726"/>
      <c r="BR32" s="753">
        <v>99.2</v>
      </c>
      <c r="BS32" s="699"/>
      <c r="BT32" s="699"/>
      <c r="BU32" s="699"/>
      <c r="BV32" s="699"/>
      <c r="BW32" s="699"/>
      <c r="BX32" s="684">
        <v>96.7</v>
      </c>
      <c r="BY32" s="745"/>
      <c r="BZ32" s="745"/>
      <c r="CA32" s="745"/>
      <c r="CB32" s="726"/>
      <c r="CD32" s="769"/>
      <c r="CE32" s="770"/>
      <c r="CF32" s="719" t="s">
        <v>312</v>
      </c>
      <c r="CG32" s="720"/>
      <c r="CH32" s="720"/>
      <c r="CI32" s="720"/>
      <c r="CJ32" s="720"/>
      <c r="CK32" s="720"/>
      <c r="CL32" s="720"/>
      <c r="CM32" s="720"/>
      <c r="CN32" s="720"/>
      <c r="CO32" s="720"/>
      <c r="CP32" s="720"/>
      <c r="CQ32" s="721"/>
      <c r="CR32" s="680">
        <v>40</v>
      </c>
      <c r="CS32" s="681"/>
      <c r="CT32" s="681"/>
      <c r="CU32" s="681"/>
      <c r="CV32" s="681"/>
      <c r="CW32" s="681"/>
      <c r="CX32" s="681"/>
      <c r="CY32" s="682"/>
      <c r="CZ32" s="683">
        <v>0</v>
      </c>
      <c r="DA32" s="701"/>
      <c r="DB32" s="701"/>
      <c r="DC32" s="702"/>
      <c r="DD32" s="686">
        <v>40</v>
      </c>
      <c r="DE32" s="681"/>
      <c r="DF32" s="681"/>
      <c r="DG32" s="681"/>
      <c r="DH32" s="681"/>
      <c r="DI32" s="681"/>
      <c r="DJ32" s="681"/>
      <c r="DK32" s="682"/>
      <c r="DL32" s="686">
        <v>40</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313</v>
      </c>
      <c r="C33" s="678"/>
      <c r="D33" s="678"/>
      <c r="E33" s="678"/>
      <c r="F33" s="678"/>
      <c r="G33" s="678"/>
      <c r="H33" s="678"/>
      <c r="I33" s="678"/>
      <c r="J33" s="678"/>
      <c r="K33" s="678"/>
      <c r="L33" s="678"/>
      <c r="M33" s="678"/>
      <c r="N33" s="678"/>
      <c r="O33" s="678"/>
      <c r="P33" s="678"/>
      <c r="Q33" s="679"/>
      <c r="R33" s="680">
        <v>271578</v>
      </c>
      <c r="S33" s="681"/>
      <c r="T33" s="681"/>
      <c r="U33" s="681"/>
      <c r="V33" s="681"/>
      <c r="W33" s="681"/>
      <c r="X33" s="681"/>
      <c r="Y33" s="682"/>
      <c r="Z33" s="713">
        <v>5</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98.9</v>
      </c>
      <c r="BH33" s="665"/>
      <c r="BI33" s="665"/>
      <c r="BJ33" s="665"/>
      <c r="BK33" s="665"/>
      <c r="BL33" s="665"/>
      <c r="BM33" s="707">
        <v>95.9</v>
      </c>
      <c r="BN33" s="665"/>
      <c r="BO33" s="665"/>
      <c r="BP33" s="665"/>
      <c r="BQ33" s="709"/>
      <c r="BR33" s="744">
        <v>98.9</v>
      </c>
      <c r="BS33" s="665"/>
      <c r="BT33" s="665"/>
      <c r="BU33" s="665"/>
      <c r="BV33" s="665"/>
      <c r="BW33" s="665"/>
      <c r="BX33" s="707">
        <v>95.9</v>
      </c>
      <c r="BY33" s="665"/>
      <c r="BZ33" s="665"/>
      <c r="CA33" s="665"/>
      <c r="CB33" s="709"/>
      <c r="CD33" s="719" t="s">
        <v>315</v>
      </c>
      <c r="CE33" s="720"/>
      <c r="CF33" s="720"/>
      <c r="CG33" s="720"/>
      <c r="CH33" s="720"/>
      <c r="CI33" s="720"/>
      <c r="CJ33" s="720"/>
      <c r="CK33" s="720"/>
      <c r="CL33" s="720"/>
      <c r="CM33" s="720"/>
      <c r="CN33" s="720"/>
      <c r="CO33" s="720"/>
      <c r="CP33" s="720"/>
      <c r="CQ33" s="721"/>
      <c r="CR33" s="680">
        <v>2957112</v>
      </c>
      <c r="CS33" s="699"/>
      <c r="CT33" s="699"/>
      <c r="CU33" s="699"/>
      <c r="CV33" s="699"/>
      <c r="CW33" s="699"/>
      <c r="CX33" s="699"/>
      <c r="CY33" s="700"/>
      <c r="CZ33" s="683">
        <v>57.4</v>
      </c>
      <c r="DA33" s="701"/>
      <c r="DB33" s="701"/>
      <c r="DC33" s="702"/>
      <c r="DD33" s="686">
        <v>2046962</v>
      </c>
      <c r="DE33" s="699"/>
      <c r="DF33" s="699"/>
      <c r="DG33" s="699"/>
      <c r="DH33" s="699"/>
      <c r="DI33" s="699"/>
      <c r="DJ33" s="699"/>
      <c r="DK33" s="700"/>
      <c r="DL33" s="686">
        <v>944343</v>
      </c>
      <c r="DM33" s="699"/>
      <c r="DN33" s="699"/>
      <c r="DO33" s="699"/>
      <c r="DP33" s="699"/>
      <c r="DQ33" s="699"/>
      <c r="DR33" s="699"/>
      <c r="DS33" s="699"/>
      <c r="DT33" s="699"/>
      <c r="DU33" s="699"/>
      <c r="DV33" s="700"/>
      <c r="DW33" s="683">
        <v>41.2</v>
      </c>
      <c r="DX33" s="701"/>
      <c r="DY33" s="701"/>
      <c r="DZ33" s="701"/>
      <c r="EA33" s="701"/>
      <c r="EB33" s="701"/>
      <c r="EC33" s="722"/>
    </row>
    <row r="34" spans="2:133" ht="11.25" customHeight="1">
      <c r="B34" s="677" t="s">
        <v>316</v>
      </c>
      <c r="C34" s="678"/>
      <c r="D34" s="678"/>
      <c r="E34" s="678"/>
      <c r="F34" s="678"/>
      <c r="G34" s="678"/>
      <c r="H34" s="678"/>
      <c r="I34" s="678"/>
      <c r="J34" s="678"/>
      <c r="K34" s="678"/>
      <c r="L34" s="678"/>
      <c r="M34" s="678"/>
      <c r="N34" s="678"/>
      <c r="O34" s="678"/>
      <c r="P34" s="678"/>
      <c r="Q34" s="679"/>
      <c r="R34" s="680">
        <v>1669</v>
      </c>
      <c r="S34" s="681"/>
      <c r="T34" s="681"/>
      <c r="U34" s="681"/>
      <c r="V34" s="681"/>
      <c r="W34" s="681"/>
      <c r="X34" s="681"/>
      <c r="Y34" s="682"/>
      <c r="Z34" s="713">
        <v>0</v>
      </c>
      <c r="AA34" s="713"/>
      <c r="AB34" s="713"/>
      <c r="AC34" s="713"/>
      <c r="AD34" s="714" t="s">
        <v>128</v>
      </c>
      <c r="AE34" s="714"/>
      <c r="AF34" s="714"/>
      <c r="AG34" s="714"/>
      <c r="AH34" s="714"/>
      <c r="AI34" s="714"/>
      <c r="AJ34" s="714"/>
      <c r="AK34" s="714"/>
      <c r="AL34" s="683" t="s">
        <v>128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566837</v>
      </c>
      <c r="CS34" s="681"/>
      <c r="CT34" s="681"/>
      <c r="CU34" s="681"/>
      <c r="CV34" s="681"/>
      <c r="CW34" s="681"/>
      <c r="CX34" s="681"/>
      <c r="CY34" s="682"/>
      <c r="CZ34" s="683">
        <v>11</v>
      </c>
      <c r="DA34" s="701"/>
      <c r="DB34" s="701"/>
      <c r="DC34" s="702"/>
      <c r="DD34" s="686">
        <v>458448</v>
      </c>
      <c r="DE34" s="681"/>
      <c r="DF34" s="681"/>
      <c r="DG34" s="681"/>
      <c r="DH34" s="681"/>
      <c r="DI34" s="681"/>
      <c r="DJ34" s="681"/>
      <c r="DK34" s="682"/>
      <c r="DL34" s="686">
        <v>381702</v>
      </c>
      <c r="DM34" s="681"/>
      <c r="DN34" s="681"/>
      <c r="DO34" s="681"/>
      <c r="DP34" s="681"/>
      <c r="DQ34" s="681"/>
      <c r="DR34" s="681"/>
      <c r="DS34" s="681"/>
      <c r="DT34" s="681"/>
      <c r="DU34" s="681"/>
      <c r="DV34" s="682"/>
      <c r="DW34" s="683">
        <v>16.600000000000001</v>
      </c>
      <c r="DX34" s="701"/>
      <c r="DY34" s="701"/>
      <c r="DZ34" s="701"/>
      <c r="EA34" s="701"/>
      <c r="EB34" s="701"/>
      <c r="EC34" s="722"/>
    </row>
    <row r="35" spans="2:133" ht="11.25" customHeight="1">
      <c r="B35" s="677" t="s">
        <v>318</v>
      </c>
      <c r="C35" s="678"/>
      <c r="D35" s="678"/>
      <c r="E35" s="678"/>
      <c r="F35" s="678"/>
      <c r="G35" s="678"/>
      <c r="H35" s="678"/>
      <c r="I35" s="678"/>
      <c r="J35" s="678"/>
      <c r="K35" s="678"/>
      <c r="L35" s="678"/>
      <c r="M35" s="678"/>
      <c r="N35" s="678"/>
      <c r="O35" s="678"/>
      <c r="P35" s="678"/>
      <c r="Q35" s="679"/>
      <c r="R35" s="680">
        <v>2976</v>
      </c>
      <c r="S35" s="681"/>
      <c r="T35" s="681"/>
      <c r="U35" s="681"/>
      <c r="V35" s="681"/>
      <c r="W35" s="681"/>
      <c r="X35" s="681"/>
      <c r="Y35" s="682"/>
      <c r="Z35" s="713">
        <v>0.1</v>
      </c>
      <c r="AA35" s="713"/>
      <c r="AB35" s="713"/>
      <c r="AC35" s="713"/>
      <c r="AD35" s="714" t="s">
        <v>128</v>
      </c>
      <c r="AE35" s="714"/>
      <c r="AF35" s="714"/>
      <c r="AG35" s="714"/>
      <c r="AH35" s="714"/>
      <c r="AI35" s="714"/>
      <c r="AJ35" s="714"/>
      <c r="AK35" s="714"/>
      <c r="AL35" s="683" t="s">
        <v>128</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37605</v>
      </c>
      <c r="CS35" s="699"/>
      <c r="CT35" s="699"/>
      <c r="CU35" s="699"/>
      <c r="CV35" s="699"/>
      <c r="CW35" s="699"/>
      <c r="CX35" s="699"/>
      <c r="CY35" s="700"/>
      <c r="CZ35" s="683">
        <v>0.7</v>
      </c>
      <c r="DA35" s="701"/>
      <c r="DB35" s="701"/>
      <c r="DC35" s="702"/>
      <c r="DD35" s="686">
        <v>32338</v>
      </c>
      <c r="DE35" s="699"/>
      <c r="DF35" s="699"/>
      <c r="DG35" s="699"/>
      <c r="DH35" s="699"/>
      <c r="DI35" s="699"/>
      <c r="DJ35" s="699"/>
      <c r="DK35" s="700"/>
      <c r="DL35" s="686">
        <v>32338</v>
      </c>
      <c r="DM35" s="699"/>
      <c r="DN35" s="699"/>
      <c r="DO35" s="699"/>
      <c r="DP35" s="699"/>
      <c r="DQ35" s="699"/>
      <c r="DR35" s="699"/>
      <c r="DS35" s="699"/>
      <c r="DT35" s="699"/>
      <c r="DU35" s="699"/>
      <c r="DV35" s="700"/>
      <c r="DW35" s="683">
        <v>1.4</v>
      </c>
      <c r="DX35" s="701"/>
      <c r="DY35" s="701"/>
      <c r="DZ35" s="701"/>
      <c r="EA35" s="701"/>
      <c r="EB35" s="701"/>
      <c r="EC35" s="722"/>
    </row>
    <row r="36" spans="2:133" ht="11.25" customHeight="1">
      <c r="B36" s="677" t="s">
        <v>322</v>
      </c>
      <c r="C36" s="678"/>
      <c r="D36" s="678"/>
      <c r="E36" s="678"/>
      <c r="F36" s="678"/>
      <c r="G36" s="678"/>
      <c r="H36" s="678"/>
      <c r="I36" s="678"/>
      <c r="J36" s="678"/>
      <c r="K36" s="678"/>
      <c r="L36" s="678"/>
      <c r="M36" s="678"/>
      <c r="N36" s="678"/>
      <c r="O36" s="678"/>
      <c r="P36" s="678"/>
      <c r="Q36" s="679"/>
      <c r="R36" s="680">
        <v>228994</v>
      </c>
      <c r="S36" s="681"/>
      <c r="T36" s="681"/>
      <c r="U36" s="681"/>
      <c r="V36" s="681"/>
      <c r="W36" s="681"/>
      <c r="X36" s="681"/>
      <c r="Y36" s="682"/>
      <c r="Z36" s="713">
        <v>4.2</v>
      </c>
      <c r="AA36" s="713"/>
      <c r="AB36" s="713"/>
      <c r="AC36" s="713"/>
      <c r="AD36" s="714" t="s">
        <v>128</v>
      </c>
      <c r="AE36" s="714"/>
      <c r="AF36" s="714"/>
      <c r="AG36" s="714"/>
      <c r="AH36" s="714"/>
      <c r="AI36" s="714"/>
      <c r="AJ36" s="714"/>
      <c r="AK36" s="714"/>
      <c r="AL36" s="683" t="s">
        <v>128</v>
      </c>
      <c r="AM36" s="684"/>
      <c r="AN36" s="684"/>
      <c r="AO36" s="715"/>
      <c r="AP36" s="235"/>
      <c r="AQ36" s="732" t="s">
        <v>323</v>
      </c>
      <c r="AR36" s="733"/>
      <c r="AS36" s="733"/>
      <c r="AT36" s="733"/>
      <c r="AU36" s="733"/>
      <c r="AV36" s="733"/>
      <c r="AW36" s="733"/>
      <c r="AX36" s="733"/>
      <c r="AY36" s="734"/>
      <c r="AZ36" s="735">
        <v>413435</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17464</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1488440</v>
      </c>
      <c r="CS36" s="681"/>
      <c r="CT36" s="681"/>
      <c r="CU36" s="681"/>
      <c r="CV36" s="681"/>
      <c r="CW36" s="681"/>
      <c r="CX36" s="681"/>
      <c r="CY36" s="682"/>
      <c r="CZ36" s="683">
        <v>28.9</v>
      </c>
      <c r="DA36" s="701"/>
      <c r="DB36" s="701"/>
      <c r="DC36" s="702"/>
      <c r="DD36" s="686">
        <v>779403</v>
      </c>
      <c r="DE36" s="681"/>
      <c r="DF36" s="681"/>
      <c r="DG36" s="681"/>
      <c r="DH36" s="681"/>
      <c r="DI36" s="681"/>
      <c r="DJ36" s="681"/>
      <c r="DK36" s="682"/>
      <c r="DL36" s="686">
        <v>280737</v>
      </c>
      <c r="DM36" s="681"/>
      <c r="DN36" s="681"/>
      <c r="DO36" s="681"/>
      <c r="DP36" s="681"/>
      <c r="DQ36" s="681"/>
      <c r="DR36" s="681"/>
      <c r="DS36" s="681"/>
      <c r="DT36" s="681"/>
      <c r="DU36" s="681"/>
      <c r="DV36" s="682"/>
      <c r="DW36" s="683">
        <v>12.2</v>
      </c>
      <c r="DX36" s="701"/>
      <c r="DY36" s="701"/>
      <c r="DZ36" s="701"/>
      <c r="EA36" s="701"/>
      <c r="EB36" s="701"/>
      <c r="EC36" s="722"/>
    </row>
    <row r="37" spans="2:133" ht="11.25" customHeight="1">
      <c r="B37" s="677" t="s">
        <v>326</v>
      </c>
      <c r="C37" s="678"/>
      <c r="D37" s="678"/>
      <c r="E37" s="678"/>
      <c r="F37" s="678"/>
      <c r="G37" s="678"/>
      <c r="H37" s="678"/>
      <c r="I37" s="678"/>
      <c r="J37" s="678"/>
      <c r="K37" s="678"/>
      <c r="L37" s="678"/>
      <c r="M37" s="678"/>
      <c r="N37" s="678"/>
      <c r="O37" s="678"/>
      <c r="P37" s="678"/>
      <c r="Q37" s="679"/>
      <c r="R37" s="680">
        <v>420812</v>
      </c>
      <c r="S37" s="681"/>
      <c r="T37" s="681"/>
      <c r="U37" s="681"/>
      <c r="V37" s="681"/>
      <c r="W37" s="681"/>
      <c r="X37" s="681"/>
      <c r="Y37" s="682"/>
      <c r="Z37" s="713">
        <v>7.7</v>
      </c>
      <c r="AA37" s="713"/>
      <c r="AB37" s="713"/>
      <c r="AC37" s="713"/>
      <c r="AD37" s="714" t="s">
        <v>128</v>
      </c>
      <c r="AE37" s="714"/>
      <c r="AF37" s="714"/>
      <c r="AG37" s="714"/>
      <c r="AH37" s="714"/>
      <c r="AI37" s="714"/>
      <c r="AJ37" s="714"/>
      <c r="AK37" s="714"/>
      <c r="AL37" s="683" t="s">
        <v>128</v>
      </c>
      <c r="AM37" s="684"/>
      <c r="AN37" s="684"/>
      <c r="AO37" s="715"/>
      <c r="AQ37" s="723" t="s">
        <v>327</v>
      </c>
      <c r="AR37" s="724"/>
      <c r="AS37" s="724"/>
      <c r="AT37" s="724"/>
      <c r="AU37" s="724"/>
      <c r="AV37" s="724"/>
      <c r="AW37" s="724"/>
      <c r="AX37" s="724"/>
      <c r="AY37" s="725"/>
      <c r="AZ37" s="680">
        <v>93206</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9936</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537096</v>
      </c>
      <c r="CS37" s="699"/>
      <c r="CT37" s="699"/>
      <c r="CU37" s="699"/>
      <c r="CV37" s="699"/>
      <c r="CW37" s="699"/>
      <c r="CX37" s="699"/>
      <c r="CY37" s="700"/>
      <c r="CZ37" s="683">
        <v>10.4</v>
      </c>
      <c r="DA37" s="701"/>
      <c r="DB37" s="701"/>
      <c r="DC37" s="702"/>
      <c r="DD37" s="686">
        <v>537096</v>
      </c>
      <c r="DE37" s="699"/>
      <c r="DF37" s="699"/>
      <c r="DG37" s="699"/>
      <c r="DH37" s="699"/>
      <c r="DI37" s="699"/>
      <c r="DJ37" s="699"/>
      <c r="DK37" s="700"/>
      <c r="DL37" s="686">
        <v>177629</v>
      </c>
      <c r="DM37" s="699"/>
      <c r="DN37" s="699"/>
      <c r="DO37" s="699"/>
      <c r="DP37" s="699"/>
      <c r="DQ37" s="699"/>
      <c r="DR37" s="699"/>
      <c r="DS37" s="699"/>
      <c r="DT37" s="699"/>
      <c r="DU37" s="699"/>
      <c r="DV37" s="700"/>
      <c r="DW37" s="683">
        <v>7.7</v>
      </c>
      <c r="DX37" s="701"/>
      <c r="DY37" s="701"/>
      <c r="DZ37" s="701"/>
      <c r="EA37" s="701"/>
      <c r="EB37" s="701"/>
      <c r="EC37" s="722"/>
    </row>
    <row r="38" spans="2:133" ht="11.25" customHeight="1">
      <c r="B38" s="677" t="s">
        <v>330</v>
      </c>
      <c r="C38" s="678"/>
      <c r="D38" s="678"/>
      <c r="E38" s="678"/>
      <c r="F38" s="678"/>
      <c r="G38" s="678"/>
      <c r="H38" s="678"/>
      <c r="I38" s="678"/>
      <c r="J38" s="678"/>
      <c r="K38" s="678"/>
      <c r="L38" s="678"/>
      <c r="M38" s="678"/>
      <c r="N38" s="678"/>
      <c r="O38" s="678"/>
      <c r="P38" s="678"/>
      <c r="Q38" s="679"/>
      <c r="R38" s="680">
        <v>233880</v>
      </c>
      <c r="S38" s="681"/>
      <c r="T38" s="681"/>
      <c r="U38" s="681"/>
      <c r="V38" s="681"/>
      <c r="W38" s="681"/>
      <c r="X38" s="681"/>
      <c r="Y38" s="682"/>
      <c r="Z38" s="713">
        <v>4.3</v>
      </c>
      <c r="AA38" s="713"/>
      <c r="AB38" s="713"/>
      <c r="AC38" s="713"/>
      <c r="AD38" s="714" t="s">
        <v>128</v>
      </c>
      <c r="AE38" s="714"/>
      <c r="AF38" s="714"/>
      <c r="AG38" s="714"/>
      <c r="AH38" s="714"/>
      <c r="AI38" s="714"/>
      <c r="AJ38" s="714"/>
      <c r="AK38" s="714"/>
      <c r="AL38" s="683" t="s">
        <v>128</v>
      </c>
      <c r="AM38" s="684"/>
      <c r="AN38" s="684"/>
      <c r="AO38" s="715"/>
      <c r="AQ38" s="723" t="s">
        <v>331</v>
      </c>
      <c r="AR38" s="724"/>
      <c r="AS38" s="724"/>
      <c r="AT38" s="724"/>
      <c r="AU38" s="724"/>
      <c r="AV38" s="724"/>
      <c r="AW38" s="724"/>
      <c r="AX38" s="724"/>
      <c r="AY38" s="725"/>
      <c r="AZ38" s="680">
        <v>48156</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823</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365279</v>
      </c>
      <c r="CS38" s="681"/>
      <c r="CT38" s="681"/>
      <c r="CU38" s="681"/>
      <c r="CV38" s="681"/>
      <c r="CW38" s="681"/>
      <c r="CX38" s="681"/>
      <c r="CY38" s="682"/>
      <c r="CZ38" s="683">
        <v>7.1</v>
      </c>
      <c r="DA38" s="701"/>
      <c r="DB38" s="701"/>
      <c r="DC38" s="702"/>
      <c r="DD38" s="686">
        <v>324898</v>
      </c>
      <c r="DE38" s="681"/>
      <c r="DF38" s="681"/>
      <c r="DG38" s="681"/>
      <c r="DH38" s="681"/>
      <c r="DI38" s="681"/>
      <c r="DJ38" s="681"/>
      <c r="DK38" s="682"/>
      <c r="DL38" s="686">
        <v>249566</v>
      </c>
      <c r="DM38" s="681"/>
      <c r="DN38" s="681"/>
      <c r="DO38" s="681"/>
      <c r="DP38" s="681"/>
      <c r="DQ38" s="681"/>
      <c r="DR38" s="681"/>
      <c r="DS38" s="681"/>
      <c r="DT38" s="681"/>
      <c r="DU38" s="681"/>
      <c r="DV38" s="682"/>
      <c r="DW38" s="683">
        <v>10.9</v>
      </c>
      <c r="DX38" s="701"/>
      <c r="DY38" s="701"/>
      <c r="DZ38" s="701"/>
      <c r="EA38" s="701"/>
      <c r="EB38" s="701"/>
      <c r="EC38" s="722"/>
    </row>
    <row r="39" spans="2:133" ht="11.25" customHeight="1">
      <c r="B39" s="677" t="s">
        <v>334</v>
      </c>
      <c r="C39" s="678"/>
      <c r="D39" s="678"/>
      <c r="E39" s="678"/>
      <c r="F39" s="678"/>
      <c r="G39" s="678"/>
      <c r="H39" s="678"/>
      <c r="I39" s="678"/>
      <c r="J39" s="678"/>
      <c r="K39" s="678"/>
      <c r="L39" s="678"/>
      <c r="M39" s="678"/>
      <c r="N39" s="678"/>
      <c r="O39" s="678"/>
      <c r="P39" s="678"/>
      <c r="Q39" s="679"/>
      <c r="R39" s="680">
        <v>266612</v>
      </c>
      <c r="S39" s="681"/>
      <c r="T39" s="681"/>
      <c r="U39" s="681"/>
      <c r="V39" s="681"/>
      <c r="W39" s="681"/>
      <c r="X39" s="681"/>
      <c r="Y39" s="682"/>
      <c r="Z39" s="713">
        <v>4.9000000000000004</v>
      </c>
      <c r="AA39" s="713"/>
      <c r="AB39" s="713"/>
      <c r="AC39" s="713"/>
      <c r="AD39" s="714" t="s">
        <v>138</v>
      </c>
      <c r="AE39" s="714"/>
      <c r="AF39" s="714"/>
      <c r="AG39" s="714"/>
      <c r="AH39" s="714"/>
      <c r="AI39" s="714"/>
      <c r="AJ39" s="714"/>
      <c r="AK39" s="714"/>
      <c r="AL39" s="683" t="s">
        <v>128</v>
      </c>
      <c r="AM39" s="684"/>
      <c r="AN39" s="684"/>
      <c r="AO39" s="715"/>
      <c r="AQ39" s="723" t="s">
        <v>335</v>
      </c>
      <c r="AR39" s="724"/>
      <c r="AS39" s="724"/>
      <c r="AT39" s="724"/>
      <c r="AU39" s="724"/>
      <c r="AV39" s="724"/>
      <c r="AW39" s="724"/>
      <c r="AX39" s="724"/>
      <c r="AY39" s="725"/>
      <c r="AZ39" s="680">
        <v>1491</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1349</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439185</v>
      </c>
      <c r="CS39" s="699"/>
      <c r="CT39" s="699"/>
      <c r="CU39" s="699"/>
      <c r="CV39" s="699"/>
      <c r="CW39" s="699"/>
      <c r="CX39" s="699"/>
      <c r="CY39" s="700"/>
      <c r="CZ39" s="683">
        <v>8.5</v>
      </c>
      <c r="DA39" s="701"/>
      <c r="DB39" s="701"/>
      <c r="DC39" s="702"/>
      <c r="DD39" s="686">
        <v>412109</v>
      </c>
      <c r="DE39" s="699"/>
      <c r="DF39" s="699"/>
      <c r="DG39" s="699"/>
      <c r="DH39" s="699"/>
      <c r="DI39" s="699"/>
      <c r="DJ39" s="699"/>
      <c r="DK39" s="700"/>
      <c r="DL39" s="686" t="s">
        <v>138</v>
      </c>
      <c r="DM39" s="699"/>
      <c r="DN39" s="699"/>
      <c r="DO39" s="699"/>
      <c r="DP39" s="699"/>
      <c r="DQ39" s="699"/>
      <c r="DR39" s="699"/>
      <c r="DS39" s="699"/>
      <c r="DT39" s="699"/>
      <c r="DU39" s="699"/>
      <c r="DV39" s="700"/>
      <c r="DW39" s="683" t="s">
        <v>138</v>
      </c>
      <c r="DX39" s="701"/>
      <c r="DY39" s="701"/>
      <c r="DZ39" s="701"/>
      <c r="EA39" s="701"/>
      <c r="EB39" s="701"/>
      <c r="EC39" s="722"/>
    </row>
    <row r="40" spans="2:133" ht="11.25" customHeight="1">
      <c r="B40" s="677" t="s">
        <v>338</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339</v>
      </c>
      <c r="AR40" s="724"/>
      <c r="AS40" s="724"/>
      <c r="AT40" s="724"/>
      <c r="AU40" s="724"/>
      <c r="AV40" s="724"/>
      <c r="AW40" s="724"/>
      <c r="AX40" s="724"/>
      <c r="AY40" s="725"/>
      <c r="AZ40" s="680" t="s">
        <v>128</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79</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59766</v>
      </c>
      <c r="CS40" s="681"/>
      <c r="CT40" s="681"/>
      <c r="CU40" s="681"/>
      <c r="CV40" s="681"/>
      <c r="CW40" s="681"/>
      <c r="CX40" s="681"/>
      <c r="CY40" s="682"/>
      <c r="CZ40" s="683">
        <v>1.2</v>
      </c>
      <c r="DA40" s="701"/>
      <c r="DB40" s="701"/>
      <c r="DC40" s="702"/>
      <c r="DD40" s="686">
        <v>39766</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c r="B41" s="677" t="s">
        <v>343</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138</v>
      </c>
      <c r="AM41" s="684"/>
      <c r="AN41" s="684"/>
      <c r="AO41" s="715"/>
      <c r="AQ41" s="723" t="s">
        <v>344</v>
      </c>
      <c r="AR41" s="724"/>
      <c r="AS41" s="724"/>
      <c r="AT41" s="724"/>
      <c r="AU41" s="724"/>
      <c r="AV41" s="724"/>
      <c r="AW41" s="724"/>
      <c r="AX41" s="724"/>
      <c r="AY41" s="725"/>
      <c r="AZ41" s="680">
        <v>64547</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t="s">
        <v>128</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347</v>
      </c>
      <c r="C42" s="678"/>
      <c r="D42" s="678"/>
      <c r="E42" s="678"/>
      <c r="F42" s="678"/>
      <c r="G42" s="678"/>
      <c r="H42" s="678"/>
      <c r="I42" s="678"/>
      <c r="J42" s="678"/>
      <c r="K42" s="678"/>
      <c r="L42" s="678"/>
      <c r="M42" s="678"/>
      <c r="N42" s="678"/>
      <c r="O42" s="678"/>
      <c r="P42" s="678"/>
      <c r="Q42" s="679"/>
      <c r="R42" s="680">
        <v>82541</v>
      </c>
      <c r="S42" s="681"/>
      <c r="T42" s="681"/>
      <c r="U42" s="681"/>
      <c r="V42" s="681"/>
      <c r="W42" s="681"/>
      <c r="X42" s="681"/>
      <c r="Y42" s="682"/>
      <c r="Z42" s="713">
        <v>1.5</v>
      </c>
      <c r="AA42" s="713"/>
      <c r="AB42" s="713"/>
      <c r="AC42" s="713"/>
      <c r="AD42" s="714" t="s">
        <v>128</v>
      </c>
      <c r="AE42" s="714"/>
      <c r="AF42" s="714"/>
      <c r="AG42" s="714"/>
      <c r="AH42" s="714"/>
      <c r="AI42" s="714"/>
      <c r="AJ42" s="714"/>
      <c r="AK42" s="714"/>
      <c r="AL42" s="683" t="s">
        <v>128</v>
      </c>
      <c r="AM42" s="684"/>
      <c r="AN42" s="684"/>
      <c r="AO42" s="715"/>
      <c r="AQ42" s="716" t="s">
        <v>348</v>
      </c>
      <c r="AR42" s="717"/>
      <c r="AS42" s="717"/>
      <c r="AT42" s="717"/>
      <c r="AU42" s="717"/>
      <c r="AV42" s="717"/>
      <c r="AW42" s="717"/>
      <c r="AX42" s="717"/>
      <c r="AY42" s="718"/>
      <c r="AZ42" s="664">
        <v>206035</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289</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958438</v>
      </c>
      <c r="CS42" s="681"/>
      <c r="CT42" s="681"/>
      <c r="CU42" s="681"/>
      <c r="CV42" s="681"/>
      <c r="CW42" s="681"/>
      <c r="CX42" s="681"/>
      <c r="CY42" s="682"/>
      <c r="CZ42" s="683">
        <v>18.600000000000001</v>
      </c>
      <c r="DA42" s="684"/>
      <c r="DB42" s="684"/>
      <c r="DC42" s="685"/>
      <c r="DD42" s="686">
        <v>257467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351</v>
      </c>
      <c r="C43" s="662"/>
      <c r="D43" s="662"/>
      <c r="E43" s="662"/>
      <c r="F43" s="662"/>
      <c r="G43" s="662"/>
      <c r="H43" s="662"/>
      <c r="I43" s="662"/>
      <c r="J43" s="662"/>
      <c r="K43" s="662"/>
      <c r="L43" s="662"/>
      <c r="M43" s="662"/>
      <c r="N43" s="662"/>
      <c r="O43" s="662"/>
      <c r="P43" s="662"/>
      <c r="Q43" s="663"/>
      <c r="R43" s="664">
        <v>5445110</v>
      </c>
      <c r="S43" s="703"/>
      <c r="T43" s="703"/>
      <c r="U43" s="703"/>
      <c r="V43" s="703"/>
      <c r="W43" s="703"/>
      <c r="X43" s="703"/>
      <c r="Y43" s="704"/>
      <c r="Z43" s="705">
        <v>100</v>
      </c>
      <c r="AA43" s="705"/>
      <c r="AB43" s="705"/>
      <c r="AC43" s="705"/>
      <c r="AD43" s="706">
        <v>2211344</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21610</v>
      </c>
      <c r="CS43" s="699"/>
      <c r="CT43" s="699"/>
      <c r="CU43" s="699"/>
      <c r="CV43" s="699"/>
      <c r="CW43" s="699"/>
      <c r="CX43" s="699"/>
      <c r="CY43" s="700"/>
      <c r="CZ43" s="683">
        <v>0.4</v>
      </c>
      <c r="DA43" s="701"/>
      <c r="DB43" s="701"/>
      <c r="DC43" s="702"/>
      <c r="DD43" s="686">
        <v>21610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459852</v>
      </c>
      <c r="CS44" s="681"/>
      <c r="CT44" s="681"/>
      <c r="CU44" s="681"/>
      <c r="CV44" s="681"/>
      <c r="CW44" s="681"/>
      <c r="CX44" s="681"/>
      <c r="CY44" s="682"/>
      <c r="CZ44" s="683">
        <v>8.9</v>
      </c>
      <c r="DA44" s="684"/>
      <c r="DB44" s="684"/>
      <c r="DC44" s="685"/>
      <c r="DD44" s="686">
        <v>207891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206537</v>
      </c>
      <c r="CS45" s="699"/>
      <c r="CT45" s="699"/>
      <c r="CU45" s="699"/>
      <c r="CV45" s="699"/>
      <c r="CW45" s="699"/>
      <c r="CX45" s="699"/>
      <c r="CY45" s="700"/>
      <c r="CZ45" s="683">
        <v>4</v>
      </c>
      <c r="DA45" s="701"/>
      <c r="DB45" s="701"/>
      <c r="DC45" s="702"/>
      <c r="DD45" s="686">
        <v>22006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242885</v>
      </c>
      <c r="CS46" s="681"/>
      <c r="CT46" s="681"/>
      <c r="CU46" s="681"/>
      <c r="CV46" s="681"/>
      <c r="CW46" s="681"/>
      <c r="CX46" s="681"/>
      <c r="CY46" s="682"/>
      <c r="CZ46" s="683">
        <v>4.7</v>
      </c>
      <c r="DA46" s="684"/>
      <c r="DB46" s="684"/>
      <c r="DC46" s="685"/>
      <c r="DD46" s="686">
        <v>185855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498586</v>
      </c>
      <c r="CS47" s="699"/>
      <c r="CT47" s="699"/>
      <c r="CU47" s="699"/>
      <c r="CV47" s="699"/>
      <c r="CW47" s="699"/>
      <c r="CX47" s="699"/>
      <c r="CY47" s="700"/>
      <c r="CZ47" s="683">
        <v>9.6999999999999993</v>
      </c>
      <c r="DA47" s="701"/>
      <c r="DB47" s="701"/>
      <c r="DC47" s="702"/>
      <c r="DD47" s="686">
        <v>49576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361</v>
      </c>
      <c r="CS48" s="681"/>
      <c r="CT48" s="681"/>
      <c r="CU48" s="681"/>
      <c r="CV48" s="681"/>
      <c r="CW48" s="681"/>
      <c r="CX48" s="681"/>
      <c r="CY48" s="682"/>
      <c r="CZ48" s="683" t="s">
        <v>128</v>
      </c>
      <c r="DA48" s="684"/>
      <c r="DB48" s="684"/>
      <c r="DC48" s="685"/>
      <c r="DD48" s="686" t="s">
        <v>361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5151710</v>
      </c>
      <c r="CS49" s="665"/>
      <c r="CT49" s="665"/>
      <c r="CU49" s="665"/>
      <c r="CV49" s="665"/>
      <c r="CW49" s="665"/>
      <c r="CX49" s="665"/>
      <c r="CY49" s="666"/>
      <c r="CZ49" s="667">
        <v>100</v>
      </c>
      <c r="DA49" s="668"/>
      <c r="DB49" s="668"/>
      <c r="DC49" s="669"/>
      <c r="DD49" s="670">
        <v>3293865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uTeb07hRMSSNnu2f5BsTnGrOSYF3ZsdXNrmcqaW+GpeDq254K9qx1y5WKw/Vs11M5j/sPsKpKsWlyy/K7PJxQ==" saltValue="GRfSngxr+1o8AXoI1cMr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3" t="s">
        <v>364</v>
      </c>
      <c r="DK2" s="1184"/>
      <c r="DL2" s="1184"/>
      <c r="DM2" s="1184"/>
      <c r="DN2" s="1184"/>
      <c r="DO2" s="1185"/>
      <c r="DP2" s="251"/>
      <c r="DQ2" s="1183" t="s">
        <v>365</v>
      </c>
      <c r="DR2" s="1184"/>
      <c r="DS2" s="1184"/>
      <c r="DT2" s="1184"/>
      <c r="DU2" s="1184"/>
      <c r="DV2" s="1184"/>
      <c r="DW2" s="1184"/>
      <c r="DX2" s="1184"/>
      <c r="DY2" s="1184"/>
      <c r="DZ2" s="1185"/>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186"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201" t="s">
        <v>382</v>
      </c>
      <c r="DH5" s="1202"/>
      <c r="DI5" s="1202"/>
      <c r="DJ5" s="1202"/>
      <c r="DK5" s="1203"/>
      <c r="DL5" s="1201" t="s">
        <v>383</v>
      </c>
      <c r="DM5" s="1202"/>
      <c r="DN5" s="1202"/>
      <c r="DO5" s="1202"/>
      <c r="DP5" s="1203"/>
      <c r="DQ5" s="1096" t="s">
        <v>384</v>
      </c>
      <c r="DR5" s="1097"/>
      <c r="DS5" s="1097"/>
      <c r="DT5" s="1097"/>
      <c r="DU5" s="1098"/>
      <c r="DV5" s="1096" t="s">
        <v>375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187"/>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4"/>
      <c r="DH6" s="1205"/>
      <c r="DI6" s="1205"/>
      <c r="DJ6" s="1205"/>
      <c r="DK6" s="1206"/>
      <c r="DL6" s="1204"/>
      <c r="DM6" s="1205"/>
      <c r="DN6" s="1205"/>
      <c r="DO6" s="1205"/>
      <c r="DP6" s="1206"/>
      <c r="DQ6" s="1099"/>
      <c r="DR6" s="1100"/>
      <c r="DS6" s="1100"/>
      <c r="DT6" s="1100"/>
      <c r="DU6" s="1101"/>
      <c r="DV6" s="1099"/>
      <c r="DW6" s="1100"/>
      <c r="DX6" s="1100"/>
      <c r="DY6" s="1100"/>
      <c r="DZ6" s="1113"/>
      <c r="EA6" s="256"/>
    </row>
    <row r="7" spans="1:131" s="257" customFormat="1" ht="26.25" customHeight="1" thickTop="1">
      <c r="A7" s="260">
        <v>1</v>
      </c>
      <c r="B7" s="1145" t="s">
        <v>385</v>
      </c>
      <c r="C7" s="1146"/>
      <c r="D7" s="1146"/>
      <c r="E7" s="1146"/>
      <c r="F7" s="1146"/>
      <c r="G7" s="1146"/>
      <c r="H7" s="1146"/>
      <c r="I7" s="1146"/>
      <c r="J7" s="1146"/>
      <c r="K7" s="1146"/>
      <c r="L7" s="1146"/>
      <c r="M7" s="1146"/>
      <c r="N7" s="1146"/>
      <c r="O7" s="1146"/>
      <c r="P7" s="1147"/>
      <c r="Q7" s="1207">
        <v>5431</v>
      </c>
      <c r="R7" s="1208"/>
      <c r="S7" s="1208"/>
      <c r="T7" s="1208"/>
      <c r="U7" s="1208"/>
      <c r="V7" s="1208">
        <v>5139</v>
      </c>
      <c r="W7" s="1208"/>
      <c r="X7" s="1208"/>
      <c r="Y7" s="1208"/>
      <c r="Z7" s="1208"/>
      <c r="AA7" s="1208">
        <v>292</v>
      </c>
      <c r="AB7" s="1208"/>
      <c r="AC7" s="1208"/>
      <c r="AD7" s="1208"/>
      <c r="AE7" s="1209"/>
      <c r="AF7" s="1210">
        <v>258</v>
      </c>
      <c r="AG7" s="1211"/>
      <c r="AH7" s="1211"/>
      <c r="AI7" s="1211"/>
      <c r="AJ7" s="1212"/>
      <c r="AK7" s="1194">
        <v>229</v>
      </c>
      <c r="AL7" s="1195"/>
      <c r="AM7" s="1195"/>
      <c r="AN7" s="1195"/>
      <c r="AO7" s="1195"/>
      <c r="AP7" s="1195">
        <v>3228</v>
      </c>
      <c r="AQ7" s="1195"/>
      <c r="AR7" s="1195"/>
      <c r="AS7" s="1195"/>
      <c r="AT7" s="1195"/>
      <c r="AU7" s="1196"/>
      <c r="AV7" s="1196"/>
      <c r="AW7" s="1196"/>
      <c r="AX7" s="1196"/>
      <c r="AY7" s="1197"/>
      <c r="AZ7" s="254"/>
      <c r="BA7" s="254"/>
      <c r="BB7" s="254"/>
      <c r="BC7" s="254"/>
      <c r="BD7" s="254"/>
      <c r="BE7" s="255"/>
      <c r="BF7" s="255"/>
      <c r="BG7" s="255"/>
      <c r="BH7" s="255"/>
      <c r="BI7" s="255"/>
      <c r="BJ7" s="255"/>
      <c r="BK7" s="255"/>
      <c r="BL7" s="255"/>
      <c r="BM7" s="255"/>
      <c r="BN7" s="255"/>
      <c r="BO7" s="255"/>
      <c r="BP7" s="255"/>
      <c r="BQ7" s="261">
        <v>1</v>
      </c>
      <c r="BR7" s="262"/>
      <c r="BS7" s="1198" t="s">
        <v>581</v>
      </c>
      <c r="BT7" s="1199"/>
      <c r="BU7" s="1199"/>
      <c r="BV7" s="1199"/>
      <c r="BW7" s="1199"/>
      <c r="BX7" s="1199"/>
      <c r="BY7" s="1199"/>
      <c r="BZ7" s="1199"/>
      <c r="CA7" s="1199"/>
      <c r="CB7" s="1199"/>
      <c r="CC7" s="1199"/>
      <c r="CD7" s="1199"/>
      <c r="CE7" s="1199"/>
      <c r="CF7" s="1199"/>
      <c r="CG7" s="1200"/>
      <c r="CH7" s="1191">
        <v>13</v>
      </c>
      <c r="CI7" s="1192"/>
      <c r="CJ7" s="1192"/>
      <c r="CK7" s="1192"/>
      <c r="CL7" s="1193"/>
      <c r="CM7" s="1191">
        <v>70</v>
      </c>
      <c r="CN7" s="1192"/>
      <c r="CO7" s="1192"/>
      <c r="CP7" s="1192"/>
      <c r="CQ7" s="1193"/>
      <c r="CR7" s="1191">
        <v>60</v>
      </c>
      <c r="CS7" s="1192"/>
      <c r="CT7" s="1192"/>
      <c r="CU7" s="1192"/>
      <c r="CV7" s="1193"/>
      <c r="CW7" s="1191">
        <v>11</v>
      </c>
      <c r="CX7" s="1192"/>
      <c r="CY7" s="1192"/>
      <c r="CZ7" s="1192"/>
      <c r="DA7" s="1193"/>
      <c r="DB7" s="1191" t="s">
        <v>588</v>
      </c>
      <c r="DC7" s="1192"/>
      <c r="DD7" s="1192"/>
      <c r="DE7" s="1192"/>
      <c r="DF7" s="1193"/>
      <c r="DG7" s="1191" t="s">
        <v>505</v>
      </c>
      <c r="DH7" s="1192"/>
      <c r="DI7" s="1192"/>
      <c r="DJ7" s="1192"/>
      <c r="DK7" s="1193"/>
      <c r="DL7" s="1191" t="s">
        <v>505</v>
      </c>
      <c r="DM7" s="1192"/>
      <c r="DN7" s="1192"/>
      <c r="DO7" s="1192"/>
      <c r="DP7" s="1193"/>
      <c r="DQ7" s="1191" t="s">
        <v>505</v>
      </c>
      <c r="DR7" s="1192"/>
      <c r="DS7" s="1192"/>
      <c r="DT7" s="1192"/>
      <c r="DU7" s="1193"/>
      <c r="DV7" s="1188"/>
      <c r="DW7" s="1189"/>
      <c r="DX7" s="1189"/>
      <c r="DY7" s="1189"/>
      <c r="DZ7" s="1190"/>
      <c r="EA7" s="256"/>
    </row>
    <row r="8" spans="1:131" s="257" customFormat="1" ht="26.25" customHeight="1">
      <c r="A8" s="263">
        <v>2</v>
      </c>
      <c r="B8" s="1132" t="s">
        <v>386</v>
      </c>
      <c r="C8" s="1133"/>
      <c r="D8" s="1133"/>
      <c r="E8" s="1133"/>
      <c r="F8" s="1133"/>
      <c r="G8" s="1133"/>
      <c r="H8" s="1133"/>
      <c r="I8" s="1133"/>
      <c r="J8" s="1133"/>
      <c r="K8" s="1133"/>
      <c r="L8" s="1133"/>
      <c r="M8" s="1133"/>
      <c r="N8" s="1133"/>
      <c r="O8" s="1133"/>
      <c r="P8" s="1134"/>
      <c r="Q8" s="1138">
        <v>17</v>
      </c>
      <c r="R8" s="1139"/>
      <c r="S8" s="1139"/>
      <c r="T8" s="1139"/>
      <c r="U8" s="1139"/>
      <c r="V8" s="1139">
        <v>16</v>
      </c>
      <c r="W8" s="1139"/>
      <c r="X8" s="1139"/>
      <c r="Y8" s="1139"/>
      <c r="Z8" s="1139"/>
      <c r="AA8" s="1139">
        <v>2</v>
      </c>
      <c r="AB8" s="1139"/>
      <c r="AC8" s="1139"/>
      <c r="AD8" s="1139"/>
      <c r="AE8" s="1140"/>
      <c r="AF8" s="1114">
        <v>2</v>
      </c>
      <c r="AG8" s="1115"/>
      <c r="AH8" s="1115"/>
      <c r="AI8" s="1115"/>
      <c r="AJ8" s="1116"/>
      <c r="AK8" s="1181" t="s">
        <v>588</v>
      </c>
      <c r="AL8" s="1182"/>
      <c r="AM8" s="1182"/>
      <c r="AN8" s="1182"/>
      <c r="AO8" s="1182"/>
      <c r="AP8" s="1182" t="s">
        <v>588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388</v>
      </c>
      <c r="B23" s="1039" t="s">
        <v>389</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260</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400</v>
      </c>
      <c r="C28" s="1146"/>
      <c r="D28" s="1146"/>
      <c r="E28" s="1146"/>
      <c r="F28" s="1146"/>
      <c r="G28" s="1146"/>
      <c r="H28" s="1146"/>
      <c r="I28" s="1146"/>
      <c r="J28" s="1146"/>
      <c r="K28" s="1146"/>
      <c r="L28" s="1146"/>
      <c r="M28" s="1146"/>
      <c r="N28" s="1146"/>
      <c r="O28" s="1146"/>
      <c r="P28" s="1147"/>
      <c r="Q28" s="1148">
        <v>621</v>
      </c>
      <c r="R28" s="1149"/>
      <c r="S28" s="1149"/>
      <c r="T28" s="1149"/>
      <c r="U28" s="1149"/>
      <c r="V28" s="1149">
        <v>604</v>
      </c>
      <c r="W28" s="1149"/>
      <c r="X28" s="1149"/>
      <c r="Y28" s="1149"/>
      <c r="Z28" s="1149"/>
      <c r="AA28" s="1149">
        <v>17</v>
      </c>
      <c r="AB28" s="1149"/>
      <c r="AC28" s="1149"/>
      <c r="AD28" s="1149"/>
      <c r="AE28" s="1150"/>
      <c r="AF28" s="1151">
        <v>17</v>
      </c>
      <c r="AG28" s="1149"/>
      <c r="AH28" s="1149"/>
      <c r="AI28" s="1149"/>
      <c r="AJ28" s="1152"/>
      <c r="AK28" s="1153">
        <v>45</v>
      </c>
      <c r="AL28" s="1141"/>
      <c r="AM28" s="1141"/>
      <c r="AN28" s="1141"/>
      <c r="AO28" s="1141"/>
      <c r="AP28" s="1141" t="s">
        <v>588</v>
      </c>
      <c r="AQ28" s="1141"/>
      <c r="AR28" s="1141"/>
      <c r="AS28" s="1141"/>
      <c r="AT28" s="1141"/>
      <c r="AU28" s="1141" t="s">
        <v>505</v>
      </c>
      <c r="AV28" s="1141"/>
      <c r="AW28" s="1141"/>
      <c r="AX28" s="1141"/>
      <c r="AY28" s="1141"/>
      <c r="AZ28" s="1142" t="s">
        <v>505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401</v>
      </c>
      <c r="C29" s="1133"/>
      <c r="D29" s="1133"/>
      <c r="E29" s="1133"/>
      <c r="F29" s="1133"/>
      <c r="G29" s="1133"/>
      <c r="H29" s="1133"/>
      <c r="I29" s="1133"/>
      <c r="J29" s="1133"/>
      <c r="K29" s="1133"/>
      <c r="L29" s="1133"/>
      <c r="M29" s="1133"/>
      <c r="N29" s="1133"/>
      <c r="O29" s="1133"/>
      <c r="P29" s="1134"/>
      <c r="Q29" s="1138">
        <v>633</v>
      </c>
      <c r="R29" s="1139"/>
      <c r="S29" s="1139"/>
      <c r="T29" s="1139"/>
      <c r="U29" s="1139"/>
      <c r="V29" s="1139">
        <v>577</v>
      </c>
      <c r="W29" s="1139"/>
      <c r="X29" s="1139"/>
      <c r="Y29" s="1139"/>
      <c r="Z29" s="1139"/>
      <c r="AA29" s="1139">
        <v>56</v>
      </c>
      <c r="AB29" s="1139"/>
      <c r="AC29" s="1139"/>
      <c r="AD29" s="1139"/>
      <c r="AE29" s="1140"/>
      <c r="AF29" s="1114">
        <v>56</v>
      </c>
      <c r="AG29" s="1115"/>
      <c r="AH29" s="1115"/>
      <c r="AI29" s="1115"/>
      <c r="AJ29" s="1116"/>
      <c r="AK29" s="1075">
        <v>91</v>
      </c>
      <c r="AL29" s="1066"/>
      <c r="AM29" s="1066"/>
      <c r="AN29" s="1066"/>
      <c r="AO29" s="1066"/>
      <c r="AP29" s="1066" t="s">
        <v>588</v>
      </c>
      <c r="AQ29" s="1066"/>
      <c r="AR29" s="1066"/>
      <c r="AS29" s="1066"/>
      <c r="AT29" s="1066"/>
      <c r="AU29" s="1066" t="s">
        <v>505</v>
      </c>
      <c r="AV29" s="1066"/>
      <c r="AW29" s="1066"/>
      <c r="AX29" s="1066"/>
      <c r="AY29" s="1066"/>
      <c r="AZ29" s="1137" t="s">
        <v>505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402</v>
      </c>
      <c r="C30" s="1133"/>
      <c r="D30" s="1133"/>
      <c r="E30" s="1133"/>
      <c r="F30" s="1133"/>
      <c r="G30" s="1133"/>
      <c r="H30" s="1133"/>
      <c r="I30" s="1133"/>
      <c r="J30" s="1133"/>
      <c r="K30" s="1133"/>
      <c r="L30" s="1133"/>
      <c r="M30" s="1133"/>
      <c r="N30" s="1133"/>
      <c r="O30" s="1133"/>
      <c r="P30" s="1134"/>
      <c r="Q30" s="1138">
        <v>5</v>
      </c>
      <c r="R30" s="1139"/>
      <c r="S30" s="1139"/>
      <c r="T30" s="1139"/>
      <c r="U30" s="1139"/>
      <c r="V30" s="1139">
        <v>5</v>
      </c>
      <c r="W30" s="1139"/>
      <c r="X30" s="1139"/>
      <c r="Y30" s="1139"/>
      <c r="Z30" s="1139"/>
      <c r="AA30" s="1139" t="s">
        <v>588</v>
      </c>
      <c r="AB30" s="1139"/>
      <c r="AC30" s="1139"/>
      <c r="AD30" s="1139"/>
      <c r="AE30" s="1140"/>
      <c r="AF30" s="1114" t="s">
        <v>128</v>
      </c>
      <c r="AG30" s="1115"/>
      <c r="AH30" s="1115"/>
      <c r="AI30" s="1115"/>
      <c r="AJ30" s="1116"/>
      <c r="AK30" s="1075" t="s">
        <v>588</v>
      </c>
      <c r="AL30" s="1066"/>
      <c r="AM30" s="1066"/>
      <c r="AN30" s="1066"/>
      <c r="AO30" s="1066"/>
      <c r="AP30" s="1066" t="s">
        <v>588</v>
      </c>
      <c r="AQ30" s="1066"/>
      <c r="AR30" s="1066"/>
      <c r="AS30" s="1066"/>
      <c r="AT30" s="1066"/>
      <c r="AU30" s="1066" t="s">
        <v>505</v>
      </c>
      <c r="AV30" s="1066"/>
      <c r="AW30" s="1066"/>
      <c r="AX30" s="1066"/>
      <c r="AY30" s="1066"/>
      <c r="AZ30" s="1137" t="s">
        <v>505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403</v>
      </c>
      <c r="C31" s="1133"/>
      <c r="D31" s="1133"/>
      <c r="E31" s="1133"/>
      <c r="F31" s="1133"/>
      <c r="G31" s="1133"/>
      <c r="H31" s="1133"/>
      <c r="I31" s="1133"/>
      <c r="J31" s="1133"/>
      <c r="K31" s="1133"/>
      <c r="L31" s="1133"/>
      <c r="M31" s="1133"/>
      <c r="N31" s="1133"/>
      <c r="O31" s="1133"/>
      <c r="P31" s="1134"/>
      <c r="Q31" s="1138">
        <v>79</v>
      </c>
      <c r="R31" s="1139"/>
      <c r="S31" s="1139"/>
      <c r="T31" s="1139"/>
      <c r="U31" s="1139"/>
      <c r="V31" s="1139">
        <v>78</v>
      </c>
      <c r="W31" s="1139"/>
      <c r="X31" s="1139"/>
      <c r="Y31" s="1139"/>
      <c r="Z31" s="1139"/>
      <c r="AA31" s="1139">
        <v>1</v>
      </c>
      <c r="AB31" s="1139"/>
      <c r="AC31" s="1139"/>
      <c r="AD31" s="1139"/>
      <c r="AE31" s="1140"/>
      <c r="AF31" s="1114">
        <v>1</v>
      </c>
      <c r="AG31" s="1115"/>
      <c r="AH31" s="1115"/>
      <c r="AI31" s="1115"/>
      <c r="AJ31" s="1116"/>
      <c r="AK31" s="1075">
        <v>20</v>
      </c>
      <c r="AL31" s="1066"/>
      <c r="AM31" s="1066"/>
      <c r="AN31" s="1066"/>
      <c r="AO31" s="1066"/>
      <c r="AP31" s="1066" t="s">
        <v>588</v>
      </c>
      <c r="AQ31" s="1066"/>
      <c r="AR31" s="1066"/>
      <c r="AS31" s="1066"/>
      <c r="AT31" s="1066"/>
      <c r="AU31" s="1066" t="s">
        <v>505</v>
      </c>
      <c r="AV31" s="1066"/>
      <c r="AW31" s="1066"/>
      <c r="AX31" s="1066"/>
      <c r="AY31" s="1066"/>
      <c r="AZ31" s="1137" t="s">
        <v>505</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404</v>
      </c>
      <c r="C32" s="1133"/>
      <c r="D32" s="1133"/>
      <c r="E32" s="1133"/>
      <c r="F32" s="1133"/>
      <c r="G32" s="1133"/>
      <c r="H32" s="1133"/>
      <c r="I32" s="1133"/>
      <c r="J32" s="1133"/>
      <c r="K32" s="1133"/>
      <c r="L32" s="1133"/>
      <c r="M32" s="1133"/>
      <c r="N32" s="1133"/>
      <c r="O32" s="1133"/>
      <c r="P32" s="1134"/>
      <c r="Q32" s="1138">
        <v>160</v>
      </c>
      <c r="R32" s="1139"/>
      <c r="S32" s="1139"/>
      <c r="T32" s="1139"/>
      <c r="U32" s="1139"/>
      <c r="V32" s="1139">
        <v>161</v>
      </c>
      <c r="W32" s="1139"/>
      <c r="X32" s="1139"/>
      <c r="Y32" s="1139"/>
      <c r="Z32" s="1139"/>
      <c r="AA32" s="1139">
        <v>-1</v>
      </c>
      <c r="AB32" s="1139"/>
      <c r="AC32" s="1139"/>
      <c r="AD32" s="1139"/>
      <c r="AE32" s="1140"/>
      <c r="AF32" s="1114">
        <v>243</v>
      </c>
      <c r="AG32" s="1115"/>
      <c r="AH32" s="1115"/>
      <c r="AI32" s="1115"/>
      <c r="AJ32" s="1116"/>
      <c r="AK32" s="1075">
        <v>51</v>
      </c>
      <c r="AL32" s="1066"/>
      <c r="AM32" s="1066"/>
      <c r="AN32" s="1066"/>
      <c r="AO32" s="1066"/>
      <c r="AP32" s="1066">
        <v>643</v>
      </c>
      <c r="AQ32" s="1066"/>
      <c r="AR32" s="1066"/>
      <c r="AS32" s="1066"/>
      <c r="AT32" s="1066"/>
      <c r="AU32" s="1066">
        <v>400</v>
      </c>
      <c r="AV32" s="1066"/>
      <c r="AW32" s="1066"/>
      <c r="AX32" s="1066"/>
      <c r="AY32" s="1066"/>
      <c r="AZ32" s="1137" t="s">
        <v>505</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406</v>
      </c>
      <c r="C33" s="1133"/>
      <c r="D33" s="1133"/>
      <c r="E33" s="1133"/>
      <c r="F33" s="1133"/>
      <c r="G33" s="1133"/>
      <c r="H33" s="1133"/>
      <c r="I33" s="1133"/>
      <c r="J33" s="1133"/>
      <c r="K33" s="1133"/>
      <c r="L33" s="1133"/>
      <c r="M33" s="1133"/>
      <c r="N33" s="1133"/>
      <c r="O33" s="1133"/>
      <c r="P33" s="1134"/>
      <c r="Q33" s="1138">
        <v>7</v>
      </c>
      <c r="R33" s="1139"/>
      <c r="S33" s="1139"/>
      <c r="T33" s="1139"/>
      <c r="U33" s="1139"/>
      <c r="V33" s="1139">
        <v>6</v>
      </c>
      <c r="W33" s="1139"/>
      <c r="X33" s="1139"/>
      <c r="Y33" s="1139"/>
      <c r="Z33" s="1139"/>
      <c r="AA33" s="1139">
        <v>1</v>
      </c>
      <c r="AB33" s="1139"/>
      <c r="AC33" s="1139"/>
      <c r="AD33" s="1139"/>
      <c r="AE33" s="1140"/>
      <c r="AF33" s="1114">
        <v>1</v>
      </c>
      <c r="AG33" s="1115"/>
      <c r="AH33" s="1115"/>
      <c r="AI33" s="1115"/>
      <c r="AJ33" s="1116"/>
      <c r="AK33" s="1075">
        <v>6</v>
      </c>
      <c r="AL33" s="1066"/>
      <c r="AM33" s="1066"/>
      <c r="AN33" s="1066"/>
      <c r="AO33" s="1066"/>
      <c r="AP33" s="1066">
        <v>45</v>
      </c>
      <c r="AQ33" s="1066"/>
      <c r="AR33" s="1066"/>
      <c r="AS33" s="1066"/>
      <c r="AT33" s="1066"/>
      <c r="AU33" s="1066">
        <v>45</v>
      </c>
      <c r="AV33" s="1066"/>
      <c r="AW33" s="1066"/>
      <c r="AX33" s="1066"/>
      <c r="AY33" s="1066"/>
      <c r="AZ33" s="1137" t="s">
        <v>505</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408</v>
      </c>
      <c r="C34" s="1133"/>
      <c r="D34" s="1133"/>
      <c r="E34" s="1133"/>
      <c r="F34" s="1133"/>
      <c r="G34" s="1133"/>
      <c r="H34" s="1133"/>
      <c r="I34" s="1133"/>
      <c r="J34" s="1133"/>
      <c r="K34" s="1133"/>
      <c r="L34" s="1133"/>
      <c r="M34" s="1133"/>
      <c r="N34" s="1133"/>
      <c r="O34" s="1133"/>
      <c r="P34" s="1134"/>
      <c r="Q34" s="1138">
        <v>242</v>
      </c>
      <c r="R34" s="1139"/>
      <c r="S34" s="1139"/>
      <c r="T34" s="1139"/>
      <c r="U34" s="1139"/>
      <c r="V34" s="1139">
        <v>222</v>
      </c>
      <c r="W34" s="1139"/>
      <c r="X34" s="1139"/>
      <c r="Y34" s="1139"/>
      <c r="Z34" s="1139"/>
      <c r="AA34" s="1139">
        <v>20</v>
      </c>
      <c r="AB34" s="1139"/>
      <c r="AC34" s="1139"/>
      <c r="AD34" s="1139"/>
      <c r="AE34" s="1140"/>
      <c r="AF34" s="1114">
        <v>10</v>
      </c>
      <c r="AG34" s="1115"/>
      <c r="AH34" s="1115"/>
      <c r="AI34" s="1115"/>
      <c r="AJ34" s="1116"/>
      <c r="AK34" s="1075">
        <v>88</v>
      </c>
      <c r="AL34" s="1066"/>
      <c r="AM34" s="1066"/>
      <c r="AN34" s="1066"/>
      <c r="AO34" s="1066"/>
      <c r="AP34" s="1066">
        <v>1096</v>
      </c>
      <c r="AQ34" s="1066"/>
      <c r="AR34" s="1066"/>
      <c r="AS34" s="1066"/>
      <c r="AT34" s="1066"/>
      <c r="AU34" s="1066">
        <v>1096</v>
      </c>
      <c r="AV34" s="1066"/>
      <c r="AW34" s="1066"/>
      <c r="AX34" s="1066"/>
      <c r="AY34" s="1066"/>
      <c r="AZ34" s="1137" t="s">
        <v>505</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409</v>
      </c>
      <c r="C35" s="1133"/>
      <c r="D35" s="1133"/>
      <c r="E35" s="1133"/>
      <c r="F35" s="1133"/>
      <c r="G35" s="1133"/>
      <c r="H35" s="1133"/>
      <c r="I35" s="1133"/>
      <c r="J35" s="1133"/>
      <c r="K35" s="1133"/>
      <c r="L35" s="1133"/>
      <c r="M35" s="1133"/>
      <c r="N35" s="1133"/>
      <c r="O35" s="1133"/>
      <c r="P35" s="1134"/>
      <c r="Q35" s="1138">
        <v>2</v>
      </c>
      <c r="R35" s="1139"/>
      <c r="S35" s="1139"/>
      <c r="T35" s="1139"/>
      <c r="U35" s="1139"/>
      <c r="V35" s="1139">
        <v>2</v>
      </c>
      <c r="W35" s="1139"/>
      <c r="X35" s="1139"/>
      <c r="Y35" s="1139"/>
      <c r="Z35" s="1139"/>
      <c r="AA35" s="1139">
        <v>1</v>
      </c>
      <c r="AB35" s="1139"/>
      <c r="AC35" s="1139"/>
      <c r="AD35" s="1139"/>
      <c r="AE35" s="1140"/>
      <c r="AF35" s="1114">
        <v>138</v>
      </c>
      <c r="AG35" s="1115"/>
      <c r="AH35" s="1115"/>
      <c r="AI35" s="1115"/>
      <c r="AJ35" s="1116"/>
      <c r="AK35" s="1075">
        <v>1</v>
      </c>
      <c r="AL35" s="1066"/>
      <c r="AM35" s="1066"/>
      <c r="AN35" s="1066"/>
      <c r="AO35" s="1066"/>
      <c r="AP35" s="1066" t="s">
        <v>588</v>
      </c>
      <c r="AQ35" s="1066"/>
      <c r="AR35" s="1066"/>
      <c r="AS35" s="1066"/>
      <c r="AT35" s="1066"/>
      <c r="AU35" s="1066" t="s">
        <v>505</v>
      </c>
      <c r="AV35" s="1066"/>
      <c r="AW35" s="1066"/>
      <c r="AX35" s="1066"/>
      <c r="AY35" s="1066"/>
      <c r="AZ35" s="1137" t="s">
        <v>505</v>
      </c>
      <c r="BA35" s="1137"/>
      <c r="BB35" s="1137"/>
      <c r="BC35" s="1137"/>
      <c r="BD35" s="1137"/>
      <c r="BE35" s="1127" t="s">
        <v>407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388</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466</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393</v>
      </c>
      <c r="W66" s="1097"/>
      <c r="X66" s="1097"/>
      <c r="Y66" s="1097"/>
      <c r="Z66" s="1098"/>
      <c r="AA66" s="1096" t="s">
        <v>394</v>
      </c>
      <c r="AB66" s="1097"/>
      <c r="AC66" s="1097"/>
      <c r="AD66" s="1097"/>
      <c r="AE66" s="1098"/>
      <c r="AF66" s="1102" t="s">
        <v>395</v>
      </c>
      <c r="AG66" s="1103"/>
      <c r="AH66" s="1103"/>
      <c r="AI66" s="1103"/>
      <c r="AJ66" s="1104"/>
      <c r="AK66" s="1096" t="s">
        <v>396</v>
      </c>
      <c r="AL66" s="1091"/>
      <c r="AM66" s="1091"/>
      <c r="AN66" s="1091"/>
      <c r="AO66" s="1092"/>
      <c r="AP66" s="1096" t="s">
        <v>415</v>
      </c>
      <c r="AQ66" s="1097"/>
      <c r="AR66" s="1097"/>
      <c r="AS66" s="1097"/>
      <c r="AT66" s="1098"/>
      <c r="AU66" s="1096" t="s">
        <v>416</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572</v>
      </c>
      <c r="C68" s="1081"/>
      <c r="D68" s="1081"/>
      <c r="E68" s="1081"/>
      <c r="F68" s="1081"/>
      <c r="G68" s="1081"/>
      <c r="H68" s="1081"/>
      <c r="I68" s="1081"/>
      <c r="J68" s="1081"/>
      <c r="K68" s="1081"/>
      <c r="L68" s="1081"/>
      <c r="M68" s="1081"/>
      <c r="N68" s="1081"/>
      <c r="O68" s="1081"/>
      <c r="P68" s="1082"/>
      <c r="Q68" s="1083">
        <v>4445</v>
      </c>
      <c r="R68" s="1077"/>
      <c r="S68" s="1077"/>
      <c r="T68" s="1077"/>
      <c r="U68" s="1077"/>
      <c r="V68" s="1077">
        <v>4271</v>
      </c>
      <c r="W68" s="1077"/>
      <c r="X68" s="1077"/>
      <c r="Y68" s="1077"/>
      <c r="Z68" s="1077"/>
      <c r="AA68" s="1077">
        <v>174</v>
      </c>
      <c r="AB68" s="1077"/>
      <c r="AC68" s="1077"/>
      <c r="AD68" s="1077"/>
      <c r="AE68" s="1077"/>
      <c r="AF68" s="1077">
        <v>174</v>
      </c>
      <c r="AG68" s="1077"/>
      <c r="AH68" s="1077"/>
      <c r="AI68" s="1077"/>
      <c r="AJ68" s="1077"/>
      <c r="AK68" s="1077">
        <v>0</v>
      </c>
      <c r="AL68" s="1077"/>
      <c r="AM68" s="1077"/>
      <c r="AN68" s="1077"/>
      <c r="AO68" s="1077"/>
      <c r="AP68" s="1077">
        <v>864</v>
      </c>
      <c r="AQ68" s="1077"/>
      <c r="AR68" s="1077"/>
      <c r="AS68" s="1077"/>
      <c r="AT68" s="1077"/>
      <c r="AU68" s="1077">
        <v>135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573</v>
      </c>
      <c r="C69" s="1070"/>
      <c r="D69" s="1070"/>
      <c r="E69" s="1070"/>
      <c r="F69" s="1070"/>
      <c r="G69" s="1070"/>
      <c r="H69" s="1070"/>
      <c r="I69" s="1070"/>
      <c r="J69" s="1070"/>
      <c r="K69" s="1070"/>
      <c r="L69" s="1070"/>
      <c r="M69" s="1070"/>
      <c r="N69" s="1070"/>
      <c r="O69" s="1070"/>
      <c r="P69" s="1071"/>
      <c r="Q69" s="1072">
        <v>2168</v>
      </c>
      <c r="R69" s="1066"/>
      <c r="S69" s="1066"/>
      <c r="T69" s="1066"/>
      <c r="U69" s="1066"/>
      <c r="V69" s="1066">
        <v>2141</v>
      </c>
      <c r="W69" s="1066"/>
      <c r="X69" s="1066"/>
      <c r="Y69" s="1066"/>
      <c r="Z69" s="1066"/>
      <c r="AA69" s="1066">
        <v>27</v>
      </c>
      <c r="AB69" s="1066"/>
      <c r="AC69" s="1066"/>
      <c r="AD69" s="1066"/>
      <c r="AE69" s="1066"/>
      <c r="AF69" s="1066">
        <v>27</v>
      </c>
      <c r="AG69" s="1066"/>
      <c r="AH69" s="1066"/>
      <c r="AI69" s="1066"/>
      <c r="AJ69" s="1066"/>
      <c r="AK69" s="1066">
        <v>0</v>
      </c>
      <c r="AL69" s="1066"/>
      <c r="AM69" s="1066"/>
      <c r="AN69" s="1066"/>
      <c r="AO69" s="1066"/>
      <c r="AP69" s="1066">
        <v>1089</v>
      </c>
      <c r="AQ69" s="1066"/>
      <c r="AR69" s="1066"/>
      <c r="AS69" s="1066"/>
      <c r="AT69" s="1066"/>
      <c r="AU69" s="1066">
        <v>66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574</v>
      </c>
      <c r="C70" s="1070"/>
      <c r="D70" s="1070"/>
      <c r="E70" s="1070"/>
      <c r="F70" s="1070"/>
      <c r="G70" s="1070"/>
      <c r="H70" s="1070"/>
      <c r="I70" s="1070"/>
      <c r="J70" s="1070"/>
      <c r="K70" s="1070"/>
      <c r="L70" s="1070"/>
      <c r="M70" s="1070"/>
      <c r="N70" s="1070"/>
      <c r="O70" s="1070"/>
      <c r="P70" s="1071"/>
      <c r="Q70" s="1073">
        <v>748</v>
      </c>
      <c r="R70" s="1074"/>
      <c r="S70" s="1074"/>
      <c r="T70" s="1074"/>
      <c r="U70" s="1075"/>
      <c r="V70" s="1076">
        <v>694</v>
      </c>
      <c r="W70" s="1074"/>
      <c r="X70" s="1074"/>
      <c r="Y70" s="1074"/>
      <c r="Z70" s="1075"/>
      <c r="AA70" s="1076">
        <v>54</v>
      </c>
      <c r="AB70" s="1074"/>
      <c r="AC70" s="1074"/>
      <c r="AD70" s="1074"/>
      <c r="AE70" s="1075"/>
      <c r="AF70" s="1076">
        <v>54</v>
      </c>
      <c r="AG70" s="1074"/>
      <c r="AH70" s="1074"/>
      <c r="AI70" s="1074"/>
      <c r="AJ70" s="1075"/>
      <c r="AK70" s="1076">
        <v>0</v>
      </c>
      <c r="AL70" s="1074"/>
      <c r="AM70" s="1074"/>
      <c r="AN70" s="1074"/>
      <c r="AO70" s="1075"/>
      <c r="AP70" s="1076" t="s">
        <v>582</v>
      </c>
      <c r="AQ70" s="1074"/>
      <c r="AR70" s="1074"/>
      <c r="AS70" s="1074"/>
      <c r="AT70" s="1075"/>
      <c r="AU70" s="1066" t="s">
        <v>505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575</v>
      </c>
      <c r="C71" s="1070"/>
      <c r="D71" s="1070"/>
      <c r="E71" s="1070"/>
      <c r="F71" s="1070"/>
      <c r="G71" s="1070"/>
      <c r="H71" s="1070"/>
      <c r="I71" s="1070"/>
      <c r="J71" s="1070"/>
      <c r="K71" s="1070"/>
      <c r="L71" s="1070"/>
      <c r="M71" s="1070"/>
      <c r="N71" s="1070"/>
      <c r="O71" s="1070"/>
      <c r="P71" s="1071"/>
      <c r="Q71" s="1072">
        <v>252648</v>
      </c>
      <c r="R71" s="1066"/>
      <c r="S71" s="1066"/>
      <c r="T71" s="1066"/>
      <c r="U71" s="1066"/>
      <c r="V71" s="1066">
        <v>232839</v>
      </c>
      <c r="W71" s="1066"/>
      <c r="X71" s="1066"/>
      <c r="Y71" s="1066"/>
      <c r="Z71" s="1066"/>
      <c r="AA71" s="1066">
        <v>19809</v>
      </c>
      <c r="AB71" s="1066"/>
      <c r="AC71" s="1066"/>
      <c r="AD71" s="1066"/>
      <c r="AE71" s="1066"/>
      <c r="AF71" s="1066">
        <v>19809</v>
      </c>
      <c r="AG71" s="1066"/>
      <c r="AH71" s="1066"/>
      <c r="AI71" s="1066"/>
      <c r="AJ71" s="1066"/>
      <c r="AK71" s="1066">
        <v>485</v>
      </c>
      <c r="AL71" s="1066"/>
      <c r="AM71" s="1066"/>
      <c r="AN71" s="1066"/>
      <c r="AO71" s="1066"/>
      <c r="AP71" s="1066" t="s">
        <v>582</v>
      </c>
      <c r="AQ71" s="1066"/>
      <c r="AR71" s="1066"/>
      <c r="AS71" s="1066"/>
      <c r="AT71" s="1066"/>
      <c r="AU71" s="1066" t="s">
        <v>505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576</v>
      </c>
      <c r="C72" s="1070"/>
      <c r="D72" s="1070"/>
      <c r="E72" s="1070"/>
      <c r="F72" s="1070"/>
      <c r="G72" s="1070"/>
      <c r="H72" s="1070"/>
      <c r="I72" s="1070"/>
      <c r="J72" s="1070"/>
      <c r="K72" s="1070"/>
      <c r="L72" s="1070"/>
      <c r="M72" s="1070"/>
      <c r="N72" s="1070"/>
      <c r="O72" s="1070"/>
      <c r="P72" s="1071"/>
      <c r="Q72" s="1072">
        <v>7549</v>
      </c>
      <c r="R72" s="1066"/>
      <c r="S72" s="1066"/>
      <c r="T72" s="1066"/>
      <c r="U72" s="1066"/>
      <c r="V72" s="1066">
        <v>6819</v>
      </c>
      <c r="W72" s="1066"/>
      <c r="X72" s="1066"/>
      <c r="Y72" s="1066"/>
      <c r="Z72" s="1066"/>
      <c r="AA72" s="1066">
        <v>730</v>
      </c>
      <c r="AB72" s="1066"/>
      <c r="AC72" s="1066"/>
      <c r="AD72" s="1066"/>
      <c r="AE72" s="1066"/>
      <c r="AF72" s="1066" t="s">
        <v>588</v>
      </c>
      <c r="AG72" s="1066"/>
      <c r="AH72" s="1066"/>
      <c r="AI72" s="1066"/>
      <c r="AJ72" s="1066"/>
      <c r="AK72" s="1066">
        <v>15</v>
      </c>
      <c r="AL72" s="1066"/>
      <c r="AM72" s="1066"/>
      <c r="AN72" s="1066"/>
      <c r="AO72" s="1066"/>
      <c r="AP72" s="1066" t="s">
        <v>588</v>
      </c>
      <c r="AQ72" s="1066"/>
      <c r="AR72" s="1066"/>
      <c r="AS72" s="1066"/>
      <c r="AT72" s="1066"/>
      <c r="AU72" s="1066" t="s">
        <v>505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577</v>
      </c>
      <c r="C73" s="1070"/>
      <c r="D73" s="1070"/>
      <c r="E73" s="1070"/>
      <c r="F73" s="1070"/>
      <c r="G73" s="1070"/>
      <c r="H73" s="1070"/>
      <c r="I73" s="1070"/>
      <c r="J73" s="1070"/>
      <c r="K73" s="1070"/>
      <c r="L73" s="1070"/>
      <c r="M73" s="1070"/>
      <c r="N73" s="1070"/>
      <c r="O73" s="1070"/>
      <c r="P73" s="1071"/>
      <c r="Q73" s="1072">
        <v>1576</v>
      </c>
      <c r="R73" s="1066"/>
      <c r="S73" s="1066"/>
      <c r="T73" s="1066"/>
      <c r="U73" s="1066"/>
      <c r="V73" s="1066">
        <v>1575</v>
      </c>
      <c r="W73" s="1066"/>
      <c r="X73" s="1066"/>
      <c r="Y73" s="1066"/>
      <c r="Z73" s="1066"/>
      <c r="AA73" s="1066">
        <v>1</v>
      </c>
      <c r="AB73" s="1066"/>
      <c r="AC73" s="1066"/>
      <c r="AD73" s="1066"/>
      <c r="AE73" s="1066"/>
      <c r="AF73" s="1066" t="s">
        <v>588</v>
      </c>
      <c r="AG73" s="1066"/>
      <c r="AH73" s="1066"/>
      <c r="AI73" s="1066"/>
      <c r="AJ73" s="1066"/>
      <c r="AK73" s="1066" t="s">
        <v>588</v>
      </c>
      <c r="AL73" s="1066"/>
      <c r="AM73" s="1066"/>
      <c r="AN73" s="1066"/>
      <c r="AO73" s="1066"/>
      <c r="AP73" s="1066" t="s">
        <v>588</v>
      </c>
      <c r="AQ73" s="1066"/>
      <c r="AR73" s="1066"/>
      <c r="AS73" s="1066"/>
      <c r="AT73" s="1066"/>
      <c r="AU73" s="1066" t="s">
        <v>505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578</v>
      </c>
      <c r="C74" s="1070"/>
      <c r="D74" s="1070"/>
      <c r="E74" s="1070"/>
      <c r="F74" s="1070"/>
      <c r="G74" s="1070"/>
      <c r="H74" s="1070"/>
      <c r="I74" s="1070"/>
      <c r="J74" s="1070"/>
      <c r="K74" s="1070"/>
      <c r="L74" s="1070"/>
      <c r="M74" s="1070"/>
      <c r="N74" s="1070"/>
      <c r="O74" s="1070"/>
      <c r="P74" s="1071"/>
      <c r="Q74" s="1072">
        <v>20</v>
      </c>
      <c r="R74" s="1066"/>
      <c r="S74" s="1066"/>
      <c r="T74" s="1066"/>
      <c r="U74" s="1066"/>
      <c r="V74" s="1066">
        <v>19</v>
      </c>
      <c r="W74" s="1066"/>
      <c r="X74" s="1066"/>
      <c r="Y74" s="1066"/>
      <c r="Z74" s="1066"/>
      <c r="AA74" s="1066">
        <v>1</v>
      </c>
      <c r="AB74" s="1066"/>
      <c r="AC74" s="1066"/>
      <c r="AD74" s="1066"/>
      <c r="AE74" s="1066"/>
      <c r="AF74" s="1066" t="s">
        <v>588</v>
      </c>
      <c r="AG74" s="1066"/>
      <c r="AH74" s="1066"/>
      <c r="AI74" s="1066"/>
      <c r="AJ74" s="1066"/>
      <c r="AK74" s="1066">
        <v>19</v>
      </c>
      <c r="AL74" s="1066"/>
      <c r="AM74" s="1066"/>
      <c r="AN74" s="1066"/>
      <c r="AO74" s="1066"/>
      <c r="AP74" s="1066" t="s">
        <v>588</v>
      </c>
      <c r="AQ74" s="1066"/>
      <c r="AR74" s="1066"/>
      <c r="AS74" s="1066"/>
      <c r="AT74" s="1066"/>
      <c r="AU74" s="1066" t="s">
        <v>505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579</v>
      </c>
      <c r="C75" s="1070"/>
      <c r="D75" s="1070"/>
      <c r="E75" s="1070"/>
      <c r="F75" s="1070"/>
      <c r="G75" s="1070"/>
      <c r="H75" s="1070"/>
      <c r="I75" s="1070"/>
      <c r="J75" s="1070"/>
      <c r="K75" s="1070"/>
      <c r="L75" s="1070"/>
      <c r="M75" s="1070"/>
      <c r="N75" s="1070"/>
      <c r="O75" s="1070"/>
      <c r="P75" s="1071"/>
      <c r="Q75" s="1073">
        <v>52</v>
      </c>
      <c r="R75" s="1074"/>
      <c r="S75" s="1074"/>
      <c r="T75" s="1074"/>
      <c r="U75" s="1075"/>
      <c r="V75" s="1076">
        <v>30</v>
      </c>
      <c r="W75" s="1074"/>
      <c r="X75" s="1074"/>
      <c r="Y75" s="1074"/>
      <c r="Z75" s="1075"/>
      <c r="AA75" s="1076">
        <v>22</v>
      </c>
      <c r="AB75" s="1074"/>
      <c r="AC75" s="1074"/>
      <c r="AD75" s="1074"/>
      <c r="AE75" s="1075"/>
      <c r="AF75" s="1066" t="s">
        <v>588</v>
      </c>
      <c r="AG75" s="1066"/>
      <c r="AH75" s="1066"/>
      <c r="AI75" s="1066"/>
      <c r="AJ75" s="1066"/>
      <c r="AK75" s="1066" t="s">
        <v>588</v>
      </c>
      <c r="AL75" s="1066"/>
      <c r="AM75" s="1066"/>
      <c r="AN75" s="1066"/>
      <c r="AO75" s="1066"/>
      <c r="AP75" s="1066" t="s">
        <v>588</v>
      </c>
      <c r="AQ75" s="1066"/>
      <c r="AR75" s="1066"/>
      <c r="AS75" s="1066"/>
      <c r="AT75" s="1066"/>
      <c r="AU75" s="1076" t="s">
        <v>505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580</v>
      </c>
      <c r="C76" s="1070"/>
      <c r="D76" s="1070"/>
      <c r="E76" s="1070"/>
      <c r="F76" s="1070"/>
      <c r="G76" s="1070"/>
      <c r="H76" s="1070"/>
      <c r="I76" s="1070"/>
      <c r="J76" s="1070"/>
      <c r="K76" s="1070"/>
      <c r="L76" s="1070"/>
      <c r="M76" s="1070"/>
      <c r="N76" s="1070"/>
      <c r="O76" s="1070"/>
      <c r="P76" s="1071"/>
      <c r="Q76" s="1073">
        <v>36</v>
      </c>
      <c r="R76" s="1074"/>
      <c r="S76" s="1074"/>
      <c r="T76" s="1074"/>
      <c r="U76" s="1075"/>
      <c r="V76" s="1076">
        <v>32</v>
      </c>
      <c r="W76" s="1074"/>
      <c r="X76" s="1074"/>
      <c r="Y76" s="1074"/>
      <c r="Z76" s="1075"/>
      <c r="AA76" s="1076">
        <v>4</v>
      </c>
      <c r="AB76" s="1074"/>
      <c r="AC76" s="1074"/>
      <c r="AD76" s="1074"/>
      <c r="AE76" s="1075"/>
      <c r="AF76" s="1066" t="s">
        <v>588</v>
      </c>
      <c r="AG76" s="1066"/>
      <c r="AH76" s="1066"/>
      <c r="AI76" s="1066"/>
      <c r="AJ76" s="1066"/>
      <c r="AK76" s="1066" t="s">
        <v>588</v>
      </c>
      <c r="AL76" s="1066"/>
      <c r="AM76" s="1066"/>
      <c r="AN76" s="1066"/>
      <c r="AO76" s="1066"/>
      <c r="AP76" s="1066" t="s">
        <v>588</v>
      </c>
      <c r="AQ76" s="1066"/>
      <c r="AR76" s="1066"/>
      <c r="AS76" s="1066"/>
      <c r="AT76" s="1066"/>
      <c r="AU76" s="1076" t="s">
        <v>505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388</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302</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302</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302</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252901</v>
      </c>
      <c r="AB110" s="982"/>
      <c r="AC110" s="982"/>
      <c r="AD110" s="982"/>
      <c r="AE110" s="983"/>
      <c r="AF110" s="984">
        <v>232902</v>
      </c>
      <c r="AG110" s="982"/>
      <c r="AH110" s="982"/>
      <c r="AI110" s="982"/>
      <c r="AJ110" s="983"/>
      <c r="AK110" s="984">
        <v>232301</v>
      </c>
      <c r="AL110" s="982"/>
      <c r="AM110" s="982"/>
      <c r="AN110" s="982"/>
      <c r="AO110" s="983"/>
      <c r="AP110" s="985">
        <v>11.3</v>
      </c>
      <c r="AQ110" s="986"/>
      <c r="AR110" s="986"/>
      <c r="AS110" s="986"/>
      <c r="AT110" s="987"/>
      <c r="AU110" s="1021" t="s">
        <v>71</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3115059</v>
      </c>
      <c r="BR110" s="929"/>
      <c r="BS110" s="929"/>
      <c r="BT110" s="929"/>
      <c r="BU110" s="929"/>
      <c r="BV110" s="929">
        <v>3181108</v>
      </c>
      <c r="BW110" s="929"/>
      <c r="BX110" s="929"/>
      <c r="BY110" s="929"/>
      <c r="BZ110" s="929"/>
      <c r="CA110" s="929">
        <v>3228372</v>
      </c>
      <c r="CB110" s="929"/>
      <c r="CC110" s="929"/>
      <c r="CD110" s="929"/>
      <c r="CE110" s="929"/>
      <c r="CF110" s="953">
        <v>157.19999999999999</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128</v>
      </c>
      <c r="DM110" s="929"/>
      <c r="DN110" s="929"/>
      <c r="DO110" s="929"/>
      <c r="DP110" s="929"/>
      <c r="DQ110" s="929" t="s">
        <v>128</v>
      </c>
      <c r="DR110" s="929"/>
      <c r="DS110" s="929"/>
      <c r="DT110" s="929"/>
      <c r="DU110" s="929"/>
      <c r="DV110" s="930" t="s">
        <v>435</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435</v>
      </c>
      <c r="AG111" s="1010"/>
      <c r="AH111" s="1010"/>
      <c r="AI111" s="1010"/>
      <c r="AJ111" s="1011"/>
      <c r="AK111" s="1012" t="s">
        <v>435</v>
      </c>
      <c r="AL111" s="1010"/>
      <c r="AM111" s="1010"/>
      <c r="AN111" s="1010"/>
      <c r="AO111" s="1011"/>
      <c r="AP111" s="1013" t="s">
        <v>128</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20400</v>
      </c>
      <c r="BR111" s="901"/>
      <c r="BS111" s="901"/>
      <c r="BT111" s="901"/>
      <c r="BU111" s="901"/>
      <c r="BV111" s="901">
        <v>15134</v>
      </c>
      <c r="BW111" s="901"/>
      <c r="BX111" s="901"/>
      <c r="BY111" s="901"/>
      <c r="BZ111" s="901"/>
      <c r="CA111" s="901">
        <v>10618</v>
      </c>
      <c r="CB111" s="901"/>
      <c r="CC111" s="901"/>
      <c r="CD111" s="901"/>
      <c r="CE111" s="901"/>
      <c r="CF111" s="962">
        <v>0.5</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435</v>
      </c>
      <c r="DR111" s="901"/>
      <c r="DS111" s="901"/>
      <c r="DT111" s="901"/>
      <c r="DU111" s="901"/>
      <c r="DV111" s="878" t="s">
        <v>435</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128</v>
      </c>
      <c r="AG112" s="864"/>
      <c r="AH112" s="864"/>
      <c r="AI112" s="864"/>
      <c r="AJ112" s="865"/>
      <c r="AK112" s="866" t="s">
        <v>435</v>
      </c>
      <c r="AL112" s="864"/>
      <c r="AM112" s="864"/>
      <c r="AN112" s="864"/>
      <c r="AO112" s="865"/>
      <c r="AP112" s="911" t="s">
        <v>435</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1561411</v>
      </c>
      <c r="BR112" s="901"/>
      <c r="BS112" s="901"/>
      <c r="BT112" s="901"/>
      <c r="BU112" s="901"/>
      <c r="BV112" s="901">
        <v>1545932</v>
      </c>
      <c r="BW112" s="901"/>
      <c r="BX112" s="901"/>
      <c r="BY112" s="901"/>
      <c r="BZ112" s="901"/>
      <c r="CA112" s="901">
        <v>1540699</v>
      </c>
      <c r="CB112" s="901"/>
      <c r="CC112" s="901"/>
      <c r="CD112" s="901"/>
      <c r="CE112" s="901"/>
      <c r="CF112" s="962">
        <v>75</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435</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99756</v>
      </c>
      <c r="AB113" s="1010"/>
      <c r="AC113" s="1010"/>
      <c r="AD113" s="1010"/>
      <c r="AE113" s="1011"/>
      <c r="AF113" s="1012">
        <v>101161</v>
      </c>
      <c r="AG113" s="1010"/>
      <c r="AH113" s="1010"/>
      <c r="AI113" s="1010"/>
      <c r="AJ113" s="1011"/>
      <c r="AK113" s="1012">
        <v>102854</v>
      </c>
      <c r="AL113" s="1010"/>
      <c r="AM113" s="1010"/>
      <c r="AN113" s="1010"/>
      <c r="AO113" s="1011"/>
      <c r="AP113" s="1013">
        <v>5</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82580</v>
      </c>
      <c r="BR113" s="901"/>
      <c r="BS113" s="901"/>
      <c r="BT113" s="901"/>
      <c r="BU113" s="901"/>
      <c r="BV113" s="901">
        <v>118159</v>
      </c>
      <c r="BW113" s="901"/>
      <c r="BX113" s="901"/>
      <c r="BY113" s="901"/>
      <c r="BZ113" s="901"/>
      <c r="CA113" s="901">
        <v>201677</v>
      </c>
      <c r="CB113" s="901"/>
      <c r="CC113" s="901"/>
      <c r="CD113" s="901"/>
      <c r="CE113" s="901"/>
      <c r="CF113" s="962">
        <v>9.8000000000000007</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435</v>
      </c>
      <c r="DM113" s="864"/>
      <c r="DN113" s="864"/>
      <c r="DO113" s="864"/>
      <c r="DP113" s="865"/>
      <c r="DQ113" s="866" t="s">
        <v>128</v>
      </c>
      <c r="DR113" s="864"/>
      <c r="DS113" s="864"/>
      <c r="DT113" s="864"/>
      <c r="DU113" s="865"/>
      <c r="DV113" s="911" t="s">
        <v>435</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1568</v>
      </c>
      <c r="AB114" s="864"/>
      <c r="AC114" s="864"/>
      <c r="AD114" s="864"/>
      <c r="AE114" s="865"/>
      <c r="AF114" s="866">
        <v>2245</v>
      </c>
      <c r="AG114" s="864"/>
      <c r="AH114" s="864"/>
      <c r="AI114" s="864"/>
      <c r="AJ114" s="865"/>
      <c r="AK114" s="866">
        <v>2993</v>
      </c>
      <c r="AL114" s="864"/>
      <c r="AM114" s="864"/>
      <c r="AN114" s="864"/>
      <c r="AO114" s="865"/>
      <c r="AP114" s="911">
        <v>0.1</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402848</v>
      </c>
      <c r="BR114" s="901"/>
      <c r="BS114" s="901"/>
      <c r="BT114" s="901"/>
      <c r="BU114" s="901"/>
      <c r="BV114" s="901">
        <v>413847</v>
      </c>
      <c r="BW114" s="901"/>
      <c r="BX114" s="901"/>
      <c r="BY114" s="901"/>
      <c r="BZ114" s="901"/>
      <c r="CA114" s="901">
        <v>377143</v>
      </c>
      <c r="CB114" s="901"/>
      <c r="CC114" s="901"/>
      <c r="CD114" s="901"/>
      <c r="CE114" s="901"/>
      <c r="CF114" s="962">
        <v>18.399999999999999</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435</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5578</v>
      </c>
      <c r="AB115" s="1010"/>
      <c r="AC115" s="1010"/>
      <c r="AD115" s="1010"/>
      <c r="AE115" s="1011"/>
      <c r="AF115" s="1012">
        <v>5506</v>
      </c>
      <c r="AG115" s="1010"/>
      <c r="AH115" s="1010"/>
      <c r="AI115" s="1010"/>
      <c r="AJ115" s="1011"/>
      <c r="AK115" s="1012">
        <v>4683</v>
      </c>
      <c r="AL115" s="1010"/>
      <c r="AM115" s="1010"/>
      <c r="AN115" s="1010"/>
      <c r="AO115" s="1011"/>
      <c r="AP115" s="1013">
        <v>0.2</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435</v>
      </c>
      <c r="BW115" s="901"/>
      <c r="BX115" s="901"/>
      <c r="BY115" s="901"/>
      <c r="BZ115" s="901"/>
      <c r="CA115" s="901" t="s">
        <v>128</v>
      </c>
      <c r="CB115" s="901"/>
      <c r="CC115" s="901"/>
      <c r="CD115" s="901"/>
      <c r="CE115" s="901"/>
      <c r="CF115" s="962" t="s">
        <v>435</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434</v>
      </c>
      <c r="DH115" s="864"/>
      <c r="DI115" s="864"/>
      <c r="DJ115" s="864"/>
      <c r="DK115" s="865"/>
      <c r="DL115" s="866" t="s">
        <v>435</v>
      </c>
      <c r="DM115" s="864"/>
      <c r="DN115" s="864"/>
      <c r="DO115" s="864"/>
      <c r="DP115" s="865"/>
      <c r="DQ115" s="866" t="s">
        <v>128</v>
      </c>
      <c r="DR115" s="864"/>
      <c r="DS115" s="864"/>
      <c r="DT115" s="864"/>
      <c r="DU115" s="865"/>
      <c r="DV115" s="911" t="s">
        <v>435</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v>25</v>
      </c>
      <c r="AG116" s="864"/>
      <c r="AH116" s="864"/>
      <c r="AI116" s="864"/>
      <c r="AJ116" s="865"/>
      <c r="AK116" s="866">
        <v>40</v>
      </c>
      <c r="AL116" s="864"/>
      <c r="AM116" s="864"/>
      <c r="AN116" s="864"/>
      <c r="AO116" s="865"/>
      <c r="AP116" s="911">
        <v>0</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20400</v>
      </c>
      <c r="DH116" s="864"/>
      <c r="DI116" s="864"/>
      <c r="DJ116" s="864"/>
      <c r="DK116" s="865"/>
      <c r="DL116" s="866">
        <v>15134</v>
      </c>
      <c r="DM116" s="864"/>
      <c r="DN116" s="864"/>
      <c r="DO116" s="864"/>
      <c r="DP116" s="865"/>
      <c r="DQ116" s="866">
        <v>10618</v>
      </c>
      <c r="DR116" s="864"/>
      <c r="DS116" s="864"/>
      <c r="DT116" s="864"/>
      <c r="DU116" s="865"/>
      <c r="DV116" s="911">
        <v>0.5</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359803</v>
      </c>
      <c r="AB117" s="996"/>
      <c r="AC117" s="996"/>
      <c r="AD117" s="996"/>
      <c r="AE117" s="997"/>
      <c r="AF117" s="998">
        <v>341839</v>
      </c>
      <c r="AG117" s="996"/>
      <c r="AH117" s="996"/>
      <c r="AI117" s="996"/>
      <c r="AJ117" s="997"/>
      <c r="AK117" s="998">
        <v>342871</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435</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302</v>
      </c>
      <c r="AL118" s="989"/>
      <c r="AM118" s="989"/>
      <c r="AN118" s="989"/>
      <c r="AO118" s="990"/>
      <c r="AP118" s="992" t="s">
        <v>428</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435</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435</v>
      </c>
      <c r="DM118" s="864"/>
      <c r="DN118" s="864"/>
      <c r="DO118" s="864"/>
      <c r="DP118" s="865"/>
      <c r="DQ118" s="866" t="s">
        <v>435</v>
      </c>
      <c r="DR118" s="864"/>
      <c r="DS118" s="864"/>
      <c r="DT118" s="864"/>
      <c r="DU118" s="865"/>
      <c r="DV118" s="911" t="s">
        <v>128</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460</v>
      </c>
      <c r="BP119" s="965"/>
      <c r="BQ119" s="969">
        <v>5182298</v>
      </c>
      <c r="BR119" s="932"/>
      <c r="BS119" s="932"/>
      <c r="BT119" s="932"/>
      <c r="BU119" s="932"/>
      <c r="BV119" s="932">
        <v>5274180</v>
      </c>
      <c r="BW119" s="932"/>
      <c r="BX119" s="932"/>
      <c r="BY119" s="932"/>
      <c r="BZ119" s="932"/>
      <c r="CA119" s="932">
        <v>5358509</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435</v>
      </c>
      <c r="AL120" s="864"/>
      <c r="AM120" s="864"/>
      <c r="AN120" s="864"/>
      <c r="AO120" s="865"/>
      <c r="AP120" s="911" t="s">
        <v>435</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2036603</v>
      </c>
      <c r="BR120" s="929"/>
      <c r="BS120" s="929"/>
      <c r="BT120" s="929"/>
      <c r="BU120" s="929"/>
      <c r="BV120" s="929">
        <v>1909472</v>
      </c>
      <c r="BW120" s="929"/>
      <c r="BX120" s="929"/>
      <c r="BY120" s="929"/>
      <c r="BZ120" s="929"/>
      <c r="CA120" s="929">
        <v>2108270</v>
      </c>
      <c r="CB120" s="929"/>
      <c r="CC120" s="929"/>
      <c r="CD120" s="929"/>
      <c r="CE120" s="929"/>
      <c r="CF120" s="953">
        <v>102.7</v>
      </c>
      <c r="CG120" s="954"/>
      <c r="CH120" s="954"/>
      <c r="CI120" s="954"/>
      <c r="CJ120" s="954"/>
      <c r="CK120" s="955" t="s">
        <v>464</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1113778</v>
      </c>
      <c r="DH120" s="929"/>
      <c r="DI120" s="929"/>
      <c r="DJ120" s="929"/>
      <c r="DK120" s="929"/>
      <c r="DL120" s="929">
        <v>1081820</v>
      </c>
      <c r="DM120" s="929"/>
      <c r="DN120" s="929"/>
      <c r="DO120" s="929"/>
      <c r="DP120" s="929"/>
      <c r="DQ120" s="929">
        <v>1096166</v>
      </c>
      <c r="DR120" s="929"/>
      <c r="DS120" s="929"/>
      <c r="DT120" s="929"/>
      <c r="DU120" s="929"/>
      <c r="DV120" s="930">
        <v>53.4</v>
      </c>
      <c r="DW120" s="930"/>
      <c r="DX120" s="930"/>
      <c r="DY120" s="930"/>
      <c r="DZ120" s="931"/>
    </row>
    <row r="121" spans="1:130" s="248" customFormat="1" ht="26.25" customHeight="1">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435</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435</v>
      </c>
      <c r="BR121" s="901"/>
      <c r="BS121" s="901"/>
      <c r="BT121" s="901"/>
      <c r="BU121" s="901"/>
      <c r="BV121" s="901" t="s">
        <v>435</v>
      </c>
      <c r="BW121" s="901"/>
      <c r="BX121" s="901"/>
      <c r="BY121" s="901"/>
      <c r="BZ121" s="901"/>
      <c r="CA121" s="901" t="s">
        <v>128</v>
      </c>
      <c r="CB121" s="901"/>
      <c r="CC121" s="901"/>
      <c r="CD121" s="901"/>
      <c r="CE121" s="901"/>
      <c r="CF121" s="962" t="s">
        <v>128</v>
      </c>
      <c r="CG121" s="963"/>
      <c r="CH121" s="963"/>
      <c r="CI121" s="963"/>
      <c r="CJ121" s="963"/>
      <c r="CK121" s="956"/>
      <c r="CL121" s="942"/>
      <c r="CM121" s="942"/>
      <c r="CN121" s="942"/>
      <c r="CO121" s="943"/>
      <c r="CP121" s="922" t="s">
        <v>404</v>
      </c>
      <c r="CQ121" s="923"/>
      <c r="CR121" s="923"/>
      <c r="CS121" s="923"/>
      <c r="CT121" s="923"/>
      <c r="CU121" s="923"/>
      <c r="CV121" s="923"/>
      <c r="CW121" s="923"/>
      <c r="CX121" s="923"/>
      <c r="CY121" s="923"/>
      <c r="CZ121" s="923"/>
      <c r="DA121" s="923"/>
      <c r="DB121" s="923"/>
      <c r="DC121" s="923"/>
      <c r="DD121" s="923"/>
      <c r="DE121" s="923"/>
      <c r="DF121" s="924"/>
      <c r="DG121" s="900">
        <v>395796</v>
      </c>
      <c r="DH121" s="901"/>
      <c r="DI121" s="901"/>
      <c r="DJ121" s="901"/>
      <c r="DK121" s="901"/>
      <c r="DL121" s="901">
        <v>415782</v>
      </c>
      <c r="DM121" s="901"/>
      <c r="DN121" s="901"/>
      <c r="DO121" s="901"/>
      <c r="DP121" s="901"/>
      <c r="DQ121" s="901">
        <v>399773</v>
      </c>
      <c r="DR121" s="901"/>
      <c r="DS121" s="901"/>
      <c r="DT121" s="901"/>
      <c r="DU121" s="901"/>
      <c r="DV121" s="878">
        <v>19.5</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435</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2958210</v>
      </c>
      <c r="BR122" s="932"/>
      <c r="BS122" s="932"/>
      <c r="BT122" s="932"/>
      <c r="BU122" s="932"/>
      <c r="BV122" s="932">
        <v>2993677</v>
      </c>
      <c r="BW122" s="932"/>
      <c r="BX122" s="932"/>
      <c r="BY122" s="932"/>
      <c r="BZ122" s="932"/>
      <c r="CA122" s="932">
        <v>3034344</v>
      </c>
      <c r="CB122" s="932"/>
      <c r="CC122" s="932"/>
      <c r="CD122" s="932"/>
      <c r="CE122" s="932"/>
      <c r="CF122" s="933">
        <v>147.69999999999999</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v>51837</v>
      </c>
      <c r="DH122" s="901"/>
      <c r="DI122" s="901"/>
      <c r="DJ122" s="901"/>
      <c r="DK122" s="901"/>
      <c r="DL122" s="901">
        <v>48330</v>
      </c>
      <c r="DM122" s="901"/>
      <c r="DN122" s="901"/>
      <c r="DO122" s="901"/>
      <c r="DP122" s="901"/>
      <c r="DQ122" s="901">
        <v>44760</v>
      </c>
      <c r="DR122" s="901"/>
      <c r="DS122" s="901"/>
      <c r="DT122" s="901"/>
      <c r="DU122" s="901"/>
      <c r="DV122" s="878">
        <v>2.2000000000000002</v>
      </c>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5578</v>
      </c>
      <c r="AB123" s="864"/>
      <c r="AC123" s="864"/>
      <c r="AD123" s="864"/>
      <c r="AE123" s="865"/>
      <c r="AF123" s="866">
        <v>5506</v>
      </c>
      <c r="AG123" s="864"/>
      <c r="AH123" s="864"/>
      <c r="AI123" s="864"/>
      <c r="AJ123" s="865"/>
      <c r="AK123" s="866">
        <v>4683</v>
      </c>
      <c r="AL123" s="864"/>
      <c r="AM123" s="864"/>
      <c r="AN123" s="864"/>
      <c r="AO123" s="865"/>
      <c r="AP123" s="911">
        <v>0.2</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468</v>
      </c>
      <c r="BP123" s="965"/>
      <c r="BQ123" s="919">
        <v>4994813</v>
      </c>
      <c r="BR123" s="920"/>
      <c r="BS123" s="920"/>
      <c r="BT123" s="920"/>
      <c r="BU123" s="920"/>
      <c r="BV123" s="920">
        <v>4903149</v>
      </c>
      <c r="BW123" s="920"/>
      <c r="BX123" s="920"/>
      <c r="BY123" s="920"/>
      <c r="BZ123" s="920"/>
      <c r="CA123" s="920">
        <v>5142614</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128</v>
      </c>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435</v>
      </c>
      <c r="AL124" s="864"/>
      <c r="AM124" s="864"/>
      <c r="AN124" s="864"/>
      <c r="AO124" s="865"/>
      <c r="AP124" s="911" t="s">
        <v>435</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9.8000000000000007</v>
      </c>
      <c r="BR124" s="918"/>
      <c r="BS124" s="918"/>
      <c r="BT124" s="918"/>
      <c r="BU124" s="918"/>
      <c r="BV124" s="918">
        <v>19.100000000000001</v>
      </c>
      <c r="BW124" s="918"/>
      <c r="BX124" s="918"/>
      <c r="BY124" s="918"/>
      <c r="BZ124" s="918"/>
      <c r="CA124" s="918">
        <v>10.5</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435</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435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435</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t="s">
        <v>128</v>
      </c>
      <c r="AB128" s="885"/>
      <c r="AC128" s="885"/>
      <c r="AD128" s="885"/>
      <c r="AE128" s="886"/>
      <c r="AF128" s="887" t="s">
        <v>128</v>
      </c>
      <c r="AG128" s="885"/>
      <c r="AH128" s="885"/>
      <c r="AI128" s="885"/>
      <c r="AJ128" s="886"/>
      <c r="AK128" s="887" t="s">
        <v>128</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2156066</v>
      </c>
      <c r="AB129" s="864"/>
      <c r="AC129" s="864"/>
      <c r="AD129" s="864"/>
      <c r="AE129" s="865"/>
      <c r="AF129" s="866">
        <v>2171869</v>
      </c>
      <c r="AG129" s="864"/>
      <c r="AH129" s="864"/>
      <c r="AI129" s="864"/>
      <c r="AJ129" s="865"/>
      <c r="AK129" s="866">
        <v>2299901</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128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244033</v>
      </c>
      <c r="AB130" s="864"/>
      <c r="AC130" s="864"/>
      <c r="AD130" s="864"/>
      <c r="AE130" s="865"/>
      <c r="AF130" s="866">
        <v>235590</v>
      </c>
      <c r="AG130" s="864"/>
      <c r="AH130" s="864"/>
      <c r="AI130" s="864"/>
      <c r="AJ130" s="865"/>
      <c r="AK130" s="866">
        <v>246094</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5.4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1912033</v>
      </c>
      <c r="AB131" s="847"/>
      <c r="AC131" s="847"/>
      <c r="AD131" s="847"/>
      <c r="AE131" s="848"/>
      <c r="AF131" s="849">
        <v>1936279</v>
      </c>
      <c r="AG131" s="847"/>
      <c r="AH131" s="847"/>
      <c r="AI131" s="847"/>
      <c r="AJ131" s="848"/>
      <c r="AK131" s="849">
        <v>2053807</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v>10.5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6.0548118149999999</v>
      </c>
      <c r="AB132" s="827"/>
      <c r="AC132" s="827"/>
      <c r="AD132" s="827"/>
      <c r="AE132" s="828"/>
      <c r="AF132" s="829">
        <v>5.4872774020000001</v>
      </c>
      <c r="AG132" s="827"/>
      <c r="AH132" s="827"/>
      <c r="AI132" s="827"/>
      <c r="AJ132" s="828"/>
      <c r="AK132" s="829">
        <v>4.7120785940000003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7.1</v>
      </c>
      <c r="AB133" s="806"/>
      <c r="AC133" s="806"/>
      <c r="AD133" s="806"/>
      <c r="AE133" s="807"/>
      <c r="AF133" s="805">
        <v>6.2</v>
      </c>
      <c r="AG133" s="806"/>
      <c r="AH133" s="806"/>
      <c r="AI133" s="806"/>
      <c r="AJ133" s="807"/>
      <c r="AK133" s="805">
        <v>5.4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WVkBdVO9i2VEPzAGaJ1Yhq8LNXkbjJTdsmQElP9J7wCY2Wk0cD0KQl8E0XbI0BpRZObpGMenlTs22y1XMs8MQ==" saltValue="xZefN0G608rj4/GNU4KE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AP70:AT70"/>
    <mergeCell ref="Q70:U70"/>
    <mergeCell ref="V70:Z70"/>
    <mergeCell ref="AA70:AE70"/>
    <mergeCell ref="AF70:AJ70"/>
    <mergeCell ref="AK70:AO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cat+Hf9r5PmDRzW26aOABAGomutoU+zB8ky2aF2RSnkYyCqL/eWhoEyhCUTR7sSPuwxmm/8/oClahwWOx20GKw==" saltValue="SRvUn/Pf1tpmxHvELd8p3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fmhIcuTHnGZ86Wu4lINssEzeSTeKw3l8bYkJd7ZebGaA0HM2IMaK1becVrB1buSyF4hxju9MOYTkznp5DyI1w==" saltValue="dPkdKuRMekSNaETbjy829g=="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707089</v>
      </c>
      <c r="AP9" s="314">
        <v>113170</v>
      </c>
      <c r="AQ9" s="315">
        <v>131552</v>
      </c>
      <c r="AR9" s="316">
        <v>-14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113338</v>
      </c>
      <c r="AP10" s="317">
        <v>18140</v>
      </c>
      <c r="AQ10" s="318">
        <v>15222</v>
      </c>
      <c r="AR10" s="319">
        <v>19.2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t="s">
        <v>505</v>
      </c>
      <c r="AP11" s="317" t="s">
        <v>505</v>
      </c>
      <c r="AQ11" s="318">
        <v>927</v>
      </c>
      <c r="AR11" s="319" t="s">
        <v>505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505</v>
      </c>
      <c r="AP12" s="317" t="s">
        <v>505</v>
      </c>
      <c r="AQ12" s="318" t="s">
        <v>505</v>
      </c>
      <c r="AR12" s="319" t="s">
        <v>505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38488</v>
      </c>
      <c r="AP13" s="317">
        <v>6160</v>
      </c>
      <c r="AQ13" s="318">
        <v>5186</v>
      </c>
      <c r="AR13" s="319">
        <v>18.8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21610</v>
      </c>
      <c r="AP14" s="317">
        <v>3459</v>
      </c>
      <c r="AQ14" s="318">
        <v>3097</v>
      </c>
      <c r="AR14" s="319">
        <v>11.7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-57454</v>
      </c>
      <c r="AP15" s="317">
        <v>-9196</v>
      </c>
      <c r="AQ15" s="318">
        <v>-10369</v>
      </c>
      <c r="AR15" s="319">
        <v>-11.3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823071</v>
      </c>
      <c r="AP16" s="317">
        <v>131734</v>
      </c>
      <c r="AQ16" s="318">
        <v>145615</v>
      </c>
      <c r="AR16" s="319">
        <v>-9.5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9.92</v>
      </c>
      <c r="AP21" s="331">
        <v>13.36</v>
      </c>
      <c r="AQ21" s="332">
        <v>-3.44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100.3</v>
      </c>
      <c r="AP22" s="336">
        <v>95.8</v>
      </c>
      <c r="AQ22" s="337">
        <v>4.5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232301</v>
      </c>
      <c r="AP32" s="345">
        <v>37180</v>
      </c>
      <c r="AQ32" s="346">
        <v>74764</v>
      </c>
      <c r="AR32" s="347">
        <v>-50.3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505</v>
      </c>
      <c r="AP33" s="345" t="s">
        <v>505</v>
      </c>
      <c r="AQ33" s="346" t="s">
        <v>505</v>
      </c>
      <c r="AR33" s="347" t="s">
        <v>505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505</v>
      </c>
      <c r="AP34" s="345" t="s">
        <v>505</v>
      </c>
      <c r="AQ34" s="346" t="s">
        <v>505</v>
      </c>
      <c r="AR34" s="347" t="s">
        <v>505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102854</v>
      </c>
      <c r="AP35" s="345">
        <v>16462</v>
      </c>
      <c r="AQ35" s="346">
        <v>25584</v>
      </c>
      <c r="AR35" s="347">
        <v>-35.700000000000003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2993</v>
      </c>
      <c r="AP36" s="345">
        <v>479</v>
      </c>
      <c r="AQ36" s="346">
        <v>3670</v>
      </c>
      <c r="AR36" s="347">
        <v>-86.9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v>4683</v>
      </c>
      <c r="AP37" s="345">
        <v>750</v>
      </c>
      <c r="AQ37" s="346">
        <v>420</v>
      </c>
      <c r="AR37" s="347">
        <v>78.599999999999994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v>40</v>
      </c>
      <c r="AP38" s="348">
        <v>6</v>
      </c>
      <c r="AQ38" s="349">
        <v>9</v>
      </c>
      <c r="AR38" s="337">
        <v>-33.299999999999997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t="s">
        <v>505</v>
      </c>
      <c r="AP39" s="345" t="s">
        <v>505</v>
      </c>
      <c r="AQ39" s="346">
        <v>-2239</v>
      </c>
      <c r="AR39" s="347" t="s">
        <v>505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-246094</v>
      </c>
      <c r="AP40" s="345">
        <v>-39388</v>
      </c>
      <c r="AQ40" s="346">
        <v>-71783</v>
      </c>
      <c r="AR40" s="347">
        <v>-45.1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96777</v>
      </c>
      <c r="AP41" s="345">
        <v>15489</v>
      </c>
      <c r="AQ41" s="346">
        <v>30425</v>
      </c>
      <c r="AR41" s="347">
        <v>-49.1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894843</v>
      </c>
      <c r="AN51" s="367">
        <v>135132</v>
      </c>
      <c r="AO51" s="368">
        <v>129.80000000000001</v>
      </c>
      <c r="AP51" s="369">
        <v>138651</v>
      </c>
      <c r="AQ51" s="370">
        <v>7.8</v>
      </c>
      <c r="AR51" s="371">
        <v>122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639377</v>
      </c>
      <c r="AN52" s="375">
        <v>96553</v>
      </c>
      <c r="AO52" s="376">
        <v>160.9</v>
      </c>
      <c r="AP52" s="377">
        <v>71211</v>
      </c>
      <c r="AQ52" s="378">
        <v>15.7</v>
      </c>
      <c r="AR52" s="379">
        <v>145.19999999999999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852324</v>
      </c>
      <c r="AN53" s="367">
        <v>129947</v>
      </c>
      <c r="AO53" s="368">
        <v>-3.8</v>
      </c>
      <c r="AP53" s="369">
        <v>122882</v>
      </c>
      <c r="AQ53" s="370">
        <v>-11.4</v>
      </c>
      <c r="AR53" s="371">
        <v>7.6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561268</v>
      </c>
      <c r="AN54" s="375">
        <v>85572</v>
      </c>
      <c r="AO54" s="376">
        <v>-11.4</v>
      </c>
      <c r="AP54" s="377">
        <v>65785</v>
      </c>
      <c r="AQ54" s="378">
        <v>-7.6</v>
      </c>
      <c r="AR54" s="379">
        <v>-3.8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434232</v>
      </c>
      <c r="AN55" s="367">
        <v>67427</v>
      </c>
      <c r="AO55" s="368">
        <v>-48.1</v>
      </c>
      <c r="AP55" s="369">
        <v>114790</v>
      </c>
      <c r="AQ55" s="370">
        <v>-6.6</v>
      </c>
      <c r="AR55" s="371">
        <v>-41.5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258617</v>
      </c>
      <c r="AN56" s="375">
        <v>40158</v>
      </c>
      <c r="AO56" s="376">
        <v>-53.1</v>
      </c>
      <c r="AP56" s="377">
        <v>55601</v>
      </c>
      <c r="AQ56" s="378">
        <v>-15.5</v>
      </c>
      <c r="AR56" s="379">
        <v>-37.6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400939</v>
      </c>
      <c r="AN57" s="367">
        <v>63230</v>
      </c>
      <c r="AO57" s="368">
        <v>-6.2</v>
      </c>
      <c r="AP57" s="369">
        <v>126262</v>
      </c>
      <c r="AQ57" s="370">
        <v>10</v>
      </c>
      <c r="AR57" s="371">
        <v>-16.2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230271</v>
      </c>
      <c r="AN58" s="375">
        <v>36315</v>
      </c>
      <c r="AO58" s="376">
        <v>-9.6</v>
      </c>
      <c r="AP58" s="377">
        <v>56769</v>
      </c>
      <c r="AQ58" s="378">
        <v>2.1</v>
      </c>
      <c r="AR58" s="379">
        <v>-11.7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459852</v>
      </c>
      <c r="AN59" s="367">
        <v>73600</v>
      </c>
      <c r="AO59" s="368">
        <v>16.399999999999999</v>
      </c>
      <c r="AP59" s="369">
        <v>126525</v>
      </c>
      <c r="AQ59" s="370">
        <v>0.2</v>
      </c>
      <c r="AR59" s="371">
        <v>16.2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242885</v>
      </c>
      <c r="AN60" s="375">
        <v>38874</v>
      </c>
      <c r="AO60" s="376">
        <v>7</v>
      </c>
      <c r="AP60" s="377">
        <v>67052</v>
      </c>
      <c r="AQ60" s="378">
        <v>18.100000000000001</v>
      </c>
      <c r="AR60" s="379">
        <v>-11.1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608438</v>
      </c>
      <c r="AN61" s="382">
        <v>93867</v>
      </c>
      <c r="AO61" s="383">
        <v>17.600000000000001</v>
      </c>
      <c r="AP61" s="384">
        <v>125822</v>
      </c>
      <c r="AQ61" s="385">
        <v>0</v>
      </c>
      <c r="AR61" s="371">
        <v>17.600000000000001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386484</v>
      </c>
      <c r="AN62" s="375">
        <v>59494</v>
      </c>
      <c r="AO62" s="376">
        <v>18.8</v>
      </c>
      <c r="AP62" s="377">
        <v>63284</v>
      </c>
      <c r="AQ62" s="378">
        <v>2.6</v>
      </c>
      <c r="AR62" s="379">
        <v>16.2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DhUeuB1U365UZzis/Haa5CO959zSHfBPDqX2MtBknAGKaa6+qZ9TFoLClnEq9WzzXzgkx9z7YIs/JRRORpZXgQ==" saltValue="nTaQh7OQ/mzLR55IVlUt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545</v>
      </c>
    </row>
    <row r="121" spans="125:125" ht="13.5" hidden="1" customHeight="1">
      <c r="DU121" s="292"/>
    </row>
  </sheetData>
  <sheetProtection algorithmName="SHA-512" hashValue="xKv5MYoSabj7rlSIVGN5SjuxeAqwJhgZxZSQm/tZK1wYPJ2UNTAJWXL/ccvWipZoa2Cmzl+qtfdWoWM3DSI7xQ==" saltValue="mxwm6Jl9qIl0T8DDF3rGy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546</v>
      </c>
    </row>
  </sheetData>
  <sheetProtection algorithmName="SHA-512" hashValue="PPO/GLgBYpF/XnBeEcA2oU5uBmIUO6E4Rl4/uVGtg4SxQVjk3YZ1FZwm/TuTUquD5qUUk6U8rXYZ97DJQrs8xg==" saltValue="+5K52Jl8/mNK6C+1GwPBy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8" t="s">
        <v>3</v>
      </c>
      <c r="D47" s="1238"/>
      <c r="E47" s="1239"/>
      <c r="F47" s="11">
        <v>42.85</v>
      </c>
      <c r="G47" s="12">
        <v>39.06</v>
      </c>
      <c r="H47" s="12">
        <v>38.5</v>
      </c>
      <c r="I47" s="12">
        <v>27.17</v>
      </c>
      <c r="J47" s="13">
        <v>33.909999999999997</v>
      </c>
    </row>
    <row r="48" spans="2:10" ht="57.75" customHeight="1">
      <c r="B48" s="14"/>
      <c r="C48" s="1240" t="s">
        <v>4</v>
      </c>
      <c r="D48" s="1240"/>
      <c r="E48" s="1241"/>
      <c r="F48" s="15">
        <v>8.94</v>
      </c>
      <c r="G48" s="16">
        <v>11.48</v>
      </c>
      <c r="H48" s="16">
        <v>9.86</v>
      </c>
      <c r="I48" s="16">
        <v>6.24</v>
      </c>
      <c r="J48" s="17">
        <v>11.3</v>
      </c>
    </row>
    <row r="49" spans="2:10" ht="57.75" customHeight="1" thickBot="1">
      <c r="B49" s="18"/>
      <c r="C49" s="1242" t="s">
        <v>5</v>
      </c>
      <c r="D49" s="1242"/>
      <c r="E49" s="1243"/>
      <c r="F49" s="19" t="s">
        <v>552</v>
      </c>
      <c r="G49" s="20" t="s">
        <v>553</v>
      </c>
      <c r="H49" s="20" t="s">
        <v>554</v>
      </c>
      <c r="I49" s="20" t="s">
        <v>555</v>
      </c>
      <c r="J49" s="21">
        <v>13.67</v>
      </c>
    </row>
    <row r="50" spans="2:10" ht="13.5" customHeight="1"/>
  </sheetData>
  <sheetProtection algorithmName="SHA-512" hashValue="Fm6+fRuXpyQhsB5j643Mrm2HTu9DFko45LbFFvkehrP4gUDP0KSmznzjajsfejVY32qaonz868uMk0ZQkL8q+g==" saltValue="dkgtXtexpd8jegAoTkZk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