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92.168.190.93\03財務\0庶務\0諸務\財政\財政比較分析表(財政状況資料集)\令和02年度\2回目提出\"/>
    </mc:Choice>
  </mc:AlternateContent>
  <xr:revisionPtr revIDLastSave="0" documentId="13_ncr:1_{2C51493E-0127-457A-A816-A2D2B902D5BC}" xr6:coauthVersionLast="47" xr6:coauthVersionMax="47" xr10:uidLastSave="{00000000-0000-0000-0000-000000000000}"/>
  <bookViews>
    <workbookView xWindow="-120" yWindow="-120" windowWidth="20730" windowHeight="113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<sst xmlns="http://schemas.openxmlformats.org/spreadsheetml/2006/main" count="1120" uniqueCount="616">
  <si>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</si>
  <si>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</si>
  <si>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</si>
  <si>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</si>
  <si>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</si>
  <si>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</si>
  <si>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</si>
  <si>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</si>
  <si>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</si>
  <si>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</si>
  <si>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</si>
  <si>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</si>
  <si>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</si>
  <si>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</si>
  <si>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</si>
  <si>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</si>
  <si>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</si>
  <si>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</si>
  <si>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</si>
  <si>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</si>
  <si>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</si>
  <si>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</si>
  <si>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</si>
  <si>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</si>
  <si>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</si>
  <si>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</si>
  <si>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</si>
  <si>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</si>
  <si>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</si>
  <si>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</si>
  <si>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</si>
  <si>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</si>
  <si>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</si>
  <si>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</si>
  <si>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</si>
  <si>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</si>
  <si>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</si>
  <si>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</si>
  <si>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</si>
  <si>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</si>
  <si>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</si>
  <si>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</si>
  <si>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</si>
  <si>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</si>
  <si>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</si>
  <si>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</si>
  <si>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</si>
  <si>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</si>
  <si>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</si>
  <si>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</si>
  <si>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</si>
  <si>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</si>
  <si>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</si>
  <si>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</si>
  <si>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</si>
  <si>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</si>
  <si>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</si>
  <si>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</si>
  <si>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</si>
  <si>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</si>
  <si>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</si>
  <si>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</si>
  <si>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</si>
  <si>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</si>
  <si>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</si>
  <si>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</si>
  <si>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</si>
  <si>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</si>
  <si>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</si>
  <si>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</si>
  <si>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</si>
  <si>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</si>
  <si>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</si>
  <si>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</si>
  <si>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</si>
  <si>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</si>
  <si>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</si>
  <si>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</si>
  <si>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</si>
  <si>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</si>
  <si>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</si>
  <si>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</si>
  <si>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</si>
  <si>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</si>
  <si>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</si>
  <si>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</si>
  <si>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</si>
  <si>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</si>
  <si>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</si>
  <si>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</si>
  <si>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</si>
  <si>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</si>
  <si>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</si>
  <si>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</si>
  <si>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</si>
  <si>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</si>
  <si>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</si>
  <si>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</si>
  <si>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</si>
  <si>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</si>
  <si>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</si>
  <si>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</si>
  <si>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</si>
  <si>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</si>
  <si>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</si>
  <si>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</si>
  <si>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</si>
  <si>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</si>
  <si>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</si>
  <si>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</si>
  <si>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</si>
  <si>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</si>
  <si>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</si>
  <si>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</si>
  <si>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</si>
  <si>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</si>
  <si>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</si>
  <si>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</si>
  <si>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</si>
  <si>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</si>
  <si>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</si>
  <si>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</si>
  <si>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</si>
  <si>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</si>
  <si>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</si>
  <si>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</si>
  <si>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</si>
  <si>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</si>
  <si>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</si>
  <si>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</si>
  <si>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</si>
  <si>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</si>
  <si>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</si>
  <si>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</si>
  <si>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</si>
  <si>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</si>
  <si>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</si>
  <si>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</si>
  <si>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</si>
  <si>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</si>
  <si>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</si>
  <si>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</si>
  <si>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</si>
  <si>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</si>
  <si>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</si>
  <si>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</si>
  <si>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</si>
  <si>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</si>
  <si>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</si>
  <si>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</si>
  <si>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</si>
  <si>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</si>
  <si>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</si>
  <si>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</si>
  <si>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</si>
  <si>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</si>
  <si>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</si>
  <si>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</si>
  <si>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</si>
  <si>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</si>
  <si>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</si>
  <si>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</si>
  <si>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</si>
  <si>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</si>
  <si>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</si>
  <si>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</si>
  <si>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</si>
  <si>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</si>
  <si>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</si>
  <si>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</si>
  <si>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</si>
  <si>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</si>
  <si>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</si>
  <si>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</si>
  <si>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</si>
  <si>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</si>
  <si>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</si>
  <si>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</si>
  <si>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</si>
  <si>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</si>
  <si>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</si>
  <si>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</si>
  <si>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</si>
  <si>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</si>
  <si>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</si>
  <si>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</si>
  <si>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</si>
  <si>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</si>
  <si>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</si>
  <si>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</si>
  <si>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</si>
  <si>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</si>
  <si>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</si>
  <si>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</si>
  <si>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</si>
  <si>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</si>
  <si>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</si>
  <si>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</si>
  <si>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</si>
  <si>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</si>
  <si>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</si>
  <si>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</si>
  <si>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</si>
  <si>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</si>
  <si>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</si>
  <si>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</si>
  <si>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</si>
  <si>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</si>
  <si>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</si>
  <si>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</si>
  <si>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</si>
  <si>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</si>
  <si>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福島県平田村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</si>
  <si>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</si>
  <si>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</si>
  <si>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</si>
  <si>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</si>
  <si>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</si>
  <si>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</si>
  <si>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</si>
  <si>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</si>
  <si>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</si>
  <si>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</si>
  <si>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</si>
  <si>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</si>
  <si>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</si>
  <si>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</si>
  <si>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</si>
  <si>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</si>
  <si>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</si>
  <si>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</si>
  <si>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</si>
  <si>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</si>
  <si>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</si>
  <si>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</si>
  <si>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</si>
  <si>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</si>
  <si>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</si>
  <si>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</si>
  <si>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</si>
  <si>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</si>
  <si>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</si>
  <si>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</si>
  <si>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</si>
  <si>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</si>
  <si>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</si>
  <si>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</si>
  <si>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</si>
  <si>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</si>
  <si>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</si>
  <si>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</si>
  <si>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</si>
  <si>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</si>
  <si>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</si>
  <si>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</si>
  <si>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</si>
  <si>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</si>
  <si>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</si>
  <si>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</si>
  <si>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</si>
  <si>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</si>
  <si>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</si>
  <si>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</si>
  <si>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</si>
  <si>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</si>
  <si>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</si>
  <si>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</si>
  <si>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</si>
  <si>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</si>
  <si>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</si>
  <si>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</si>
  <si>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</si>
  <si>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</si>
  <si>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</si>
  <si>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</si>
  <si>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</si>
  <si>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</si>
  <si>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</si>
  <si>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</si>
  <si>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</si>
  <si>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</si>
  <si>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</si>
  <si>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</si>
  <si>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</si>
  <si>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</si>
  <si>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</si>
  <si>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</si>
  <si>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</si>
  <si>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</si>
  <si>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</si>
  <si>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</si>
  <si>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</si>
  <si>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</si>
  <si>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</si>
  <si>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</si>
  <si>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</si>
  <si>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</si>
  <si>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</si>
  <si>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</si>
  <si>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</si>
  <si>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</si>
  <si>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</si>
  <si>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</si>
  <si>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</si>
  <si>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</si>
  <si>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</si>
  <si>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</si>
  <si>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</si>
  <si>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</si>
  <si>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</si>
  <si>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</si>
  <si>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</si>
  <si>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</si>
  <si>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</si>
  <si>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</si>
  <si>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</si>
  <si>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</si>
  <si>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</si>
  <si>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</si>
  <si>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</si>
  <si>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</si>
  <si>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</si>
  <si>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</si>
  <si>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</si>
  <si>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</si>
  <si>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</si>
  <si>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</si>
  <si>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</si>
  <si>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</si>
  <si>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</si>
  <si>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</si>
  <si>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</si>
  <si>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</si>
  <si>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</si>
  <si>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</si>
  <si>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</si>
  <si>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</si>
  <si>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</si>
  <si>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</si>
  <si>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</si>
  <si>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</si>
  <si>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</si>
  <si>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</si>
  <si>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</si>
  <si>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</si>
  <si>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</si>
  <si>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</si>
  <si>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</si>
  <si>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</si>
  <si>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</si>
  <si>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</si>
  <si>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</si>
  <si>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</si>
  <si>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</si>
  <si>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</si>
  <si>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</si>
  <si>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</si>
  <si>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</si>
  <si>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</si>
  <si>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</si>
  <si>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</si>
  <si>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</si>
  <si>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</si>
  <si>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</si>
  <si>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</si>
  <si>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</si>
  <si>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</si>
  <si>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</si>
  <si>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福島県平田村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</si>
  <si>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</si>
  <si>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</si>
  <si>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</si>
  <si>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</si>
  <si>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</si>
  <si>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</si>
  <si>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</si>
  <si>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</si>
  <si>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</si>
  <si>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</si>
  <si>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</si>
  <si>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</si>
  <si>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</si>
  <si>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</si>
  <si>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</si>
  <si>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</si>
  <si>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</si>
  <si>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</si>
  <si>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</si>
  <si>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</si>
  <si>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</si>
  <si>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</si>
  <si>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</si>
  <si>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</si>
  <si>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</si>
  <si>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</si>
  <si>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</si>
  <si>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</si>
  <si>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</si>
  <si>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</si>
  <si>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</si>
  <si>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</si>
  <si>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</si>
  <si>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</si>
  <si>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</si>
  <si>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</si>
  <si>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</si>
  <si>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</si>
  <si>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</si>
  <si>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</si>
  <si>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</si>
  <si>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</si>
  <si>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</si>
  <si>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</si>
  <si>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</si>
  <si>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</si>
  <si>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</si>
  <si>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</si>
  <si>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</si>
  <si>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</si>
  <si>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</si>
  <si>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</si>
  <si>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</si>
  <si>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</si>
  <si>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</si>
  <si>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</si>
  <si>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</si>
  <si>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</si>
  <si>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</si>
  <si>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</si>
  <si>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</si>
  <si>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</si>
  <si>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</si>
  <si>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</si>
  <si>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</si>
  <si>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</si>
  <si>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</si>
  <si>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</si>
  <si>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</si>
  <si>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</si>
  <si>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</si>
  <si>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</si>
  <si>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</si>
  <si>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</si>
  <si>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</si>
  <si>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</si>
  <si>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</si>
  <si>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</si>
  <si>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</si>
  <si>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</si>
  <si>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</si>
  <si>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</si>
  <si>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</si>
  <si>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</si>
  <si>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</si>
  <si>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</si>
  <si>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</si>
  <si>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</si>
  <si>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</si>
  <si>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</si>
  <si>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</si>
  <si>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</si>
  <si>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</si>
  <si>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</si>
  <si>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</si>
  <si>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</si>
  <si>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</si>
  <si>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</si>
  <si>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</si>
  <si>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</si>
  <si>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</si>
  <si>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</si>
  <si>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</si>
  <si>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</si>
  <si>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</si>
  <si>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</si>
  <si>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</si>
  <si>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</si>
  <si>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</si>
  <si>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</si>
  <si>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</si>
  <si>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</si>
  <si>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</si>
  <si>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</si>
  <si>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</si>
  <si>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</si>
  <si>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</si>
  <si>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</si>
  <si>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</si>
  <si>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</si>
  <si>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</si>
  <si>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</si>
  <si>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</si>
  <si>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</si>
  <si>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</si>
  <si>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</si>
  <si>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</si>
  <si>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</si>
  <si>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</si>
  <si>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</si>
  <si>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</si>
  <si>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</si>
  <si>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</si>
  <si>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</si>
  <si>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</si>
  <si>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</si>
  <si>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</si>
  <si>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</si>
  <si>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</si>
  <si>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</si>
  <si>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</si>
  <si>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</si>
  <si>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</si>
  <si>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</si>
  <si>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</si>
  <si>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</si>
  <si>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</si>
  <si>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</si>
  <si>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</si>
  <si>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</si>
  <si>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</si>
  <si>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</si>
  <si>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</si>
  <si>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</si>
  <si>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</si>
  <si>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</si>
  <si>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</si>
  <si>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</si>
  <si>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</si>
  <si>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</si>
  <si>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</si>
  <si>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</si>
  <si>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</si>
  <si>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</si>
  <si>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</si>
  <si>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</si>
  <si>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</si>
  <si>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</si>
  <si>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</si>
  <si>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</si>
  <si>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</si>
  <si>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</si>
  <si>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</si>
  <si>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</si>
  <si>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</si>
  <si>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</si>
  <si>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</si>
  <si>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</si>
  <si>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</si>
  <si>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</si>
  <si>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</si>
  <si>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</si>
  <si>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</si>
  <si>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</si>
  <si>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</si>
  <si>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</si>
  <si>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</si>
  <si>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</si>
  <si>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</si>
  <si>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</si>
  <si>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</si>
  <si>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</si>
  <si>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</si>
  <si>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</si>
  <si>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</si>
  <si>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</si>
  <si>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</si>
  <si>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4.80</t>
  </si>
  <si>
    <t>▲ 0.04</t>
  </si>
  <si>
    <t>▲ 1.68</t>
  </si>
  <si>
    <t>▲ 1.97</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</si>
  <si>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</si>
  <si>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</si>
  <si>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</si>
  <si>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</si>
  <si>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</si>
  <si>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</si>
  <si>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</si>
  <si>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</si>
  <si>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</si>
  <si>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</si>
  <si>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</si>
  <si>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</si>
  <si>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</si>
  <si>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</si>
  <si>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</si>
  <si>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</si>
  <si>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</si>
  <si>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</si>
  <si>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</si>
  <si>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</si>
  <si>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</si>
  <si>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</si>
  <si>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</si>
  <si>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</si>
  <si>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株式会社道の駅ひらた</t>
    <rPh sb="0" eb="4">
      <t>カブシキガイシャ</t>
    </rPh>
    <rPh sb="4" eb="5">
      <t>ミチ</t>
    </rPh>
    <rPh sb="6" eb="7">
      <t>エキ</t>
    </rPh>
    <phoneticPr fontId="2"/>
  </si>
  <si>
    <t>-</t>
    <phoneticPr fontId="2"/>
  </si>
  <si>
    <t>表示単位未満切り捨て
※表中で合わなくなるため</t>
    <rPh sb="0" eb="6">
      <t>ヒョウジタンイミマン</t>
    </rPh>
    <rPh sb="6" eb="7">
      <t>キ</t>
    </rPh>
    <rPh sb="8" eb="9">
      <t>ス</t>
    </rPh>
    <rPh sb="12" eb="13">
      <t>ヒョウ</t>
    </rPh>
    <rPh sb="13" eb="14">
      <t>チュウ</t>
    </rPh>
    <rPh sb="15" eb="16">
      <t>ア</t>
    </rPh>
    <phoneticPr fontId="5"/>
  </si>
  <si>
    <t>-</t>
    <phoneticPr fontId="2"/>
  </si>
  <si>
    <t>-</t>
    <phoneticPr fontId="2"/>
  </si>
  <si>
    <t>地域福祉基金</t>
    <rPh sb="0" eb="6">
      <t>チイキフクシキキン</t>
    </rPh>
    <phoneticPr fontId="5"/>
  </si>
  <si>
    <t>集落営農推進基金</t>
    <rPh sb="0" eb="8">
      <t>シュウラクエイノウスイシンキキン</t>
    </rPh>
    <phoneticPr fontId="5"/>
  </si>
  <si>
    <t>肝炎撲滅臨時特例基金</t>
    <rPh sb="0" eb="4">
      <t>カンエンボクメツ</t>
    </rPh>
    <rPh sb="4" eb="10">
      <t>リンジトクレイキキン</t>
    </rPh>
    <phoneticPr fontId="5"/>
  </si>
  <si>
    <t>学校建設基金</t>
    <rPh sb="0" eb="6">
      <t>ガッコウケンセツキキン</t>
    </rPh>
    <phoneticPr fontId="5"/>
  </si>
  <si>
    <t>学校教育施設整備基金</t>
    <rPh sb="0" eb="8">
      <t>ガッコウキョウイクシセツセイビ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</si>
  <si>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</si>
  <si>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</si>
  <si>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</si>
  <si>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</si>
  <si>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</si>
  <si>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</si>
  <si>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</si>
  <si>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</si>
  <si>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</si>
  <si>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</si>
  <si>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村はこれまで、総合計画に基づいた村道や農道の改良舗装等の道路整備、農地基盤整備、小中学校等の教育施設の充実、生活環境整備としての簡易水道・農業集落排水事業や公営住宅の整備、観光施設の充実等持続的に発展していくことが出来る村づくりに努めてきた。自主財源が乏しい本村にとっては、補助金のほか起債を活用した事業展開をしている。また、人口減少に伴い平成26年度から過疎地域に指定され、過疎脱却に向けた事業展開をしていることから、地方債の現在高は増加し、実質公債費率は1.5％増の11.5％となった。
　今後は償還に対する基金等の確保を図りながら、将来負担の抑制に努めたい。</t>
    <phoneticPr fontId="5"/>
  </si>
  <si>
    <t>　有形固定資産減価償却率は、類似団体と比較すると低い状態だが、総合計画に基づいて実施してきたひらた清風中学校建設事業や、こども園建設事業等の影響により、類似団体より低い値となっている。将来負担比率は充当可能基金や基準財政額算入見込額の増加したことに加え、地方債現在高の減少や債務負担行為に基づく支出予定額の減少により、21.6％減の77.7％となっている。</t>
    <rPh sb="17" eb="18">
      <t>タイ</t>
    </rPh>
    <rPh sb="99" eb="101">
      <t>ジュウトウ</t>
    </rPh>
    <rPh sb="101" eb="103">
      <t>カノウ</t>
    </rPh>
    <rPh sb="103" eb="105">
      <t>キキン</t>
    </rPh>
    <rPh sb="106" eb="108">
      <t>キジュン</t>
    </rPh>
    <rPh sb="108" eb="110">
      <t>ザイセイ</t>
    </rPh>
    <rPh sb="110" eb="111">
      <t>ガク</t>
    </rPh>
    <rPh sb="111" eb="113">
      <t>サンニュウ</t>
    </rPh>
    <rPh sb="113" eb="115">
      <t>ミコミ</t>
    </rPh>
    <rPh sb="115" eb="116">
      <t>ガク</t>
    </rPh>
    <rPh sb="117" eb="119">
      <t>ゾウカ</t>
    </rPh>
    <rPh sb="124" eb="125">
      <t>クワ</t>
    </rPh>
    <rPh sb="127" eb="130">
      <t>チホウサイ</t>
    </rPh>
    <rPh sb="130" eb="132">
      <t>ゲンザイ</t>
    </rPh>
    <rPh sb="132" eb="133">
      <t>ダカ</t>
    </rPh>
    <rPh sb="134" eb="136">
      <t>ゲンショウ</t>
    </rPh>
    <rPh sb="137" eb="139">
      <t>サイム</t>
    </rPh>
    <rPh sb="139" eb="141">
      <t>フタン</t>
    </rPh>
    <rPh sb="141" eb="143">
      <t>コウイ</t>
    </rPh>
    <rPh sb="144" eb="145">
      <t>モト</t>
    </rPh>
    <rPh sb="147" eb="149">
      <t>シシュツ</t>
    </rPh>
    <rPh sb="149" eb="151">
      <t>ヨテイ</t>
    </rPh>
    <rPh sb="151" eb="152">
      <t>ガク</t>
    </rPh>
    <rPh sb="153" eb="155">
      <t>ゲンショウ</t>
    </rPh>
    <rPh sb="164" eb="16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</si>
</sst>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6"/>
      <color indexed="8"/>
      <name val="ＭＳ ゴシック"/>
      <family val="3"/>
      <charset val="128"/>
    </font>
    <font>
      <sz val="11"/>
      <name val="ＭＳ Ｐ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xf numFmtId="0" fontId="1" fillId="0" borderId="0">
      <alignment vertical="center"/>
    </xf>
    <xf numFmtId="0" fontId="38" fillId="0" borderId="0">
      <alignment vertical="center"/>
    </xf>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3"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9" fillId="0" borderId="102" xfId="21" applyFont="1" applyBorder="1" applyAlignment="1" applyProtection="1">
      <alignment horizontal="left" vertical="center" wrapText="1"/>
      <protection locked="0"/>
    </xf>
    <xf numFmtId="0" fontId="39" fillId="0" borderId="102" xfId="21" applyFont="1" applyBorder="1" applyAlignment="1" applyProtection="1">
      <alignment horizontal="left" vertical="center"/>
      <protection locked="0"/>
    </xf>
    <xf numFmtId="0" fontId="39" fillId="0" borderId="108" xfId="21" applyFont="1" applyBorder="1" applyAlignment="1" applyProtection="1">
      <alignment horizontal="left" vertical="center"/>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4C1816F3-6BA9-4B00-AF28-D54F3DF107D8}"/>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2" xr:uid="{815C238D-AB49-423A-85EF-772E8F38382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1" xr:uid="{3107F88E-9A8E-486C-9575-A09266123468}"/>
    <cellStyle name="標準 6_APAHO402200_O-JJ1016-001-3_財政状況資料集(決算状況カード(各会計・関係団体))(Rev2)2" xfId="12" xr:uid="{00000000-0005-0000-0000-00000C000000}"/>
    <cellStyle name="標準 7" xfId="23" xr:uid="{13D3C718-DA82-4776-8725-475896AA0B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AC78-48E2-B880-E508C56B05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206286</c:v>
                </c:pt>
                <c:pt idx="1">
                  <c:v>252892</c:v>
                </c:pt>
                <c:pt idx="2">
                  <c:v>115563</c:v>
                </c:pt>
                <c:pt idx="3">
                  <c:v>151292</c:v>
                </c:pt>
                <c:pt idx="4">
                  <c:v>151557</c:v>
                </c:pt>
              </c:numCache>
            </c:numRef>
          </c:val>
          <c:smooth val="0"/>
          <c:extLst>
            <c:ext xmlns:c16="http://schemas.microsoft.com/office/drawing/2014/chart" uri="{C3380CC4-5D6E-409C-BE32-E72D297353CC}">
              <c16:uniqueId val="{00000001-AC78-48E2-B880-E508C56B05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7.06</c:v>
                </c:pt>
                <c:pt idx="1">
                  <c:v>8.9600000000000009</c:v>
                </c:pt>
                <c:pt idx="2">
                  <c:v>7.33</c:v>
                </c:pt>
                <c:pt idx="3">
                  <c:v>8.25</c:v>
                </c:pt>
                <c:pt idx="4">
                  <c:v>11.03</c:v>
                </c:pt>
              </c:numCache>
            </c:numRef>
          </c:val>
          <c:extLst>
            <c:ext xmlns:c16="http://schemas.microsoft.com/office/drawing/2014/chart" uri="{C3380CC4-5D6E-409C-BE32-E72D297353CC}">
              <c16:uniqueId val="{00000000-4B75-42B9-8D10-29612BFED2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21.4</c:v>
                </c:pt>
                <c:pt idx="1">
                  <c:v>19.71</c:v>
                </c:pt>
                <c:pt idx="2">
                  <c:v>19.82</c:v>
                </c:pt>
                <c:pt idx="3">
                  <c:v>16.559999999999999</c:v>
                </c:pt>
                <c:pt idx="4">
                  <c:v>19.600000000000001</c:v>
                </c:pt>
              </c:numCache>
            </c:numRef>
          </c:val>
          <c:extLst>
            <c:ext xmlns:c16="http://schemas.microsoft.com/office/drawing/2014/chart" uri="{C3380CC4-5D6E-409C-BE32-E72D297353CC}">
              <c16:uniqueId val="{00000001-4B75-42B9-8D10-29612BFED2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c:v>
                </c:pt>
                <c:pt idx="1">
                  <c:v>-0.04</c:v>
                </c:pt>
                <c:pt idx="2">
                  <c:v>-1.68</c:v>
                </c:pt>
                <c:pt idx="3">
                  <c:v>-1.97</c:v>
                </c:pt>
                <c:pt idx="4">
                  <c:v>7.93</c:v>
                </c:pt>
              </c:numCache>
            </c:numRef>
          </c:val>
          <c:smooth val="0"/>
          <c:extLst>
            <c:ext xmlns:c16="http://schemas.microsoft.com/office/drawing/2014/chart" uri="{C3380CC4-5D6E-409C-BE32-E72D297353CC}">
              <c16:uniqueId val="{00000002-4B75-42B9-8D10-29612BFED2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5B-463B-9CE0-8C2D518874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5B-463B-9CE0-8C2D518874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5B-463B-9CE0-8C2D518874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5B-463B-9CE0-8C2D518874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D75B-463B-9CE0-8C2D518874E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0.03</c:v>
                </c:pt>
                <c:pt idx="4">
                  <c:v>#N/A</c:v>
                </c:pt>
                <c:pt idx="5">
                  <c:v>0.06</c:v>
                </c:pt>
                <c:pt idx="6">
                  <c:v>#N/A</c:v>
                </c:pt>
                <c:pt idx="7">
                  <c:v>0.05</c:v>
                </c:pt>
                <c:pt idx="8">
                  <c:v>#N/A</c:v>
                </c:pt>
                <c:pt idx="9">
                  <c:v>0.04</c:v>
                </c:pt>
              </c:numCache>
            </c:numRef>
          </c:val>
          <c:extLst>
            <c:ext xmlns:c16="http://schemas.microsoft.com/office/drawing/2014/chart" uri="{C3380CC4-5D6E-409C-BE32-E72D297353CC}">
              <c16:uniqueId val="{00000005-D75B-463B-9CE0-8C2D518874E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0.06</c:v>
                </c:pt>
                <c:pt idx="4">
                  <c:v>#N/A</c:v>
                </c:pt>
                <c:pt idx="5">
                  <c:v>0.09</c:v>
                </c:pt>
                <c:pt idx="6">
                  <c:v>#N/A</c:v>
                </c:pt>
                <c:pt idx="7">
                  <c:v>0.11</c:v>
                </c:pt>
                <c:pt idx="8">
                  <c:v>#N/A</c:v>
                </c:pt>
                <c:pt idx="9">
                  <c:v>7.0000000000000007E-2</c:v>
                </c:pt>
              </c:numCache>
            </c:numRef>
          </c:val>
          <c:extLst>
            <c:ext xmlns:c16="http://schemas.microsoft.com/office/drawing/2014/chart" uri="{C3380CC4-5D6E-409C-BE32-E72D297353CC}">
              <c16:uniqueId val="{00000006-D75B-463B-9CE0-8C2D518874E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0.94</c:v>
                </c:pt>
                <c:pt idx="2">
                  <c:v>#N/A</c:v>
                </c:pt>
                <c:pt idx="3">
                  <c:v>1.1100000000000001</c:v>
                </c:pt>
                <c:pt idx="4">
                  <c:v>#N/A</c:v>
                </c:pt>
                <c:pt idx="5">
                  <c:v>0.33</c:v>
                </c:pt>
                <c:pt idx="6">
                  <c:v>#N/A</c:v>
                </c:pt>
                <c:pt idx="7">
                  <c:v>0.76</c:v>
                </c:pt>
                <c:pt idx="8">
                  <c:v>#N/A</c:v>
                </c:pt>
                <c:pt idx="9">
                  <c:v>0.97</c:v>
                </c:pt>
              </c:numCache>
            </c:numRef>
          </c:val>
          <c:extLst>
            <c:ext xmlns:c16="http://schemas.microsoft.com/office/drawing/2014/chart" uri="{C3380CC4-5D6E-409C-BE32-E72D297353CC}">
              <c16:uniqueId val="{00000007-D75B-463B-9CE0-8C2D518874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c:v>
                </c:pt>
                <c:pt idx="2">
                  <c:v>#N/A</c:v>
                </c:pt>
                <c:pt idx="3">
                  <c:v>6.79</c:v>
                </c:pt>
                <c:pt idx="4">
                  <c:v>#N/A</c:v>
                </c:pt>
                <c:pt idx="5">
                  <c:v>3.72</c:v>
                </c:pt>
                <c:pt idx="6">
                  <c:v>#N/A</c:v>
                </c:pt>
                <c:pt idx="7">
                  <c:v>1.48</c:v>
                </c:pt>
                <c:pt idx="8">
                  <c:v>#N/A</c:v>
                </c:pt>
                <c:pt idx="9">
                  <c:v>1.1499999999999999</c:v>
                </c:pt>
              </c:numCache>
            </c:numRef>
          </c:val>
          <c:extLst>
            <c:ext xmlns:c16="http://schemas.microsoft.com/office/drawing/2014/chart" uri="{C3380CC4-5D6E-409C-BE32-E72D297353CC}">
              <c16:uniqueId val="{00000008-D75B-463B-9CE0-8C2D518874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7.05</c:v>
                </c:pt>
                <c:pt idx="2">
                  <c:v>#N/A</c:v>
                </c:pt>
                <c:pt idx="3">
                  <c:v>8.9600000000000009</c:v>
                </c:pt>
                <c:pt idx="4">
                  <c:v>#N/A</c:v>
                </c:pt>
                <c:pt idx="5">
                  <c:v>7.33</c:v>
                </c:pt>
                <c:pt idx="6">
                  <c:v>#N/A</c:v>
                </c:pt>
                <c:pt idx="7">
                  <c:v>8.25</c:v>
                </c:pt>
                <c:pt idx="8">
                  <c:v>#N/A</c:v>
                </c:pt>
                <c:pt idx="9">
                  <c:v>11.02</c:v>
                </c:pt>
              </c:numCache>
            </c:numRef>
          </c:val>
          <c:extLst>
            <c:ext xmlns:c16="http://schemas.microsoft.com/office/drawing/2014/chart" uri="{C3380CC4-5D6E-409C-BE32-E72D297353CC}">
              <c16:uniqueId val="{00000009-D75B-463B-9CE0-8C2D518874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403</c:v>
                </c:pt>
                <c:pt idx="5">
                  <c:v>377</c:v>
                </c:pt>
                <c:pt idx="8">
                  <c:v>376</c:v>
                </c:pt>
                <c:pt idx="11">
                  <c:v>412</c:v>
                </c:pt>
                <c:pt idx="14">
                  <c:v>516</c:v>
                </c:pt>
              </c:numCache>
            </c:numRef>
          </c:val>
          <c:extLst>
            <c:ext xmlns:c16="http://schemas.microsoft.com/office/drawing/2014/chart" uri="{C3380CC4-5D6E-409C-BE32-E72D297353CC}">
              <c16:uniqueId val="{00000000-56F2-4825-9E12-3CC709972C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F2-4825-9E12-3CC709972C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9</c:v>
                </c:pt>
                <c:pt idx="9">
                  <c:v>9</c:v>
                </c:pt>
                <c:pt idx="12">
                  <c:v>7</c:v>
                </c:pt>
              </c:numCache>
            </c:numRef>
          </c:val>
          <c:extLst>
            <c:ext xmlns:c16="http://schemas.microsoft.com/office/drawing/2014/chart" uri="{C3380CC4-5D6E-409C-BE32-E72D297353CC}">
              <c16:uniqueId val="{00000002-56F2-4825-9E12-3CC709972C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20</c:v>
                </c:pt>
                <c:pt idx="6">
                  <c:v>5</c:v>
                </c:pt>
                <c:pt idx="9">
                  <c:v>2</c:v>
                </c:pt>
                <c:pt idx="12">
                  <c:v>2</c:v>
                </c:pt>
              </c:numCache>
            </c:numRef>
          </c:val>
          <c:extLst>
            <c:ext xmlns:c16="http://schemas.microsoft.com/office/drawing/2014/chart" uri="{C3380CC4-5D6E-409C-BE32-E72D297353CC}">
              <c16:uniqueId val="{00000003-56F2-4825-9E12-3CC709972C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137</c:v>
                </c:pt>
                <c:pt idx="6">
                  <c:v>138</c:v>
                </c:pt>
                <c:pt idx="9">
                  <c:v>127</c:v>
                </c:pt>
                <c:pt idx="12">
                  <c:v>127</c:v>
                </c:pt>
              </c:numCache>
            </c:numRef>
          </c:val>
          <c:extLst>
            <c:ext xmlns:c16="http://schemas.microsoft.com/office/drawing/2014/chart" uri="{C3380CC4-5D6E-409C-BE32-E72D297353CC}">
              <c16:uniqueId val="{00000004-56F2-4825-9E12-3CC709972C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2-4825-9E12-3CC709972C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F2-4825-9E12-3CC709972C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434</c:v>
                </c:pt>
                <c:pt idx="3">
                  <c:v>396</c:v>
                </c:pt>
                <c:pt idx="6">
                  <c:v>442</c:v>
                </c:pt>
                <c:pt idx="9">
                  <c:v>551</c:v>
                </c:pt>
                <c:pt idx="12">
                  <c:v>689</c:v>
                </c:pt>
              </c:numCache>
            </c:numRef>
          </c:val>
          <c:extLst>
            <c:ext xmlns:c16="http://schemas.microsoft.com/office/drawing/2014/chart" uri="{C3380CC4-5D6E-409C-BE32-E72D297353CC}">
              <c16:uniqueId val="{00000007-56F2-4825-9E12-3CC709972C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201</c:v>
                </c:pt>
                <c:pt idx="2">
                  <c:v>#N/A</c:v>
                </c:pt>
                <c:pt idx="3">
                  <c:v>#N/A</c:v>
                </c:pt>
                <c:pt idx="4">
                  <c:v>189</c:v>
                </c:pt>
                <c:pt idx="5">
                  <c:v>#N/A</c:v>
                </c:pt>
                <c:pt idx="6">
                  <c:v>#N/A</c:v>
                </c:pt>
                <c:pt idx="7">
                  <c:v>218</c:v>
                </c:pt>
                <c:pt idx="8">
                  <c:v>#N/A</c:v>
                </c:pt>
                <c:pt idx="9">
                  <c:v>#N/A</c:v>
                </c:pt>
                <c:pt idx="10">
                  <c:v>277</c:v>
                </c:pt>
                <c:pt idx="11">
                  <c:v>#N/A</c:v>
                </c:pt>
                <c:pt idx="12">
                  <c:v>#N/A</c:v>
                </c:pt>
                <c:pt idx="13">
                  <c:v>309</c:v>
                </c:pt>
                <c:pt idx="14">
                  <c:v>#N/A</c:v>
                </c:pt>
              </c:numCache>
            </c:numRef>
          </c:val>
          <c:smooth val="0"/>
          <c:extLst>
            <c:ext xmlns:c16="http://schemas.microsoft.com/office/drawing/2014/chart" uri="{C3380CC4-5D6E-409C-BE32-E72D297353CC}">
              <c16:uniqueId val="{00000008-56F2-4825-9E12-3CC709972C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5436</c:v>
                </c:pt>
                <c:pt idx="5">
                  <c:v>5782</c:v>
                </c:pt>
                <c:pt idx="8">
                  <c:v>5775</c:v>
                </c:pt>
                <c:pt idx="11">
                  <c:v>5902</c:v>
                </c:pt>
                <c:pt idx="14">
                  <c:v>5995</c:v>
                </c:pt>
              </c:numCache>
            </c:numRef>
          </c:val>
          <c:extLst>
            <c:ext xmlns:c16="http://schemas.microsoft.com/office/drawing/2014/chart" uri="{C3380CC4-5D6E-409C-BE32-E72D297353CC}">
              <c16:uniqueId val="{00000000-770C-4D63-8BC5-3F09CD57B1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c:v>
                </c:pt>
                <c:pt idx="5">
                  <c:v>72</c:v>
                </c:pt>
                <c:pt idx="8">
                  <c:v>60</c:v>
                </c:pt>
                <c:pt idx="11">
                  <c:v>63</c:v>
                </c:pt>
                <c:pt idx="14">
                  <c:v>53</c:v>
                </c:pt>
              </c:numCache>
            </c:numRef>
          </c:val>
          <c:extLst>
            <c:ext xmlns:c16="http://schemas.microsoft.com/office/drawing/2014/chart" uri="{C3380CC4-5D6E-409C-BE32-E72D297353CC}">
              <c16:uniqueId val="{00000001-770C-4D63-8BC5-3F09CD57B1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1251</c:v>
                </c:pt>
                <c:pt idx="5">
                  <c:v>1281</c:v>
                </c:pt>
                <c:pt idx="8">
                  <c:v>1371</c:v>
                </c:pt>
                <c:pt idx="11">
                  <c:v>1297</c:v>
                </c:pt>
                <c:pt idx="14">
                  <c:v>1438</c:v>
                </c:pt>
              </c:numCache>
            </c:numRef>
          </c:val>
          <c:extLst>
            <c:ext xmlns:c16="http://schemas.microsoft.com/office/drawing/2014/chart" uri="{C3380CC4-5D6E-409C-BE32-E72D297353CC}">
              <c16:uniqueId val="{00000002-770C-4D63-8BC5-3F09CD57B1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0C-4D63-8BC5-3F09CD57B1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0C-4D63-8BC5-3F09CD57B1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0C-4D63-8BC5-3F09CD57B1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573</c:v>
                </c:pt>
                <c:pt idx="3">
                  <c:v>526</c:v>
                </c:pt>
                <c:pt idx="6">
                  <c:v>492</c:v>
                </c:pt>
                <c:pt idx="9">
                  <c:v>478</c:v>
                </c:pt>
                <c:pt idx="12">
                  <c:v>449</c:v>
                </c:pt>
              </c:numCache>
            </c:numRef>
          </c:val>
          <c:extLst>
            <c:ext xmlns:c16="http://schemas.microsoft.com/office/drawing/2014/chart" uri="{C3380CC4-5D6E-409C-BE32-E72D297353CC}">
              <c16:uniqueId val="{00000006-770C-4D63-8BC5-3F09CD57B1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95</c:v>
                </c:pt>
                <c:pt idx="6">
                  <c:v>106</c:v>
                </c:pt>
                <c:pt idx="9">
                  <c:v>141</c:v>
                </c:pt>
                <c:pt idx="12">
                  <c:v>219</c:v>
                </c:pt>
              </c:numCache>
            </c:numRef>
          </c:val>
          <c:extLst>
            <c:ext xmlns:c16="http://schemas.microsoft.com/office/drawing/2014/chart" uri="{C3380CC4-5D6E-409C-BE32-E72D297353CC}">
              <c16:uniqueId val="{00000007-770C-4D63-8BC5-3F09CD57B1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1394</c:v>
                </c:pt>
                <c:pt idx="3">
                  <c:v>1422</c:v>
                </c:pt>
                <c:pt idx="6">
                  <c:v>1401</c:v>
                </c:pt>
                <c:pt idx="9">
                  <c:v>1296</c:v>
                </c:pt>
                <c:pt idx="12">
                  <c:v>1145</c:v>
                </c:pt>
              </c:numCache>
            </c:numRef>
          </c:val>
          <c:extLst>
            <c:ext xmlns:c16="http://schemas.microsoft.com/office/drawing/2014/chart" uri="{C3380CC4-5D6E-409C-BE32-E72D297353CC}">
              <c16:uniqueId val="{00000008-770C-4D63-8BC5-3F09CD57B1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c:v>
                </c:pt>
                <c:pt idx="3">
                  <c:v>39</c:v>
                </c:pt>
                <c:pt idx="6">
                  <c:v>30</c:v>
                </c:pt>
                <c:pt idx="9">
                  <c:v>20</c:v>
                </c:pt>
                <c:pt idx="12">
                  <c:v>13</c:v>
                </c:pt>
              </c:numCache>
            </c:numRef>
          </c:val>
          <c:extLst>
            <c:ext xmlns:c16="http://schemas.microsoft.com/office/drawing/2014/chart" uri="{C3380CC4-5D6E-409C-BE32-E72D297353CC}">
              <c16:uniqueId val="{00000009-770C-4D63-8BC5-3F09CD57B1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6787</c:v>
                </c:pt>
                <c:pt idx="3">
                  <c:v>7317</c:v>
                </c:pt>
                <c:pt idx="6">
                  <c:v>7359</c:v>
                </c:pt>
                <c:pt idx="9">
                  <c:v>7589</c:v>
                </c:pt>
                <c:pt idx="12">
                  <c:v>7539</c:v>
                </c:pt>
              </c:numCache>
            </c:numRef>
          </c:val>
          <c:extLst>
            <c:ext xmlns:c16="http://schemas.microsoft.com/office/drawing/2014/chart" uri="{C3380CC4-5D6E-409C-BE32-E72D297353CC}">
              <c16:uniqueId val="{0000000A-770C-4D63-8BC5-3F09CD57B1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2151</c:v>
                </c:pt>
                <c:pt idx="2">
                  <c:v>#N/A</c:v>
                </c:pt>
                <c:pt idx="3">
                  <c:v>#N/A</c:v>
                </c:pt>
                <c:pt idx="4">
                  <c:v>2264</c:v>
                </c:pt>
                <c:pt idx="5">
                  <c:v>#N/A</c:v>
                </c:pt>
                <c:pt idx="6">
                  <c:v>#N/A</c:v>
                </c:pt>
                <c:pt idx="7">
                  <c:v>2181</c:v>
                </c:pt>
                <c:pt idx="8">
                  <c:v>#N/A</c:v>
                </c:pt>
                <c:pt idx="9">
                  <c:v>#N/A</c:v>
                </c:pt>
                <c:pt idx="10">
                  <c:v>2263</c:v>
                </c:pt>
                <c:pt idx="11">
                  <c:v>#N/A</c:v>
                </c:pt>
                <c:pt idx="12">
                  <c:v>#N/A</c:v>
                </c:pt>
                <c:pt idx="13">
                  <c:v>1880</c:v>
                </c:pt>
                <c:pt idx="14">
                  <c:v>#N/A</c:v>
                </c:pt>
              </c:numCache>
            </c:numRef>
          </c:val>
          <c:smooth val="0"/>
          <c:extLst>
            <c:ext xmlns:c16="http://schemas.microsoft.com/office/drawing/2014/chart" uri="{C3380CC4-5D6E-409C-BE32-E72D297353CC}">
              <c16:uniqueId val="{0000000B-770C-4D63-8BC5-3F09CD57B1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523</c:v>
                </c:pt>
                <c:pt idx="1">
                  <c:v>443</c:v>
                </c:pt>
                <c:pt idx="2">
                  <c:v>573</c:v>
                </c:pt>
              </c:numCache>
            </c:numRef>
          </c:val>
          <c:extLst>
            <c:ext xmlns:c16="http://schemas.microsoft.com/office/drawing/2014/chart" uri="{C3380CC4-5D6E-409C-BE32-E72D297353CC}">
              <c16:uniqueId val="{00000000-02D9-41C9-B1E2-A94422546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479</c:v>
                </c:pt>
                <c:pt idx="1">
                  <c:v>479</c:v>
                </c:pt>
                <c:pt idx="2">
                  <c:v>479</c:v>
                </c:pt>
              </c:numCache>
            </c:numRef>
          </c:val>
          <c:extLst>
            <c:ext xmlns:c16="http://schemas.microsoft.com/office/drawing/2014/chart" uri="{C3380CC4-5D6E-409C-BE32-E72D297353CC}">
              <c16:uniqueId val="{00000001-02D9-41C9-B1E2-A94422546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245</c:v>
                </c:pt>
                <c:pt idx="1">
                  <c:v>251</c:v>
                </c:pt>
                <c:pt idx="2">
                  <c:v>260</c:v>
                </c:pt>
              </c:numCache>
            </c:numRef>
          </c:val>
          <c:extLst>
            <c:ext xmlns:c16="http://schemas.microsoft.com/office/drawing/2014/chart" uri="{C3380CC4-5D6E-409C-BE32-E72D297353CC}">
              <c16:uniqueId val="{00000002-02D9-41C9-B1E2-A94422546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{AEB3B32E-1D2E-452C-9D57-FE9060DDC824}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DAF-4928-8011-34CEE7FBE7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{A5F128BC-6CE1-4368-BF9C-55F6E00A41DF}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AF-4928-8011-34CEE7FBE7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{5B6E1975-2DF5-4D32-A9B0-BC610F552575}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AF-4928-8011-34CEE7FBE7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{846F6215-2FA8-48B0-A630-696F28F2C4B5}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AF-4928-8011-34CEE7FBE7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{2348AA48-C396-4B5B-A8BE-F6172FC8CF9F}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AF-4928-8011-34CEE7FBE7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{D8E56502-8C0F-41C8-9FAC-08DB1A6BFEAA}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DAF-4928-8011-34CEE7FBE7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{489E85E8-CF64-4B00-B916-B2BF7B6A52DB}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DAF-4928-8011-34CEE7FBE7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{957A828D-8536-4D52-9656-073398B70C92}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DAF-4928-8011-34CEE7FBE7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{0E132421-CBB1-4424-AA35-072B2EADAFE7}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DAF-4928-8011-34CEE7FBE7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58.2</c:v>
                </c:pt>
                <c:pt idx="16">
                  <c:v>59.9</c:v>
                </c:pt>
                <c:pt idx="24">
                  <c:v>61.3</c:v>
                </c:pt>
                <c:pt idx="32">
                  <c:v>61.1</c:v>
                </c:pt>
              </c:numCache>
            </c:numRef>
          </c:xVal>
          <c:yVal>
            <c:numRef>
              <c:f>公会計指標分析・財政指標組合せ分析表!$BP$51:$DC$51</c:f>
              <c:numCache>
                <c:formatCode>#,##0.0;"▲ "#,##0.0</c:formatCode>
                <c:ptCount val="40"/>
                <c:pt idx="0">
                  <c:v>93.4</c:v>
                </c:pt>
                <c:pt idx="8">
                  <c:v>98.5</c:v>
                </c:pt>
                <c:pt idx="16">
                  <c:v>96.1</c:v>
                </c:pt>
                <c:pt idx="24">
                  <c:v>99.3</c:v>
                </c:pt>
                <c:pt idx="32">
                  <c:v>77.7</c:v>
                </c:pt>
              </c:numCache>
            </c:numRef>
          </c:yVal>
          <c:smooth val="0"/>
          <c:extLst>
            <c:ext xmlns:c16="http://schemas.microsoft.com/office/drawing/2014/chart" uri="{C3380CC4-5D6E-409C-BE32-E72D297353CC}">
              <c16:uniqueId val="{00000009-6DAF-4928-8011-34CEE7FBE7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{A470838D-DF7D-43A5-AB52-B257331EC17B}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DAF-4928-8011-34CEE7FBE7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{43D8FEDF-AA69-4A32-9A20-F405CA18CDB0}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AF-4928-8011-34CEE7FBE7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{F12A4E28-1A9F-4805-A59C-4ABD422FC2DA}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AF-4928-8011-34CEE7FBE7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{B412E67F-71FD-49BC-BC52-B0615B9F96C3}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AF-4928-8011-34CEE7FBE7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{7C9B568C-ED99-4F02-8384-4289CAE16099}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AF-4928-8011-34CEE7FBE7D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{2150FFF0-14AB-4F3D-956A-05EE9D35AA38}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DAF-4928-8011-34CEE7FBE7D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{3312023E-B7CE-47A3-90AB-0C0313E51EE8}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DAF-4928-8011-34CEE7FBE7D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{066999B3-9717-4735-B2AE-38C92B452FA0}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DAF-4928-8011-34CEE7FBE7D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{87B4B84C-B843-4BFA-83DF-C6A44F2C3991}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DAF-4928-8011-34CEE7FBE7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AF-4928-8011-34CEE7FBE7D2}"/>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{43BB296D-BFC7-40E2-AA81-801A07A42A2B}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385-43B5-8B3D-B9A4E51D16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{BDB96D3F-DFCA-4329-9249-F2B3353B86B0}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5-43B5-8B3D-B9A4E51D16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{511174A4-467A-479A-9410-4C19113B7FCE}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5-43B5-8B3D-B9A4E51D16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{3D5FBE18-8E73-41DC-8369-EF2250DFBFCD}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5-43B5-8B3D-B9A4E51D16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{361C185C-2EB4-4DDD-9578-B82060046157}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5-43B5-8B3D-B9A4E51D1691}"/>
                </c:ext>
              </c:extLst>
            </c:dLbl>
            <c:dLbl>
              <c:idx val="8"/>
              <c:layout>
                <c:manualLayout>
                  <c:x val="-3.809752318069461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{B6AD8382-6386-4E49-A0E4-ACC451F1FFEB}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385-43B5-8B3D-B9A4E51D1691}"/>
                </c:ext>
              </c:extLst>
            </c:dLbl>
            <c:dLbl>
              <c:idx val="16"/>
              <c:layout>
                <c:manualLayout>
                  <c:x val="-2.52984600575267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{9007773D-A48B-4B4F-9087-D2856E08AA6F}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385-43B5-8B3D-B9A4E51D169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{96B1AFFA-6BB8-4ADC-80CE-8EA0F6B3DACE}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385-43B5-8B3D-B9A4E51D169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{66CE7308-8CC9-4D18-89F6-8A799CE5EDD8}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385-43B5-8B3D-B9A4E51D16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8.9</c:v>
                </c:pt>
                <c:pt idx="16">
                  <c:v>8.8000000000000007</c:v>
                </c:pt>
                <c:pt idx="24">
                  <c:v>10</c:v>
                </c:pt>
                <c:pt idx="32">
                  <c:v>11.5</c:v>
                </c:pt>
              </c:numCache>
            </c:numRef>
          </c:xVal>
          <c:yVal>
            <c:numRef>
              <c:f>公会計指標分析・財政指標組合せ分析表!$BP$73:$DC$73</c:f>
              <c:numCache>
                <c:formatCode>#,##0.0;"▲ "#,##0.0</c:formatCode>
                <c:ptCount val="40"/>
                <c:pt idx="0">
                  <c:v>93.4</c:v>
                </c:pt>
                <c:pt idx="8">
                  <c:v>98.5</c:v>
                </c:pt>
                <c:pt idx="16">
                  <c:v>96.1</c:v>
                </c:pt>
                <c:pt idx="24">
                  <c:v>99.3</c:v>
                </c:pt>
                <c:pt idx="32">
                  <c:v>77.7</c:v>
                </c:pt>
              </c:numCache>
            </c:numRef>
          </c:yVal>
          <c:smooth val="0"/>
          <c:extLst>
            <c:ext xmlns:c16="http://schemas.microsoft.com/office/drawing/2014/chart" uri="{C3380CC4-5D6E-409C-BE32-E72D297353CC}">
              <c16:uniqueId val="{00000009-6385-43B5-8B3D-B9A4E51D16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30507217240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{92F7E274-441F-4D04-9D67-5B71FF668A4C}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385-43B5-8B3D-B9A4E51D16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{06E953F9-62FF-4CC0-B2C0-57E4C80CD0A9}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5-43B5-8B3D-B9A4E51D16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{94DE4CCD-4AF0-4F4B-AEA6-FA485DEB9648}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5-43B5-8B3D-B9A4E51D16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{BFC06FFC-03B7-41D2-B58A-6BC8A2AEE90D}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5-43B5-8B3D-B9A4E51D16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{D315160C-5BA7-4B87-9935-C74E7EAB69B4}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5-43B5-8B3D-B9A4E51D1691}"/>
                </c:ext>
              </c:extLst>
            </c:dLbl>
            <c:dLbl>
              <c:idx val="8"/>
              <c:layout>
                <c:manualLayout>
                  <c:x val="-2.5298388263998016E-2"/>
                  <c:y val="-6.35989141774099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{11CB22CB-AC10-4DCA-965E-BD1D8ED9D89C}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385-43B5-8B3D-B9A4E51D1691}"/>
                </c:ext>
              </c:extLst>
            </c:dLbl>
            <c:dLbl>
              <c:idx val="16"/>
              <c:layout>
                <c:manualLayout>
                  <c:x val="-3.1697991619110633E-2"/>
                  <c:y val="-2.57574626328937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{4E23DD78-85E6-46AB-902A-AE8DF3CFDCC5}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385-43B5-8B3D-B9A4E51D169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{84033C0A-5E90-47D3-96C7-95E5E8526D0B}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385-43B5-8B3D-B9A4E51D169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{4DD13130-82FA-4F7A-8A04-5A71FC9AFDD0}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385-43B5-8B3D-B9A4E51D16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85-43B5-8B3D-B9A4E51D1691}"/>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高利率の既発行債の繰上償還を進めてきたが、過疎対策事業債の借入により、実質公債費比率の分子は増加傾向にある。統合中学校建設事業の償還開始の影響で今年度は昨年度と比較して</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今後も償還金は増加していく見込みで、健全化判断比率の状況に十分注意を払いながら、村債の活用による財源確保を図っていく。</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認定こども園建設事業等に係る過疎対策事業債の</a:t>
          </a:r>
          <a:r>
            <a:rPr kumimoji="1" lang="ja-JP" altLang="en-US" sz="1100">
              <a:solidFill>
                <a:schemeClr val="dk1"/>
              </a:solidFill>
              <a:effectLst/>
              <a:latin typeface="+mn-lt"/>
              <a:ea typeface="+mn-ea"/>
              <a:cs typeface="+mn-cs"/>
            </a:rPr>
            <a:t>起債発行額の減少</a:t>
          </a:r>
          <a:r>
            <a:rPr kumimoji="1" lang="ja-JP" altLang="ja-JP" sz="1100">
              <a:solidFill>
                <a:schemeClr val="dk1"/>
              </a:solidFill>
              <a:effectLst/>
              <a:latin typeface="+mn-lt"/>
              <a:ea typeface="+mn-ea"/>
              <a:cs typeface="+mn-cs"/>
            </a:rPr>
            <a:t>により地方債残高は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充当可能基金が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したため、将来負担比率の分子は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今後も保健センター中央公民館複合施設建設事業等の多額の財政需要が見込まれるため、充当可能基金等の確保を図りながら分子の上昇を抑えていきたい。</a:t>
          </a:r>
          <a:endParaRPr lang="ja-JP" altLang="ja-JP">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基金全体で令和元年度末残高が</a:t>
          </a:r>
          <a:r>
            <a:rPr kumimoji="1" lang="en-US" altLang="ja-JP" sz="1100">
              <a:solidFill>
                <a:schemeClr val="dk1"/>
              </a:solidFill>
              <a:effectLst/>
              <a:latin typeface="+mn-lt"/>
              <a:ea typeface="+mn-ea"/>
              <a:cs typeface="+mn-cs"/>
            </a:rPr>
            <a:t>1,173,247</a:t>
          </a:r>
          <a:r>
            <a:rPr kumimoji="1" lang="ja-JP" altLang="ja-JP" sz="1100">
              <a:solidFill>
                <a:schemeClr val="dk1"/>
              </a:solidFill>
              <a:effectLst/>
              <a:latin typeface="+mn-lt"/>
              <a:ea typeface="+mn-ea"/>
              <a:cs typeface="+mn-cs"/>
            </a:rPr>
            <a:t>千円で、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年度末残高が</a:t>
          </a:r>
          <a:r>
            <a:rPr kumimoji="1" lang="en-US" altLang="ja-JP" sz="1100">
              <a:solidFill>
                <a:schemeClr val="dk1"/>
              </a:solidFill>
              <a:effectLst/>
              <a:latin typeface="+mn-lt"/>
              <a:ea typeface="+mn-ea"/>
              <a:cs typeface="+mn-cs"/>
            </a:rPr>
            <a:t>1,312,229</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138,982</a:t>
          </a:r>
          <a:r>
            <a:rPr kumimoji="1" lang="ja-JP" altLang="ja-JP" sz="1100">
              <a:solidFill>
                <a:schemeClr val="dk1"/>
              </a:solidFill>
              <a:effectLst/>
              <a:latin typeface="+mn-lt"/>
              <a:ea typeface="+mn-ea"/>
              <a:cs typeface="+mn-cs"/>
            </a:rPr>
            <a:t>千円減少した。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森林環境譲与税は事業実施に伴い</a:t>
          </a:r>
          <a:r>
            <a:rPr kumimoji="1" lang="en-US" altLang="ja-JP" sz="1100">
              <a:solidFill>
                <a:schemeClr val="dk1"/>
              </a:solidFill>
              <a:effectLst/>
              <a:latin typeface="+mn-lt"/>
              <a:ea typeface="+mn-ea"/>
              <a:cs typeface="+mn-cs"/>
            </a:rPr>
            <a:t>3,795</a:t>
          </a:r>
          <a:r>
            <a:rPr kumimoji="1" lang="ja-JP" altLang="en-US" sz="1100">
              <a:solidFill>
                <a:schemeClr val="dk1"/>
              </a:solidFill>
              <a:effectLst/>
              <a:latin typeface="+mn-lt"/>
              <a:ea typeface="+mn-ea"/>
              <a:cs typeface="+mn-cs"/>
            </a:rPr>
            <a:t>千円取崩した</a:t>
          </a:r>
          <a:r>
            <a:rPr kumimoji="1" lang="ja-JP" altLang="ja-JP" sz="1100">
              <a:solidFill>
                <a:schemeClr val="dk1"/>
              </a:solidFill>
              <a:effectLst/>
              <a:latin typeface="+mn-lt"/>
              <a:ea typeface="+mn-ea"/>
              <a:cs typeface="+mn-cs"/>
            </a:rPr>
            <a:t>。肝炎撲滅臨時特例基金は肝炎治療特別支援事業の実施に伴い</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千円取崩した。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財政調整基金は</a:t>
          </a:r>
          <a:r>
            <a:rPr kumimoji="1" lang="en-US" altLang="ja-JP" sz="1100">
              <a:solidFill>
                <a:schemeClr val="dk1"/>
              </a:solidFill>
              <a:effectLst/>
              <a:latin typeface="+mn-lt"/>
              <a:ea typeface="+mn-ea"/>
              <a:cs typeface="+mn-cs"/>
            </a:rPr>
            <a:t>130,045</a:t>
          </a:r>
          <a:r>
            <a:rPr kumimoji="1" lang="ja-JP" altLang="en-US" sz="1100">
              <a:solidFill>
                <a:schemeClr val="dk1"/>
              </a:solidFill>
              <a:effectLst/>
              <a:latin typeface="+mn-lt"/>
              <a:ea typeface="+mn-ea"/>
              <a:cs typeface="+mn-cs"/>
            </a:rPr>
            <a:t>千円積立をし、</a:t>
          </a:r>
          <a:r>
            <a:rPr kumimoji="1" lang="ja-JP" altLang="ja-JP" sz="1100">
              <a:solidFill>
                <a:schemeClr val="dk1"/>
              </a:solidFill>
              <a:effectLst/>
              <a:latin typeface="+mn-lt"/>
              <a:ea typeface="+mn-ea"/>
              <a:cs typeface="+mn-cs"/>
            </a:rPr>
            <a:t>学校教育施設整備基金は</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千円積立、森林環境譲与税基金として新たに</a:t>
          </a:r>
          <a:r>
            <a:rPr kumimoji="1" lang="en-US" altLang="ja-JP" sz="1100">
              <a:solidFill>
                <a:schemeClr val="dk1"/>
              </a:solidFill>
              <a:effectLst/>
              <a:latin typeface="+mn-lt"/>
              <a:ea typeface="+mn-ea"/>
              <a:cs typeface="+mn-cs"/>
            </a:rPr>
            <a:t>9,150</a:t>
          </a:r>
          <a:r>
            <a:rPr kumimoji="1" lang="ja-JP" altLang="ja-JP" sz="1100">
              <a:solidFill>
                <a:schemeClr val="dk1"/>
              </a:solidFill>
              <a:effectLst/>
              <a:latin typeface="+mn-lt"/>
              <a:ea typeface="+mn-ea"/>
              <a:cs typeface="+mn-cs"/>
            </a:rPr>
            <a:t>千円積立をした。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複数の基金が設置されているため、基金の一元的な管理を行い、同様の性質の資金については、一括運用するなどの最適な運用を目指すことを検討する。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地域福祉基金は、村民の福祉対策費の財源として基金を充当する。</a:t>
          </a:r>
          <a:endParaRPr lang="ja-JP" altLang="ja-JP" sz="1400">
            <a:effectLst/>
          </a:endParaRPr>
        </a:p>
        <a:p>
          <a:r>
            <a:rPr kumimoji="1" lang="ja-JP" altLang="ja-JP" sz="1100">
              <a:solidFill>
                <a:schemeClr val="dk1"/>
              </a:solidFill>
              <a:effectLst/>
              <a:latin typeface="+mn-lt"/>
              <a:ea typeface="+mn-ea"/>
              <a:cs typeface="+mn-cs"/>
            </a:rPr>
            <a:t>　肝炎撲滅臨時特例基金は、ウイルス性肝炎の根治を目的として行う早期治療の推進を図るための対策費の財源として基金を充当する。</a:t>
          </a:r>
          <a:endParaRPr lang="ja-JP" altLang="ja-JP" sz="1400">
            <a:effectLst/>
          </a:endParaRPr>
        </a:p>
        <a:p>
          <a:r>
            <a:rPr kumimoji="1" lang="ja-JP" altLang="ja-JP" sz="1100">
              <a:solidFill>
                <a:schemeClr val="dk1"/>
              </a:solidFill>
              <a:effectLst/>
              <a:latin typeface="+mn-lt"/>
              <a:ea typeface="+mn-ea"/>
              <a:cs typeface="+mn-cs"/>
            </a:rPr>
            <a:t>　学校建設基金は統合学校等整備費等の財源として基金を充当する。</a:t>
          </a:r>
          <a:endParaRPr lang="ja-JP" altLang="ja-JP" sz="1400">
            <a:effectLst/>
          </a:endParaRPr>
        </a:p>
        <a:p>
          <a:r>
            <a:rPr kumimoji="1" lang="ja-JP" altLang="ja-JP" sz="1100">
              <a:solidFill>
                <a:schemeClr val="dk1"/>
              </a:solidFill>
              <a:effectLst/>
              <a:latin typeface="+mn-lt"/>
              <a:ea typeface="+mn-ea"/>
              <a:cs typeface="+mn-cs"/>
            </a:rPr>
            <a:t>　文化振興基金は、文化の振興に資する事業の財源として基金を充当する。</a:t>
          </a:r>
          <a:endParaRPr lang="ja-JP" altLang="ja-JP" sz="1400">
            <a:effectLst/>
          </a:endParaRPr>
        </a:p>
        <a:p>
          <a:r>
            <a:rPr kumimoji="1" lang="ja-JP" altLang="ja-JP" sz="1100">
              <a:solidFill>
                <a:schemeClr val="dk1"/>
              </a:solidFill>
              <a:effectLst/>
              <a:latin typeface="+mn-lt"/>
              <a:ea typeface="+mn-ea"/>
              <a:cs typeface="+mn-cs"/>
            </a:rPr>
            <a:t>　学校教育施設整備基金は、学校教育施設整備の財源として基金を充当する。</a:t>
          </a:r>
          <a:endParaRPr lang="ja-JP" altLang="ja-JP" sz="1400">
            <a:effectLst/>
          </a:endParaRPr>
        </a:p>
        <a:p>
          <a:r>
            <a:rPr kumimoji="1" lang="ja-JP" altLang="ja-JP" sz="1100">
              <a:solidFill>
                <a:schemeClr val="dk1"/>
              </a:solidFill>
              <a:effectLst/>
              <a:latin typeface="+mn-lt"/>
              <a:ea typeface="+mn-ea"/>
              <a:cs typeface="+mn-cs"/>
            </a:rPr>
            <a:t>　集落営農推進基金は、集落営農の推進に関する事業の財源として基金を充当する。</a:t>
          </a:r>
          <a:endParaRPr lang="ja-JP" altLang="ja-JP" sz="1400">
            <a:effectLst/>
          </a:endParaRPr>
        </a:p>
        <a:p>
          <a:r>
            <a:rPr kumimoji="1" lang="ja-JP" altLang="ja-JP" sz="1100">
              <a:solidFill>
                <a:schemeClr val="dk1"/>
              </a:solidFill>
              <a:effectLst/>
              <a:latin typeface="+mn-lt"/>
              <a:ea typeface="+mn-ea"/>
              <a:cs typeface="+mn-cs"/>
            </a:rPr>
            <a:t>　森林環境譲与税基金は、森林整備等を行う事業の財源として基金を充当する。</a:t>
          </a:r>
          <a:endParaRPr lang="ja-JP" altLang="ja-JP" sz="1400">
            <a:effectLst/>
          </a:endParaRPr>
        </a:p>
        <a:p>
          <a:r>
            <a:rPr kumimoji="1" lang="ja-JP" altLang="en-US" sz="1100">
              <a:solidFill>
                <a:schemeClr val="dk1"/>
              </a:solidFill>
              <a:effectLst/>
              <a:latin typeface="+mn-lt"/>
              <a:ea typeface="+mn-ea"/>
              <a:cs typeface="+mn-cs"/>
            </a:rPr>
            <a:t>　消防車両等整備基金は、消防車両や設備等の整備を行う事業の財源として基金を充当する。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肝炎撲滅臨時特例基金は、肝炎治療特別支援事業の実施に伴い</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千円取崩した。</a:t>
          </a:r>
          <a:endParaRPr lang="ja-JP" altLang="ja-JP" sz="1400">
            <a:effectLst/>
          </a:endParaRPr>
        </a:p>
        <a:p>
          <a:r>
            <a:rPr kumimoji="1" lang="ja-JP" altLang="ja-JP" sz="1100">
              <a:solidFill>
                <a:schemeClr val="dk1"/>
              </a:solidFill>
              <a:effectLst/>
              <a:latin typeface="+mn-lt"/>
              <a:ea typeface="+mn-ea"/>
              <a:cs typeface="+mn-cs"/>
            </a:rPr>
            <a:t>　学校建設基金は、基金積立金の利子分として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千円積立をした。</a:t>
          </a:r>
          <a:endParaRPr lang="ja-JP" altLang="ja-JP" sz="1400">
            <a:effectLst/>
          </a:endParaRPr>
        </a:p>
        <a:p>
          <a:r>
            <a:rPr kumimoji="1" lang="ja-JP" altLang="ja-JP" sz="1100">
              <a:solidFill>
                <a:schemeClr val="dk1"/>
              </a:solidFill>
              <a:effectLst/>
              <a:latin typeface="+mn-lt"/>
              <a:ea typeface="+mn-ea"/>
              <a:cs typeface="+mn-cs"/>
            </a:rPr>
            <a:t>　学校教育施設整備基金は、</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千円積立をした。</a:t>
          </a:r>
          <a:endParaRPr lang="ja-JP" altLang="ja-JP" sz="1400">
            <a:effectLst/>
          </a:endParaRPr>
        </a:p>
        <a:p>
          <a:r>
            <a:rPr kumimoji="1" lang="ja-JP" altLang="ja-JP" sz="1100">
              <a:solidFill>
                <a:schemeClr val="dk1"/>
              </a:solidFill>
              <a:effectLst/>
              <a:latin typeface="+mn-lt"/>
              <a:ea typeface="+mn-ea"/>
              <a:cs typeface="+mn-cs"/>
            </a:rPr>
            <a:t>　森林環境譲与税基金は、新たに</a:t>
          </a:r>
          <a:r>
            <a:rPr kumimoji="1" lang="en-US" altLang="ja-JP" sz="1100">
              <a:solidFill>
                <a:schemeClr val="dk1"/>
              </a:solidFill>
              <a:effectLst/>
              <a:latin typeface="+mn-lt"/>
              <a:ea typeface="+mn-ea"/>
              <a:cs typeface="+mn-cs"/>
            </a:rPr>
            <a:t>9,150</a:t>
          </a:r>
          <a:r>
            <a:rPr kumimoji="1" lang="ja-JP" altLang="ja-JP" sz="1100">
              <a:solidFill>
                <a:schemeClr val="dk1"/>
              </a:solidFill>
              <a:effectLst/>
              <a:latin typeface="+mn-lt"/>
              <a:ea typeface="+mn-ea"/>
              <a:cs typeface="+mn-cs"/>
            </a:rPr>
            <a:t>千円積立をし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3,795</a:t>
          </a:r>
          <a:r>
            <a:rPr kumimoji="1" lang="ja-JP" altLang="en-US" sz="1100">
              <a:solidFill>
                <a:schemeClr val="dk1"/>
              </a:solidFill>
              <a:effectLst/>
              <a:latin typeface="+mn-lt"/>
              <a:ea typeface="+mn-ea"/>
              <a:cs typeface="+mn-cs"/>
            </a:rPr>
            <a:t>千円取崩した。</a:t>
          </a:r>
          <a:endParaRPr lang="ja-JP" altLang="ja-JP" sz="1400">
            <a:effectLst/>
          </a:endParaRPr>
        </a:p>
        <a:p>
          <a:r>
            <a:rPr kumimoji="1" lang="ja-JP" altLang="en-US" sz="1100">
              <a:solidFill>
                <a:schemeClr val="dk1"/>
              </a:solidFill>
              <a:effectLst/>
              <a:latin typeface="+mn-lt"/>
              <a:ea typeface="+mn-ea"/>
              <a:cs typeface="+mn-cs"/>
            </a:rPr>
            <a:t>　消防車両等整備基金は、新たに</a:t>
          </a:r>
          <a:r>
            <a:rPr kumimoji="1" lang="en-US" altLang="ja-JP" sz="1100">
              <a:solidFill>
                <a:schemeClr val="dk1"/>
              </a:solidFill>
              <a:effectLst/>
              <a:latin typeface="+mn-lt"/>
              <a:ea typeface="+mn-ea"/>
              <a:cs typeface="+mn-cs"/>
            </a:rPr>
            <a:t>2,101</a:t>
          </a:r>
          <a:r>
            <a:rPr kumimoji="1" lang="ja-JP" altLang="en-US" sz="1100">
              <a:solidFill>
                <a:schemeClr val="dk1"/>
              </a:solidFill>
              <a:effectLst/>
              <a:latin typeface="+mn-lt"/>
              <a:ea typeface="+mn-ea"/>
              <a:cs typeface="+mn-cs"/>
            </a:rPr>
            <a:t>千円積立をした。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基金造成の目的に沿った運用を行い、住民福祉の向上に努める。また、時代の変化と行政需要の変化を的確に捉え、基金の改廃や基金の積立を計画的に行う。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基金積立金として</a:t>
          </a:r>
          <a:r>
            <a:rPr kumimoji="1" lang="en-US" altLang="ja-JP" sz="1100">
              <a:solidFill>
                <a:schemeClr val="dk1"/>
              </a:solidFill>
              <a:effectLst/>
              <a:latin typeface="+mn-lt"/>
              <a:ea typeface="+mn-ea"/>
              <a:cs typeface="+mn-cs"/>
            </a:rPr>
            <a:t>130,045</a:t>
          </a:r>
          <a:r>
            <a:rPr kumimoji="1" lang="ja-JP" altLang="ja-JP" sz="1100">
              <a:solidFill>
                <a:schemeClr val="dk1"/>
              </a:solidFill>
              <a:effectLst/>
              <a:latin typeface="+mn-lt"/>
              <a:ea typeface="+mn-ea"/>
              <a:cs typeface="+mn-cs"/>
            </a:rPr>
            <a:t>千円積立を行った。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保健センター公民館複合施設建設事業など大規模事業を控えていることから、健全財政運営に努め、計画的に積立を行う。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基金積立金の利子分として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千円積立を行った。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保健センター公民館複合施設建設事業等の財源として過疎対策事業債や公共施設等適正管理推進事業債等の借入が大幅に増加することから将来の償還に備え計画的に積立を行う。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22276F7-B938-4AEF-BAD3-98F9C47D7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9DD5E8-C4A1-42D7-8595-903E0D8C2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232410-0B7E-47AA-A859-8AC36E6111E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484A96-C649-427D-8C90-9C5DC94ADF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5F974FC-5A62-4A08-85D4-7CF392DCDD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77E4D64-90B9-48D5-902E-3BC540EA37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2669714-3B05-4004-9084-B4934318CC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5E9A26A-BBF6-4708-85C3-804B62BFA3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FCDF16C-567A-4AF5-AB85-05BE3EFFFD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F24A7F-5733-41B3-8027-0FFB787FEF3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FB8B718-8612-42B0-96BF-E4B529C79B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A19923E-A6BD-4D63-96ED-EB6A08E1E5D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3DBA6B0-48DC-4432-B46A-F6A244C7C96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6BBE4F2-E92F-4020-B282-339D1206DE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2FA024F-E453-4AB1-A32B-F0B42AC10C5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F810CF9-AAFF-4169-8431-184C8FE7A6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5CB63BD-046E-45B3-93B8-EF499D71DD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7C6F69A-1302-4DA3-89BE-216928F8A3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BE95D05-4253-4281-B8D8-0E09136DAD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B8554A-6D00-4F9C-A9E8-4053A3217C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0DD974C-F6B9-46CD-96C8-4CD8326F65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F94BD83-613B-432B-B178-E0FFFEACC5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8243C25-BD5C-43B2-B99C-DA817028F5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0BD80B4-D993-4C9B-A979-C58911A2DF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F21B1F-CAA0-441F-B953-8F58EAAA71B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20DDC59-510E-4DCD-8644-F3CCA3EA25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96C0C65-80F8-4AF4-A090-6A5700EE8BD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4CF5EE9-A044-48CA-95CE-BB18C78833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6764418-D112-41AF-92C1-3CDB461CA61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EBE87CD-33D7-4EBF-B1E2-A368D94886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E9BFB9F-151B-4D8D-9AE9-990CBD3F573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D9D68E5-D206-4F68-8135-A5BF9349E4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A861B03-DE52-462C-85FD-47C7783E070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92E70CA-FBA0-4176-A89E-078016B05FE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FE17326-A9F5-41AB-BA3D-616D6D3BA30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FEAECAF-9D22-4B31-BD0D-AECA2A5BE3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C50DA9B-C622-457C-B4E2-7E807F4FB9A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6DC5B2-78F3-48A0-991A-86B34B1303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2481D2B-5E16-42FB-ABE7-565546CEC7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DBA730B-EA56-42B2-88AC-EE7BD7C6C7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C1D1F58-6959-4139-A19B-273EB02139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DD909A-6120-4E03-9A89-83646E6F784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99C195-E09F-4975-9A66-ED5A96C562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9DA9533-DEE9-43E3-BE71-1B9D5BE4FFE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5AE6266-9A4F-4E1A-AF59-093A2357A14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930CBB-D945-447D-A000-8963D0C0E0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AD7ECBC-2B3F-459D-A754-692EA936BD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有形固定資産減価償却については、昨年度から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％低いものの、老朽化が進行している状況にある。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当村では今後、令和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年以上の公共施設の大規模改修の費用が増え、令和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年度までの期間には築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年以上の公共施設の建替費用が増大することが予想されることから、今後は施設の長寿命化、最適化を推進していく。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B342191-398E-40EE-AAEC-4AD88449B6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8CFAC8E-0BE2-4716-8570-E0F5038AF9F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497CFB1-AD7C-43F3-B165-AF5FFA7C19D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6CCB694-86CD-48CA-879B-22DFB76021D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80D6C8E-3239-4C80-AE44-00EE03EB3DA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FD3C4A4-7F07-43A7-ADFF-E9824C1F816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E82B1C7-C72D-4E6D-9C06-14F84DE39F0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9512271-4025-499C-B9E4-8C1AFF61889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6B92D6E-896E-4D4D-9AD0-958E9A61DC1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20F73D6-FE44-4399-BB74-84FA7DB086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D3E9F05-A7B4-4662-8E45-56242E0E28E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37965C8-AEB5-4758-95D3-3FC69B2CE51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6737DC8-372F-4DA6-B29B-F0F2CCEDB8A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69748CC-C7DD-4E0E-8E46-4505A3D5D8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4890CA5E-109A-4852-B84D-C6813939FA3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21EAE55-1291-472F-9179-A8612CD35BE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6737AE88-58DE-4F48-8953-D77F774B5A2F}"/>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D97CFACF-C6BA-4A01-BF4C-DF9D43252176}"/>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6949540F-639B-412F-8B87-AE6E7F81070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6E1DB987-CC16-441C-B274-DE4090AE7939}"/>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1AA74261-F420-41F4-BF20-F2EA3FC045A8}"/>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D376076-22F4-4497-8F98-45F267A248A3}"/>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53B293CB-F8D7-48A7-8F4A-1E39E449AF01}"/>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64FCF673-9FFA-4067-8D88-FE975B169E6A}"/>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A4227B72-3020-4938-BE39-0C795B466CC9}"/>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5CD66D4-A83C-436A-AE31-0BB53953F7DB}"/>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EE7DBE2E-61F6-4FD3-B471-CA7B4F48E44F}"/>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CD3E9BA-D850-4B83-9724-2AB4C59EDB0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AFDAEAB-B3F4-4A4E-A0C5-38A1F23077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9FCCAD3-86AB-4E7E-9017-9239C1416A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CA24373-AE64-4F9C-8117-8D3B63BE847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2305AB-A9F7-4A8B-B5B3-034F012F0B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86466</xdr:rowOff>
    </xdr:from>
    <xdr:to>
      <xdr:col>23</xdr:col>
      <xdr:colOff>136525</xdr:colOff>
      <xdr:row>31</xdr:row>
      <xdr:rowOff>16616</xdr:rowOff>
    </xdr:to>
    <xdr:sp macro="" textlink="">
      <xdr:nvSpPr>
        <xdr:cNvPr id="81" name="楕円 80">
          <a:extLst>
            <a:ext uri="{FF2B5EF4-FFF2-40B4-BE49-F238E27FC236}">
              <a16:creationId xmlns:a16="http://schemas.microsoft.com/office/drawing/2014/main" id="{F49F5B38-4470-412A-A1AD-40593B34DBB0}"/>
            </a:ext>
          </a:extLst>
        </xdr:cNvPr>
        <xdr:cNvSpPr/>
      </xdr:nvSpPr>
      <xdr:spPr>
        <a:xfrm>
          <a:off x="4711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109343</xdr:rowOff>
    </xdr:from>
    <xdr:ext cx="405111" cy="259045"/>
    <xdr:sp macro="" textlink="">
      <xdr:nvSpPr>
        <xdr:cNvPr id="82" name="有形固定資産減価償却率該当値テキスト">
          <a:extLst>
            <a:ext uri="{FF2B5EF4-FFF2-40B4-BE49-F238E27FC236}">
              <a16:creationId xmlns:a16="http://schemas.microsoft.com/office/drawing/2014/main" id="{522C2BB0-588E-4A68-8496-5FE4A9796421}"/>
            </a:ext>
          </a:extLst>
        </xdr:cNvPr>
        <xdr:cNvSpPr txBox="1"/>
      </xdr:nvSpPr>
      <xdr:spPr>
        <a:xfrm>
          <a:off x="4813300" y="585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90064</xdr:rowOff>
    </xdr:from>
    <xdr:to>
      <xdr:col>19</xdr:col>
      <xdr:colOff>187325</xdr:colOff>
      <xdr:row>31</xdr:row>
      <xdr:rowOff>20214</xdr:rowOff>
    </xdr:to>
    <xdr:sp macro="" textlink="">
      <xdr:nvSpPr>
        <xdr:cNvPr id="83" name="楕円 82">
          <a:extLst>
            <a:ext uri="{FF2B5EF4-FFF2-40B4-BE49-F238E27FC236}">
              <a16:creationId xmlns:a16="http://schemas.microsoft.com/office/drawing/2014/main" id="{CCCA20F0-83F9-4849-AEA2-BC54DE85999E}"/>
            </a:ext>
          </a:extLst>
        </xdr:cNvPr>
        <xdr:cNvSpPr/>
      </xdr:nvSpPr>
      <xdr:spPr>
        <a:xfrm>
          <a:off x="4000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140864</xdr:rowOff>
    </xdr:to>
    <xdr:cxnSp macro="">
      <xdr:nvCxnSpPr>
        <xdr:cNvPr id="84" name="直線コネクタ 83">
          <a:extLst>
            <a:ext uri="{FF2B5EF4-FFF2-40B4-BE49-F238E27FC236}">
              <a16:creationId xmlns:a16="http://schemas.microsoft.com/office/drawing/2014/main" id="{5A5F0789-2D44-49F3-88D6-8BBFE40A288F}"/>
            </a:ext>
          </a:extLst>
        </xdr:cNvPr>
        <xdr:cNvCxnSpPr/>
      </xdr:nvCxnSpPr>
      <xdr:spPr>
        <a:xfrm flipV="1">
          <a:off x="4051300" y="6052291"/>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64876</xdr:rowOff>
    </xdr:from>
    <xdr:to>
      <xdr:col>15</xdr:col>
      <xdr:colOff>187325</xdr:colOff>
      <xdr:row>30</xdr:row>
      <xdr:rowOff>166476</xdr:rowOff>
    </xdr:to>
    <xdr:sp macro="" textlink="">
      <xdr:nvSpPr>
        <xdr:cNvPr id="85" name="楕円 84">
          <a:extLst>
            <a:ext uri="{FF2B5EF4-FFF2-40B4-BE49-F238E27FC236}">
              <a16:creationId xmlns:a16="http://schemas.microsoft.com/office/drawing/2014/main" id="{B4EC4C89-F748-4A97-92F6-E96C29EEB57C}"/>
            </a:ext>
          </a:extLst>
        </xdr:cNvPr>
        <xdr:cNvSpPr/>
      </xdr:nvSpPr>
      <xdr:spPr>
        <a:xfrm>
          <a:off x="3238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115676</xdr:rowOff>
    </xdr:from>
    <xdr:to>
      <xdr:col>19</xdr:col>
      <xdr:colOff>136525</xdr:colOff>
      <xdr:row>30</xdr:row>
      <xdr:rowOff>140864</xdr:rowOff>
    </xdr:to>
    <xdr:cxnSp macro="">
      <xdr:nvCxnSpPr>
        <xdr:cNvPr id="86" name="直線コネクタ 85">
          <a:extLst>
            <a:ext uri="{FF2B5EF4-FFF2-40B4-BE49-F238E27FC236}">
              <a16:creationId xmlns:a16="http://schemas.microsoft.com/office/drawing/2014/main" id="{FD22F4FC-4975-450E-BBD4-02C2D5C38994}"/>
            </a:ext>
          </a:extLst>
        </xdr:cNvPr>
        <xdr:cNvCxnSpPr/>
      </xdr:nvCxnSpPr>
      <xdr:spPr>
        <a:xfrm>
          <a:off x="3289300" y="603070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7" name="楕円 86">
          <a:extLst>
            <a:ext uri="{FF2B5EF4-FFF2-40B4-BE49-F238E27FC236}">
              <a16:creationId xmlns:a16="http://schemas.microsoft.com/office/drawing/2014/main" id="{C5F1833C-EC20-42E4-8BF4-55EC632C053C}"/>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115676</xdr:rowOff>
    </xdr:to>
    <xdr:cxnSp macro="">
      <xdr:nvCxnSpPr>
        <xdr:cNvPr id="88" name="直線コネクタ 87">
          <a:extLst>
            <a:ext uri="{FF2B5EF4-FFF2-40B4-BE49-F238E27FC236}">
              <a16:creationId xmlns:a16="http://schemas.microsoft.com/office/drawing/2014/main" id="{024ECFE9-7901-44FF-A6DF-F32B4FEF3BC5}"/>
            </a:ext>
          </a:extLst>
        </xdr:cNvPr>
        <xdr:cNvCxnSpPr/>
      </xdr:nvCxnSpPr>
      <xdr:spPr>
        <a:xfrm>
          <a:off x="2527300" y="600011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75671</xdr:rowOff>
    </xdr:from>
    <xdr:to>
      <xdr:col>7</xdr:col>
      <xdr:colOff>187325</xdr:colOff>
      <xdr:row>31</xdr:row>
      <xdr:rowOff>5821</xdr:rowOff>
    </xdr:to>
    <xdr:sp macro="" textlink="">
      <xdr:nvSpPr>
        <xdr:cNvPr id="89" name="楕円 88">
          <a:extLst>
            <a:ext uri="{FF2B5EF4-FFF2-40B4-BE49-F238E27FC236}">
              <a16:creationId xmlns:a16="http://schemas.microsoft.com/office/drawing/2014/main" id="{8E34446B-853E-4302-9653-ED05A149F619}"/>
            </a:ext>
          </a:extLst>
        </xdr:cNvPr>
        <xdr:cNvSpPr/>
      </xdr:nvSpPr>
      <xdr:spPr>
        <a:xfrm>
          <a:off x="1714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126471</xdr:rowOff>
    </xdr:to>
    <xdr:cxnSp macro="">
      <xdr:nvCxnSpPr>
        <xdr:cNvPr id="90" name="直線コネクタ 89">
          <a:extLst>
            <a:ext uri="{FF2B5EF4-FFF2-40B4-BE49-F238E27FC236}">
              <a16:creationId xmlns:a16="http://schemas.microsoft.com/office/drawing/2014/main" id="{FC12C665-796D-4D0C-8FFA-AE6694F1AFA2}"/>
            </a:ext>
          </a:extLst>
        </xdr:cNvPr>
        <xdr:cNvCxnSpPr/>
      </xdr:nvCxnSpPr>
      <xdr:spPr>
        <a:xfrm flipV="1">
          <a:off x="1765300" y="6000115"/>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a:extLst>
            <a:ext uri="{FF2B5EF4-FFF2-40B4-BE49-F238E27FC236}">
              <a16:creationId xmlns:a16="http://schemas.microsoft.com/office/drawing/2014/main" id="{1E0A8DDE-90DC-4B88-97A0-75BA60BB9C42}"/>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F7467724-D69C-4C03-82AE-B965F0E4E04A}"/>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a:extLst>
            <a:ext uri="{FF2B5EF4-FFF2-40B4-BE49-F238E27FC236}">
              <a16:creationId xmlns:a16="http://schemas.microsoft.com/office/drawing/2014/main" id="{A94F2D79-3D8D-47D8-91FE-6A22DCB812B5}"/>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F128F796-C96B-4768-A589-0D573321C0B8}"/>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36741</xdr:rowOff>
    </xdr:from>
    <xdr:ext cx="405111" cy="259045"/>
    <xdr:sp macro="" textlink="">
      <xdr:nvSpPr>
        <xdr:cNvPr id="95" name="n_1mainValue有形固定資産減価償却率">
          <a:extLst>
            <a:ext uri="{FF2B5EF4-FFF2-40B4-BE49-F238E27FC236}">
              <a16:creationId xmlns:a16="http://schemas.microsoft.com/office/drawing/2014/main" id="{176374A4-3F40-4B22-8468-5671CF4895E0}"/>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11553</xdr:rowOff>
    </xdr:from>
    <xdr:ext cx="405111" cy="259045"/>
    <xdr:sp macro="" textlink="">
      <xdr:nvSpPr>
        <xdr:cNvPr id="96" name="n_2mainValue有形固定資産減価償却率">
          <a:extLst>
            <a:ext uri="{FF2B5EF4-FFF2-40B4-BE49-F238E27FC236}">
              <a16:creationId xmlns:a16="http://schemas.microsoft.com/office/drawing/2014/main" id="{30D2AA35-B169-4440-A810-22FEA2D369DA}"/>
            </a:ext>
          </a:extLst>
        </xdr:cNvPr>
        <xdr:cNvSpPr txBox="1"/>
      </xdr:nvSpPr>
      <xdr:spPr>
        <a:xfrm>
          <a:off x="30867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7" name="n_3mainValue有形固定資産減価償却率">
          <a:extLst>
            <a:ext uri="{FF2B5EF4-FFF2-40B4-BE49-F238E27FC236}">
              <a16:creationId xmlns:a16="http://schemas.microsoft.com/office/drawing/2014/main" id="{0E368D31-7167-4937-A7B5-6768D6F5A3BB}"/>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168398</xdr:rowOff>
    </xdr:from>
    <xdr:ext cx="405111" cy="259045"/>
    <xdr:sp macro="" textlink="">
      <xdr:nvSpPr>
        <xdr:cNvPr id="98" name="n_4mainValue有形固定資産減価償却率">
          <a:extLst>
            <a:ext uri="{FF2B5EF4-FFF2-40B4-BE49-F238E27FC236}">
              <a16:creationId xmlns:a16="http://schemas.microsoft.com/office/drawing/2014/main" id="{B56B391A-638E-4BC3-9DEE-16F582987D13}"/>
            </a:ext>
          </a:extLst>
        </xdr:cNvPr>
        <xdr:cNvSpPr txBox="1"/>
      </xdr:nvSpPr>
      <xdr:spPr>
        <a:xfrm>
          <a:off x="1562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6D46927-9303-4F25-A5DD-5F9827F34B1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E2573C1-485E-410A-B77C-4F214791AC5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545DC3C-1DBF-43E0-856F-F2E3AAE174F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D7552E0-3FBE-4AD0-BDB9-2240CD2445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5DF46ED-6FD3-498E-BE36-A7EA98B618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B919B8A-0044-4DBE-B8D6-0C48065BD0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AA635D7-CEF3-443B-BC61-881479ED07F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09621E3-E106-42F1-8081-019A6BC7832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CF6BF5C-F60A-4DA9-810E-27EA895AEEA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8050C6B-A0CF-46B3-91A6-5C9732C13F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252B9EB-D20B-4AA3-84B3-77B6F0FEC2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A5D281B-31D0-47B6-82C9-62BA12C4D3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9BC65C8-B440-488A-AE73-7C302A2CBF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人口減少に伴い平成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年度から過疎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に指定され、過疎脱却に向けた事業展開をしていることから、地方債の現在高は増加しているため、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％多い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％であった。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E5608EB-8917-4F6E-A8DD-F5451D06F9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63B354F-480C-49DC-A1C3-9DEAE58DE0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25AE31C-D627-4F90-B3CE-CE30B85D01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3BFCD95-5CB2-4AFA-AAF6-99CD278E38A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F1F7AFB-2476-4B44-98E5-16EFB61A9F4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657CB61-9C5C-486F-ABAC-57706976CF1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0357352-A92E-4B5E-A7B3-41AF7FD835F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32B0BA12-0BB1-4F35-B9A3-B6FB5E512F3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7FA6AA3-314E-40E7-A4A4-3DDB93497A1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ABE7E1F-3699-46CF-AD38-9A2545F2F0C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BA9743F-9830-4F28-BF11-70355E09BA1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5217195-8EBA-4655-9504-E5800D23610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7A4B0A9-F47F-40B8-81A9-426D8AB4A9C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9C2378B2-3912-4AEC-AD32-3A6A7C555D0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444A4DC-0DEF-4337-892B-E11C61564E1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AB88DAF-BE89-4D0C-898C-36F0F7B7A98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4E6BFB8-1F38-46D0-99DD-473CD90327F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5C0BC69E-1202-4C50-9FF8-2672EEFEB663}"/>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43CFEA3D-5685-4DB0-8316-C8315ACABAF5}"/>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97175AA6-42DB-4E21-865B-D28AC0309D0A}"/>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FDA360EF-7F3C-49A8-8C2F-1793270595B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B8ACDB82-860D-43B5-A135-3B7B1BE8609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69D22F95-E56D-4DC0-B2E4-B07F30DA65E0}"/>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E210BEA2-0947-43D0-A2DF-38080B3CEC39}"/>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7F120CBA-AEB0-44C6-AF5A-64BDEB718217}"/>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FE657394-F005-4A77-B419-C61AE6A1BB75}"/>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BAF59CC3-9C6A-4B1E-9D8F-D47AE1D46115}"/>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7AF3903F-0FC8-4075-9082-DCBDA67CA517}"/>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1C67F09-6227-44E8-AC91-7168B50DE26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5B0671A-1EEA-4266-9741-B8BC383D4F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B65E94-FF20-4EEC-8EB1-603F87CEC48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CC3433-CCC5-4916-BBF5-8E23FAB924D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F49CEED-6082-4EE2-9E7B-FA0F87F764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86605</xdr:rowOff>
    </xdr:from>
    <xdr:to>
      <xdr:col>76</xdr:col>
      <xdr:colOff>73025</xdr:colOff>
      <xdr:row>32</xdr:row>
      <xdr:rowOff>16755</xdr:rowOff>
    </xdr:to>
    <xdr:sp macro="" textlink="">
      <xdr:nvSpPr>
        <xdr:cNvPr id="145" name="楕円 144">
          <a:extLst>
            <a:ext uri="{FF2B5EF4-FFF2-40B4-BE49-F238E27FC236}">
              <a16:creationId xmlns:a16="http://schemas.microsoft.com/office/drawing/2014/main" id="{877E8E7E-B271-4738-BEBB-E3AF9E9928BD}"/>
            </a:ext>
          </a:extLst>
        </xdr:cNvPr>
        <xdr:cNvSpPr/>
      </xdr:nvSpPr>
      <xdr:spPr>
        <a:xfrm>
          <a:off x="14744700" y="61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65032</xdr:rowOff>
    </xdr:from>
    <xdr:ext cx="469744" cy="259045"/>
    <xdr:sp macro="" textlink="">
      <xdr:nvSpPr>
        <xdr:cNvPr id="146" name="債務償還比率該当値テキスト">
          <a:extLst>
            <a:ext uri="{FF2B5EF4-FFF2-40B4-BE49-F238E27FC236}">
              <a16:creationId xmlns:a16="http://schemas.microsoft.com/office/drawing/2014/main" id="{C5729091-8ABE-43B2-BF05-D3C899D3A990}"/>
            </a:ext>
          </a:extLst>
        </xdr:cNvPr>
        <xdr:cNvSpPr txBox="1"/>
      </xdr:nvSpPr>
      <xdr:spPr>
        <a:xfrm>
          <a:off x="14846300" y="61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53676</xdr:rowOff>
    </xdr:from>
    <xdr:to>
      <xdr:col>72</xdr:col>
      <xdr:colOff>123825</xdr:colOff>
      <xdr:row>33</xdr:row>
      <xdr:rowOff>155276</xdr:rowOff>
    </xdr:to>
    <xdr:sp macro="" textlink="">
      <xdr:nvSpPr>
        <xdr:cNvPr id="147" name="楕円 146">
          <a:extLst>
            <a:ext uri="{FF2B5EF4-FFF2-40B4-BE49-F238E27FC236}">
              <a16:creationId xmlns:a16="http://schemas.microsoft.com/office/drawing/2014/main" id="{F8932F6A-2229-441D-9C22-223363231D6D}"/>
            </a:ext>
          </a:extLst>
        </xdr:cNvPr>
        <xdr:cNvSpPr/>
      </xdr:nvSpPr>
      <xdr:spPr>
        <a:xfrm>
          <a:off x="14033500" y="64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137405</xdr:rowOff>
    </xdr:from>
    <xdr:to>
      <xdr:col>76</xdr:col>
      <xdr:colOff>22225</xdr:colOff>
      <xdr:row>33</xdr:row>
      <xdr:rowOff>104476</xdr:rowOff>
    </xdr:to>
    <xdr:cxnSp macro="">
      <xdr:nvCxnSpPr>
        <xdr:cNvPr id="148" name="直線コネクタ 147">
          <a:extLst>
            <a:ext uri="{FF2B5EF4-FFF2-40B4-BE49-F238E27FC236}">
              <a16:creationId xmlns:a16="http://schemas.microsoft.com/office/drawing/2014/main" id="{4216EFD8-883E-4526-8326-88002828D50F}"/>
            </a:ext>
          </a:extLst>
        </xdr:cNvPr>
        <xdr:cNvCxnSpPr/>
      </xdr:nvCxnSpPr>
      <xdr:spPr>
        <a:xfrm flipV="1">
          <a:off x="14084300" y="6223880"/>
          <a:ext cx="711200" cy="3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92384</xdr:rowOff>
    </xdr:from>
    <xdr:to>
      <xdr:col>68</xdr:col>
      <xdr:colOff>123825</xdr:colOff>
      <xdr:row>34</xdr:row>
      <xdr:rowOff>22534</xdr:rowOff>
    </xdr:to>
    <xdr:sp macro="" textlink="">
      <xdr:nvSpPr>
        <xdr:cNvPr id="149" name="楕円 148">
          <a:extLst>
            <a:ext uri="{FF2B5EF4-FFF2-40B4-BE49-F238E27FC236}">
              <a16:creationId xmlns:a16="http://schemas.microsoft.com/office/drawing/2014/main" id="{B8BC0B85-E9C5-4381-A53D-F488F95D41A3}"/>
            </a:ext>
          </a:extLst>
        </xdr:cNvPr>
        <xdr:cNvSpPr/>
      </xdr:nvSpPr>
      <xdr:spPr>
        <a:xfrm>
          <a:off x="13271500" y="65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104476</xdr:rowOff>
    </xdr:from>
    <xdr:to>
      <xdr:col>72</xdr:col>
      <xdr:colOff>73025</xdr:colOff>
      <xdr:row>33</xdr:row>
      <xdr:rowOff>143184</xdr:rowOff>
    </xdr:to>
    <xdr:cxnSp macro="">
      <xdr:nvCxnSpPr>
        <xdr:cNvPr id="150" name="直線コネクタ 149">
          <a:extLst>
            <a:ext uri="{FF2B5EF4-FFF2-40B4-BE49-F238E27FC236}">
              <a16:creationId xmlns:a16="http://schemas.microsoft.com/office/drawing/2014/main" id="{3F44849E-6FFC-4280-A7DC-52B625B5D2B2}"/>
            </a:ext>
          </a:extLst>
        </xdr:cNvPr>
        <xdr:cNvCxnSpPr/>
      </xdr:nvCxnSpPr>
      <xdr:spPr>
        <a:xfrm flipV="1">
          <a:off x="13322300" y="6533851"/>
          <a:ext cx="762000" cy="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132941</xdr:rowOff>
    </xdr:from>
    <xdr:to>
      <xdr:col>64</xdr:col>
      <xdr:colOff>123825</xdr:colOff>
      <xdr:row>34</xdr:row>
      <xdr:rowOff>63091</xdr:rowOff>
    </xdr:to>
    <xdr:sp macro="" textlink="">
      <xdr:nvSpPr>
        <xdr:cNvPr id="151" name="楕円 150">
          <a:extLst>
            <a:ext uri="{FF2B5EF4-FFF2-40B4-BE49-F238E27FC236}">
              <a16:creationId xmlns:a16="http://schemas.microsoft.com/office/drawing/2014/main" id="{E637C103-DF34-45A2-86B2-4756FF26DAB5}"/>
            </a:ext>
          </a:extLst>
        </xdr:cNvPr>
        <xdr:cNvSpPr/>
      </xdr:nvSpPr>
      <xdr:spPr>
        <a:xfrm>
          <a:off x="12509500" y="6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143184</xdr:rowOff>
    </xdr:from>
    <xdr:to>
      <xdr:col>68</xdr:col>
      <xdr:colOff>73025</xdr:colOff>
      <xdr:row>34</xdr:row>
      <xdr:rowOff>12291</xdr:rowOff>
    </xdr:to>
    <xdr:cxnSp macro="">
      <xdr:nvCxnSpPr>
        <xdr:cNvPr id="152" name="直線コネクタ 151">
          <a:extLst>
            <a:ext uri="{FF2B5EF4-FFF2-40B4-BE49-F238E27FC236}">
              <a16:creationId xmlns:a16="http://schemas.microsoft.com/office/drawing/2014/main" id="{E2D27BD3-A727-446F-BFBA-9E61EE3D566C}"/>
            </a:ext>
          </a:extLst>
        </xdr:cNvPr>
        <xdr:cNvCxnSpPr/>
      </xdr:nvCxnSpPr>
      <xdr:spPr>
        <a:xfrm flipV="1">
          <a:off x="12560300" y="6572559"/>
          <a:ext cx="7620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169300</xdr:rowOff>
    </xdr:from>
    <xdr:to>
      <xdr:col>60</xdr:col>
      <xdr:colOff>123825</xdr:colOff>
      <xdr:row>33</xdr:row>
      <xdr:rowOff>99450</xdr:rowOff>
    </xdr:to>
    <xdr:sp macro="" textlink="">
      <xdr:nvSpPr>
        <xdr:cNvPr id="153" name="楕円 152">
          <a:extLst>
            <a:ext uri="{FF2B5EF4-FFF2-40B4-BE49-F238E27FC236}">
              <a16:creationId xmlns:a16="http://schemas.microsoft.com/office/drawing/2014/main" id="{78FF075D-8CE5-4E0E-80A3-D20F1809FCB0}"/>
            </a:ext>
          </a:extLst>
        </xdr:cNvPr>
        <xdr:cNvSpPr/>
      </xdr:nvSpPr>
      <xdr:spPr>
        <a:xfrm>
          <a:off x="11747500" y="64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48650</xdr:rowOff>
    </xdr:from>
    <xdr:to>
      <xdr:col>64</xdr:col>
      <xdr:colOff>73025</xdr:colOff>
      <xdr:row>34</xdr:row>
      <xdr:rowOff>12291</xdr:rowOff>
    </xdr:to>
    <xdr:cxnSp macro="">
      <xdr:nvCxnSpPr>
        <xdr:cNvPr id="154" name="直線コネクタ 153">
          <a:extLst>
            <a:ext uri="{FF2B5EF4-FFF2-40B4-BE49-F238E27FC236}">
              <a16:creationId xmlns:a16="http://schemas.microsoft.com/office/drawing/2014/main" id="{CC5A7A85-E9D7-40E5-9053-CF6A6F22B3A5}"/>
            </a:ext>
          </a:extLst>
        </xdr:cNvPr>
        <xdr:cNvCxnSpPr/>
      </xdr:nvCxnSpPr>
      <xdr:spPr>
        <a:xfrm>
          <a:off x="11798300" y="6478025"/>
          <a:ext cx="762000" cy="1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34AFE685-A5D6-4D8E-B292-A5094EE84424}"/>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44CE85CA-1C37-4759-BAB9-7D15B41C04D4}"/>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0F61E37B-BCD9-43AE-B4E6-912755222971}"/>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976C6688-1CB2-43C0-9BE1-D81F307000A9}"/>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146403</xdr:rowOff>
    </xdr:from>
    <xdr:ext cx="469744" cy="259045"/>
    <xdr:sp macro="" textlink="">
      <xdr:nvSpPr>
        <xdr:cNvPr id="159" name="n_1mainValue債務償還比率">
          <a:extLst>
            <a:ext uri="{FF2B5EF4-FFF2-40B4-BE49-F238E27FC236}">
              <a16:creationId xmlns:a16="http://schemas.microsoft.com/office/drawing/2014/main" id="{3396FD2C-9901-4182-9297-7A0122D7AA92}"/>
            </a:ext>
          </a:extLst>
        </xdr:cNvPr>
        <xdr:cNvSpPr txBox="1"/>
      </xdr:nvSpPr>
      <xdr:spPr>
        <a:xfrm>
          <a:off x="13836727" y="65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13661</xdr:rowOff>
    </xdr:from>
    <xdr:ext cx="469744" cy="259045"/>
    <xdr:sp macro="" textlink="">
      <xdr:nvSpPr>
        <xdr:cNvPr id="160" name="n_2mainValue債務償還比率">
          <a:extLst>
            <a:ext uri="{FF2B5EF4-FFF2-40B4-BE49-F238E27FC236}">
              <a16:creationId xmlns:a16="http://schemas.microsoft.com/office/drawing/2014/main" id="{0C5D9ADF-E5BD-4680-837F-D9D8E5BB741F}"/>
            </a:ext>
          </a:extLst>
        </xdr:cNvPr>
        <xdr:cNvSpPr txBox="1"/>
      </xdr:nvSpPr>
      <xdr:spPr>
        <a:xfrm>
          <a:off x="13087427" y="66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54218</xdr:rowOff>
    </xdr:from>
    <xdr:ext cx="469744" cy="259045"/>
    <xdr:sp macro="" textlink="">
      <xdr:nvSpPr>
        <xdr:cNvPr id="161" name="n_3mainValue債務償還比率">
          <a:extLst>
            <a:ext uri="{FF2B5EF4-FFF2-40B4-BE49-F238E27FC236}">
              <a16:creationId xmlns:a16="http://schemas.microsoft.com/office/drawing/2014/main" id="{BD70E287-57DA-47FE-8927-B733E84B225E}"/>
            </a:ext>
          </a:extLst>
        </xdr:cNvPr>
        <xdr:cNvSpPr txBox="1"/>
      </xdr:nvSpPr>
      <xdr:spPr>
        <a:xfrm>
          <a:off x="12325427" y="665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90577</xdr:rowOff>
    </xdr:from>
    <xdr:ext cx="469744" cy="259045"/>
    <xdr:sp macro="" textlink="">
      <xdr:nvSpPr>
        <xdr:cNvPr id="162" name="n_4mainValue債務償還比率">
          <a:extLst>
            <a:ext uri="{FF2B5EF4-FFF2-40B4-BE49-F238E27FC236}">
              <a16:creationId xmlns:a16="http://schemas.microsoft.com/office/drawing/2014/main" id="{36AD0DC9-9BCD-473E-8942-7B94F09A8556}"/>
            </a:ext>
          </a:extLst>
        </xdr:cNvPr>
        <xdr:cNvSpPr txBox="1"/>
      </xdr:nvSpPr>
      <xdr:spPr>
        <a:xfrm>
          <a:off x="11563427" y="65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849DC71-7217-4CF2-8ED9-A6FE061522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CC941D3-F313-4B96-8636-FE1D0CAD71F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62A7685-0C93-4F44-93F2-91AD2044248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A1B92CA-AA02-47E6-86FE-D4E07C7705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E2F7A95-C011-4484-B93D-BFE9B78E92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CEF2D275-BF77-4919-B947-6E9A208A32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FEB858-610F-43CD-A586-2C8C580CFB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E5CCAE-03F9-42C6-8C33-41CF552B57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2F88A3-C281-423A-8C4E-2D4EE96704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79966E-576E-4AB5-83D8-9F1A7CE8D0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A81573-E3A4-485E-BA04-101DCEE66D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1E1F6F-807C-4E64-B73B-D52D36072D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DBB832-17E2-46A5-BA59-BC4577B44E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A3D9BA-87C6-447E-A369-083BDBECBE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B051A3-DA1F-4FC8-BBE4-4F6B8C9ADF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43D929-9507-4539-B317-978BA016AA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865385-4DBB-474E-B2EF-8ADE8C5EA1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44CF6E-80E0-4BEC-B39A-FDF63DA836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AC08F0-8EAE-4EDB-AB40-8BDDB722798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0CC559-FA2C-418E-A7D4-CAEEF3F40A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C8CB46-1D0E-4A78-AEE9-C99ECAFC05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0B19D3D-E865-4D53-89F8-28DC0150849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8C1387-4AFA-42CC-9B92-6B6042FAD5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38E588-A2FD-4572-ABD6-92757F37AF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809120-5C6D-4AFC-ACA0-E54134421A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5B0F4A-DA87-42A3-8504-179614C2B7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D63871-BA17-4E24-A317-A10C8F7F49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C2B8DD-891F-4E01-8428-9B1983EA86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613F58-3C9A-4ABA-805A-8AC5B4619E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098015-9ADD-40CE-8AB4-DBF8CF4244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977290-B243-4E2C-BDBB-42221AB2FA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1A6FD0-CA96-4E16-9932-9506EA0D54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A15F59-ACD4-4612-8356-54DA2BD14C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74B9CC-209C-4F44-B6DC-BE7F3DAAD5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A6A4BF-338B-4CAB-B6D5-D9C60F2B02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807F2D4-EDB0-44F0-B0A1-A54B9816794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D837A8-16AB-4A4B-B5F8-64CD0A8635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EF8C62-B101-4473-8395-A2513340FF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F2AE13-C077-4FEA-A87A-311969BE7E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FCD27C-95E7-4200-80F9-21BD0E9282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E592FF-1BDD-43E1-A343-963D581C58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BD1EAC-AEB3-4AFA-9FFE-9D190AE434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DB61EB-BE58-4C9C-9CA5-27BEC84111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A5A7DF-ABAC-4102-B3C5-D2E902F3C0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3643D9-2AAC-496B-A738-7966450270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0FDC3F-96F0-4D4D-9581-819821BD01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A0E67D-48D8-4F08-8C14-DC990E1989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EC9269-310A-4000-A2C9-57559F61DA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FC04931-A6D8-4B8D-827D-FE740AAEED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14BB5C-47B3-499F-B488-A0D39D0C7CF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49EA863-BE27-4DD2-879E-F86ECD7DD61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3A4F669-6EEC-4018-985F-C2847F0312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E4C8B6F-E6B4-45EA-A5A8-520818B5313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01A0B4B-A826-4001-B6B0-21F55C63417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FFF605-956D-4099-AAC1-2585046851F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CAE07B-78B5-428D-A4B6-73A74A8A347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377EF21-3351-4FCC-A9F9-328F0F28A6C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5B7A53B-7498-444C-980A-91060D4CC31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50F82A8-21A1-4D71-BAC1-C7526BE590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F0E3311-681D-4E2A-B893-62904B8D0A3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9AFEAF2-C24B-4A61-82C5-54414956EA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7F33A5E-CF13-40B5-B3C4-A52273F7E867}"/>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373D28A8-E059-4AC7-B5E1-A7E9817024E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59EC101D-66C5-4713-90A9-24AFEF18CD7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88471D8A-2047-4733-A985-241C01F52DEC}"/>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9835D7A-FA6E-478A-800D-42A76EE748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6EAA73A-E046-4A05-9BCC-6ABD70B14D7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2111A9BB-12B5-4ED3-819F-D5D7DB3A8EDF}"/>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3C21B065-FF98-4CAF-B486-1AE95EDD62CD}"/>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5A88E055-5D66-4779-917D-7C7F2895453F}"/>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C8D47B01-464A-4267-B03C-EB62433AA533}"/>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C7197EDE-0BBA-4A25-A891-193F961C206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0C0507-44C7-47A1-A41E-F839B595F8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B96494-BBCC-44AA-AE30-CB353EC6BE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E752B4-4224-403F-8DFD-FC8C6D2802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255C71-3248-4185-A0A6-B68CA9C2BC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D9D3D4-ACA8-4049-ADA7-9A189B9676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716124F4-911E-49AF-AEE0-96CA123F4DBE}"/>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4346A6E5-2A60-4B0F-8D59-8E49B616DB6E}"/>
            </a:ext>
          </a:extLst>
        </xdr:cNvPr>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5" name="楕円 74">
          <a:extLst>
            <a:ext uri="{FF2B5EF4-FFF2-40B4-BE49-F238E27FC236}">
              <a16:creationId xmlns:a16="http://schemas.microsoft.com/office/drawing/2014/main" id="{DD2D3AD7-3FF6-43A0-A1A4-A88D6E63FF5B}"/>
            </a:ext>
          </a:extLst>
        </xdr:cNvPr>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38</xdr:row>
      <xdr:rowOff>0</xdr:rowOff>
    </xdr:to>
    <xdr:cxnSp macro="">
      <xdr:nvCxnSpPr>
        <xdr:cNvPr id="76" name="直線コネクタ 75">
          <a:extLst>
            <a:ext uri="{FF2B5EF4-FFF2-40B4-BE49-F238E27FC236}">
              <a16:creationId xmlns:a16="http://schemas.microsoft.com/office/drawing/2014/main" id="{B6890416-D1F6-48AF-8466-2A0951988460}"/>
            </a:ext>
          </a:extLst>
        </xdr:cNvPr>
        <xdr:cNvCxnSpPr/>
      </xdr:nvCxnSpPr>
      <xdr:spPr>
        <a:xfrm>
          <a:off x="3797300" y="64903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a:extLst>
            <a:ext uri="{FF2B5EF4-FFF2-40B4-BE49-F238E27FC236}">
              <a16:creationId xmlns:a16="http://schemas.microsoft.com/office/drawing/2014/main" id="{05D483C7-FD8D-4566-8D4D-4CE0C9D4ACCD}"/>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146685</xdr:rowOff>
    </xdr:to>
    <xdr:cxnSp macro="">
      <xdr:nvCxnSpPr>
        <xdr:cNvPr id="78" name="直線コネクタ 77">
          <a:extLst>
            <a:ext uri="{FF2B5EF4-FFF2-40B4-BE49-F238E27FC236}">
              <a16:creationId xmlns:a16="http://schemas.microsoft.com/office/drawing/2014/main" id="{AF3E05BB-E853-4310-9A23-2AB87CDAD60A}"/>
            </a:ext>
          </a:extLst>
        </xdr:cNvPr>
        <xdr:cNvCxnSpPr/>
      </xdr:nvCxnSpPr>
      <xdr:spPr>
        <a:xfrm>
          <a:off x="2908300" y="645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111125</xdr:rowOff>
    </xdr:from>
    <xdr:to>
      <xdr:col>10</xdr:col>
      <xdr:colOff>165100</xdr:colOff>
      <xdr:row>38</xdr:row>
      <xdr:rowOff>41275</xdr:rowOff>
    </xdr:to>
    <xdr:sp macro="" textlink="">
      <xdr:nvSpPr>
        <xdr:cNvPr id="79" name="楕円 78">
          <a:extLst>
            <a:ext uri="{FF2B5EF4-FFF2-40B4-BE49-F238E27FC236}">
              <a16:creationId xmlns:a16="http://schemas.microsoft.com/office/drawing/2014/main" id="{81FF9B80-CAAA-48F0-9EF7-D7EF5E87E888}"/>
            </a:ext>
          </a:extLst>
        </xdr:cNvPr>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161925</xdr:rowOff>
    </xdr:to>
    <xdr:cxnSp macro="">
      <xdr:nvCxnSpPr>
        <xdr:cNvPr id="80" name="直線コネクタ 79">
          <a:extLst>
            <a:ext uri="{FF2B5EF4-FFF2-40B4-BE49-F238E27FC236}">
              <a16:creationId xmlns:a16="http://schemas.microsoft.com/office/drawing/2014/main" id="{6903917E-BE9C-4586-9B76-985841FCA4F2}"/>
            </a:ext>
          </a:extLst>
        </xdr:cNvPr>
        <xdr:cNvCxnSpPr/>
      </xdr:nvCxnSpPr>
      <xdr:spPr>
        <a:xfrm flipV="1">
          <a:off x="2019300" y="6459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62017FAC-F5BC-4D4E-BC65-3DCCB96E4414}"/>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161925</xdr:rowOff>
    </xdr:to>
    <xdr:cxnSp macro="">
      <xdr:nvCxnSpPr>
        <xdr:cNvPr id="82" name="直線コネクタ 81">
          <a:extLst>
            <a:ext uri="{FF2B5EF4-FFF2-40B4-BE49-F238E27FC236}">
              <a16:creationId xmlns:a16="http://schemas.microsoft.com/office/drawing/2014/main" id="{B83AE6DF-FCDE-416A-A586-FD4A278F70FC}"/>
            </a:ext>
          </a:extLst>
        </xdr:cNvPr>
        <xdr:cNvCxnSpPr/>
      </xdr:nvCxnSpPr>
      <xdr:spPr>
        <a:xfrm>
          <a:off x="1130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EC174E5-C198-4872-934E-DE119AD5FB5E}"/>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02498D43-0249-412B-8220-0E08A8959FEF}"/>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907129B3-6169-49B0-87D8-E80ABD16560F}"/>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EBE048F6-71EE-4816-ABE6-6FFA3B6C479E}"/>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87" name="n_1mainValue【道路】&#10;有形固定資産減価償却率">
          <a:extLst>
            <a:ext uri="{FF2B5EF4-FFF2-40B4-BE49-F238E27FC236}">
              <a16:creationId xmlns:a16="http://schemas.microsoft.com/office/drawing/2014/main" id="{505AEBA8-88A3-4265-991B-F8041E242080}"/>
            </a:ext>
          </a:extLst>
        </xdr:cNvPr>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8" name="n_2mainValue【道路】&#10;有形固定資産減価償却率">
          <a:extLst>
            <a:ext uri="{FF2B5EF4-FFF2-40B4-BE49-F238E27FC236}">
              <a16:creationId xmlns:a16="http://schemas.microsoft.com/office/drawing/2014/main" id="{0DB91597-DBE7-4C24-A66A-73A73A9FE1B6}"/>
            </a:ext>
          </a:extLst>
        </xdr:cNvPr>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9" name="n_3mainValue【道路】&#10;有形固定資産減価償却率">
          <a:extLst>
            <a:ext uri="{FF2B5EF4-FFF2-40B4-BE49-F238E27FC236}">
              <a16:creationId xmlns:a16="http://schemas.microsoft.com/office/drawing/2014/main" id="{E271B024-75A8-4141-A7DC-15D135B44F5C}"/>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id="{B8654448-A175-4BD9-B9CD-0F24554B43E4}"/>
            </a:ext>
          </a:extLst>
        </xdr:cNvPr>
        <xdr:cNvSpPr txBox="1"/>
      </xdr:nvSpPr>
      <xdr:spPr>
        <a:xfrm>
          <a:off x="927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7C57F86-7469-4BCE-8BEC-2DF051EB09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0D62DC5-7549-4B13-A512-04F450E854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4C46F9-E406-426F-899E-44ABA6B88F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5FA93F3-C674-4A20-933C-8D243CA1DB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D84F18F-CA56-41DE-9B2D-5FD7AFEC78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8C0813-46C2-46DD-9DAB-4E23D5B978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BD4690A-08CF-4677-9F73-70B25B80F9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25CA169-5B22-4267-8A0D-1A6A697173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8895942-0327-490A-AB2F-B770A1ABC2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8421467-1C26-4FEE-855D-32E1867616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488D301-D24B-496F-973E-C294AE3F8F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A355A26-02E9-49E5-AF84-87C1C7EABF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31868E5-C96C-45EB-8AE0-5685212313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F76F33E3-36D7-4EE5-90E8-A657B918BDFB}"/>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33EFD04-3AFC-48CD-B977-E155A30B4E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F9218126-8766-471F-AAA3-C40F0F70969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271B2CF-9E06-4A7E-89B4-272D456AB5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598455AE-9DBD-4331-B41F-8072A9018995}"/>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4AF39B5-412A-435E-B41F-61B18A782D6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C13454CE-046F-4DDE-91FE-CE24FD8DB13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FC3FE85-F65D-401E-A833-4319002689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E3E5630C-EE94-4B0F-B0D0-92E0346FBD0C}"/>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88BB8AD-9D51-4BBD-853B-10F91201DC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E0C309E9-1E17-4E76-B536-348C6EF5F269}"/>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E161E07C-B94F-4594-9D5C-5F9ED56CFBA7}"/>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B4745872-C4AD-4CCE-A1E8-20DAE80EB8EA}"/>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8EA1914B-40FE-4918-895B-ECE605519C4B}"/>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63C453A7-F7A0-44CF-A6BE-AABF923E5194}"/>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E9862FFD-08FB-4527-AD5C-E3FBBF9B2F06}"/>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3A37DA4B-7DE3-41AE-A31E-DBE7326AA982}"/>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9F0F7DFF-EC07-4BAE-8FB1-AD3986C21E7A}"/>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D52B9BFF-57C3-4223-A847-C889B390A709}"/>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F7F9AAB2-BEC5-4FA2-AA46-DA1C0AF38697}"/>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1F1940D3-D71A-4CDF-AF96-235CAEF20EF4}"/>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2542DF-D06F-4921-A344-83385FC83F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61DF5B-ED3A-4FB8-B6B6-06EDF73217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B3F0DE-15ED-467A-8F31-729AE978CA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304A7A-B655-4B72-AF7D-BD14A0D566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0129592-4217-4BA2-AA45-1DC9FDDBC3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149723</xdr:rowOff>
    </xdr:from>
    <xdr:to>
      <xdr:col>55</xdr:col>
      <xdr:colOff>50800</xdr:colOff>
      <xdr:row>42</xdr:row>
      <xdr:rowOff>79873</xdr:rowOff>
    </xdr:to>
    <xdr:sp macro="" textlink="">
      <xdr:nvSpPr>
        <xdr:cNvPr id="130" name="楕円 129">
          <a:extLst>
            <a:ext uri="{FF2B5EF4-FFF2-40B4-BE49-F238E27FC236}">
              <a16:creationId xmlns:a16="http://schemas.microsoft.com/office/drawing/2014/main" id="{292C88F7-2410-42BD-88F9-67394AEC8747}"/>
            </a:ext>
          </a:extLst>
        </xdr:cNvPr>
        <xdr:cNvSpPr/>
      </xdr:nvSpPr>
      <xdr:spPr>
        <a:xfrm>
          <a:off x="10426700" y="71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C589D314-28B0-42CD-A851-ABE276AACB94}"/>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149945</xdr:rowOff>
    </xdr:from>
    <xdr:to>
      <xdr:col>50</xdr:col>
      <xdr:colOff>165100</xdr:colOff>
      <xdr:row>42</xdr:row>
      <xdr:rowOff>80095</xdr:rowOff>
    </xdr:to>
    <xdr:sp macro="" textlink="">
      <xdr:nvSpPr>
        <xdr:cNvPr id="132" name="楕円 131">
          <a:extLst>
            <a:ext uri="{FF2B5EF4-FFF2-40B4-BE49-F238E27FC236}">
              <a16:creationId xmlns:a16="http://schemas.microsoft.com/office/drawing/2014/main" id="{91BACDEB-09EE-4590-BF0B-3E6A595ECA93}"/>
            </a:ext>
          </a:extLst>
        </xdr:cNvPr>
        <xdr:cNvSpPr/>
      </xdr:nvSpPr>
      <xdr:spPr>
        <a:xfrm>
          <a:off x="9588500" y="71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29073</xdr:rowOff>
    </xdr:from>
    <xdr:to>
      <xdr:col>55</xdr:col>
      <xdr:colOff>0</xdr:colOff>
      <xdr:row>42</xdr:row>
      <xdr:rowOff>29295</xdr:rowOff>
    </xdr:to>
    <xdr:cxnSp macro="">
      <xdr:nvCxnSpPr>
        <xdr:cNvPr id="133" name="直線コネクタ 132">
          <a:extLst>
            <a:ext uri="{FF2B5EF4-FFF2-40B4-BE49-F238E27FC236}">
              <a16:creationId xmlns:a16="http://schemas.microsoft.com/office/drawing/2014/main" id="{78D89C01-1AC1-4F15-AE03-181073CE6FFF}"/>
            </a:ext>
          </a:extLst>
        </xdr:cNvPr>
        <xdr:cNvCxnSpPr/>
      </xdr:nvCxnSpPr>
      <xdr:spPr>
        <a:xfrm flipV="1">
          <a:off x="9639300" y="7229973"/>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150113</xdr:rowOff>
    </xdr:from>
    <xdr:to>
      <xdr:col>46</xdr:col>
      <xdr:colOff>38100</xdr:colOff>
      <xdr:row>42</xdr:row>
      <xdr:rowOff>80263</xdr:rowOff>
    </xdr:to>
    <xdr:sp macro="" textlink="">
      <xdr:nvSpPr>
        <xdr:cNvPr id="134" name="楕円 133">
          <a:extLst>
            <a:ext uri="{FF2B5EF4-FFF2-40B4-BE49-F238E27FC236}">
              <a16:creationId xmlns:a16="http://schemas.microsoft.com/office/drawing/2014/main" id="{CA3F8FE9-B076-4BA2-9CBA-0BF99A0412FD}"/>
            </a:ext>
          </a:extLst>
        </xdr:cNvPr>
        <xdr:cNvSpPr/>
      </xdr:nvSpPr>
      <xdr:spPr>
        <a:xfrm>
          <a:off x="8699500" y="71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29295</xdr:rowOff>
    </xdr:from>
    <xdr:to>
      <xdr:col>50</xdr:col>
      <xdr:colOff>114300</xdr:colOff>
      <xdr:row>42</xdr:row>
      <xdr:rowOff>29463</xdr:rowOff>
    </xdr:to>
    <xdr:cxnSp macro="">
      <xdr:nvCxnSpPr>
        <xdr:cNvPr id="135" name="直線コネクタ 134">
          <a:extLst>
            <a:ext uri="{FF2B5EF4-FFF2-40B4-BE49-F238E27FC236}">
              <a16:creationId xmlns:a16="http://schemas.microsoft.com/office/drawing/2014/main" id="{345C7611-F485-4EF6-9419-456B1AC4BE14}"/>
            </a:ext>
          </a:extLst>
        </xdr:cNvPr>
        <xdr:cNvCxnSpPr/>
      </xdr:nvCxnSpPr>
      <xdr:spPr>
        <a:xfrm flipV="1">
          <a:off x="8750300" y="7230195"/>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153227</xdr:rowOff>
    </xdr:from>
    <xdr:to>
      <xdr:col>41</xdr:col>
      <xdr:colOff>101600</xdr:colOff>
      <xdr:row>42</xdr:row>
      <xdr:rowOff>83377</xdr:rowOff>
    </xdr:to>
    <xdr:sp macro="" textlink="">
      <xdr:nvSpPr>
        <xdr:cNvPr id="136" name="楕円 135">
          <a:extLst>
            <a:ext uri="{FF2B5EF4-FFF2-40B4-BE49-F238E27FC236}">
              <a16:creationId xmlns:a16="http://schemas.microsoft.com/office/drawing/2014/main" id="{850B91F1-937D-4CFD-8816-9C7F2AD7934D}"/>
            </a:ext>
          </a:extLst>
        </xdr:cNvPr>
        <xdr:cNvSpPr/>
      </xdr:nvSpPr>
      <xdr:spPr>
        <a:xfrm>
          <a:off x="7810500" y="71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29463</xdr:rowOff>
    </xdr:from>
    <xdr:to>
      <xdr:col>45</xdr:col>
      <xdr:colOff>177800</xdr:colOff>
      <xdr:row>42</xdr:row>
      <xdr:rowOff>32577</xdr:rowOff>
    </xdr:to>
    <xdr:cxnSp macro="">
      <xdr:nvCxnSpPr>
        <xdr:cNvPr id="137" name="直線コネクタ 136">
          <a:extLst>
            <a:ext uri="{FF2B5EF4-FFF2-40B4-BE49-F238E27FC236}">
              <a16:creationId xmlns:a16="http://schemas.microsoft.com/office/drawing/2014/main" id="{83E0C0C4-876F-4EEB-87D5-450432E4E8CA}"/>
            </a:ext>
          </a:extLst>
        </xdr:cNvPr>
        <xdr:cNvCxnSpPr/>
      </xdr:nvCxnSpPr>
      <xdr:spPr>
        <a:xfrm flipV="1">
          <a:off x="7861300" y="72303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153346</xdr:rowOff>
    </xdr:from>
    <xdr:to>
      <xdr:col>36</xdr:col>
      <xdr:colOff>165100</xdr:colOff>
      <xdr:row>42</xdr:row>
      <xdr:rowOff>83496</xdr:rowOff>
    </xdr:to>
    <xdr:sp macro="" textlink="">
      <xdr:nvSpPr>
        <xdr:cNvPr id="138" name="楕円 137">
          <a:extLst>
            <a:ext uri="{FF2B5EF4-FFF2-40B4-BE49-F238E27FC236}">
              <a16:creationId xmlns:a16="http://schemas.microsoft.com/office/drawing/2014/main" id="{7EF23D75-666D-4530-BAB7-5DA36D067910}"/>
            </a:ext>
          </a:extLst>
        </xdr:cNvPr>
        <xdr:cNvSpPr/>
      </xdr:nvSpPr>
      <xdr:spPr>
        <a:xfrm>
          <a:off x="6921500" y="71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32577</xdr:rowOff>
    </xdr:from>
    <xdr:to>
      <xdr:col>41</xdr:col>
      <xdr:colOff>50800</xdr:colOff>
      <xdr:row>42</xdr:row>
      <xdr:rowOff>32696</xdr:rowOff>
    </xdr:to>
    <xdr:cxnSp macro="">
      <xdr:nvCxnSpPr>
        <xdr:cNvPr id="139" name="直線コネクタ 138">
          <a:extLst>
            <a:ext uri="{FF2B5EF4-FFF2-40B4-BE49-F238E27FC236}">
              <a16:creationId xmlns:a16="http://schemas.microsoft.com/office/drawing/2014/main" id="{557A4211-43B1-4169-86D3-CA9EC23FD4E6}"/>
            </a:ext>
          </a:extLst>
        </xdr:cNvPr>
        <xdr:cNvCxnSpPr/>
      </xdr:nvCxnSpPr>
      <xdr:spPr>
        <a:xfrm flipV="1">
          <a:off x="6972300" y="723347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36E6D8C3-A499-4901-97C9-2AC65DC06F5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A9F58E04-5322-4D01-976E-EFC84EB46BDC}"/>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DA6B9870-9D12-4602-AF04-84B5A8EC89AD}"/>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4A10CBBD-ED26-4C84-8B3A-933878453EA6}"/>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71222</xdr:rowOff>
    </xdr:from>
    <xdr:ext cx="534377" cy="259045"/>
    <xdr:sp macro="" textlink="">
      <xdr:nvSpPr>
        <xdr:cNvPr id="144" name="n_1mainValue【道路】&#10;一人当たり延長">
          <a:extLst>
            <a:ext uri="{FF2B5EF4-FFF2-40B4-BE49-F238E27FC236}">
              <a16:creationId xmlns:a16="http://schemas.microsoft.com/office/drawing/2014/main" id="{E133DFF2-03AD-478A-9DF8-812EFE9836EE}"/>
            </a:ext>
          </a:extLst>
        </xdr:cNvPr>
        <xdr:cNvSpPr txBox="1"/>
      </xdr:nvSpPr>
      <xdr:spPr>
        <a:xfrm>
          <a:off x="9359411" y="72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71390</xdr:rowOff>
    </xdr:from>
    <xdr:ext cx="534377" cy="259045"/>
    <xdr:sp macro="" textlink="">
      <xdr:nvSpPr>
        <xdr:cNvPr id="145" name="n_2mainValue【道路】&#10;一人当たり延長">
          <a:extLst>
            <a:ext uri="{FF2B5EF4-FFF2-40B4-BE49-F238E27FC236}">
              <a16:creationId xmlns:a16="http://schemas.microsoft.com/office/drawing/2014/main" id="{E087EB4C-E8D4-4EA6-B7E1-22798F38DB7C}"/>
            </a:ext>
          </a:extLst>
        </xdr:cNvPr>
        <xdr:cNvSpPr txBox="1"/>
      </xdr:nvSpPr>
      <xdr:spPr>
        <a:xfrm>
          <a:off x="8483111" y="72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74504</xdr:rowOff>
    </xdr:from>
    <xdr:ext cx="534377" cy="259045"/>
    <xdr:sp macro="" textlink="">
      <xdr:nvSpPr>
        <xdr:cNvPr id="146" name="n_3mainValue【道路】&#10;一人当たり延長">
          <a:extLst>
            <a:ext uri="{FF2B5EF4-FFF2-40B4-BE49-F238E27FC236}">
              <a16:creationId xmlns:a16="http://schemas.microsoft.com/office/drawing/2014/main" id="{86DD5011-9C59-4586-AE66-F7968A24EC80}"/>
            </a:ext>
          </a:extLst>
        </xdr:cNvPr>
        <xdr:cNvSpPr txBox="1"/>
      </xdr:nvSpPr>
      <xdr:spPr>
        <a:xfrm>
          <a:off x="7594111" y="72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74623</xdr:rowOff>
    </xdr:from>
    <xdr:ext cx="534377" cy="259045"/>
    <xdr:sp macro="" textlink="">
      <xdr:nvSpPr>
        <xdr:cNvPr id="147" name="n_4mainValue【道路】&#10;一人当たり延長">
          <a:extLst>
            <a:ext uri="{FF2B5EF4-FFF2-40B4-BE49-F238E27FC236}">
              <a16:creationId xmlns:a16="http://schemas.microsoft.com/office/drawing/2014/main" id="{1D98EC6D-6648-4D89-8226-DCE3E8CC66C3}"/>
            </a:ext>
          </a:extLst>
        </xdr:cNvPr>
        <xdr:cNvSpPr txBox="1"/>
      </xdr:nvSpPr>
      <xdr:spPr>
        <a:xfrm>
          <a:off x="6705111" y="72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4907AA6-D7CD-4B56-9806-44639FEE8D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566F3E1-D9A5-4BBF-B563-832CB3649E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BD04602-4300-48E6-8246-84A27CFF4B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AC41DBF-C248-48F1-9C04-34289FCB96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CD19B5D-AE11-4958-A7A1-8EDE1A6235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8C7FD39-94EE-43BB-975D-ACAC9CB9AC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A0E837A-A0B1-40F7-A27C-E8FC0646FD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1F1710E-8323-425F-B8CD-61FA6C7E30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9F8E2AD-AC21-402E-A796-16E6611BA1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DD47E87-F9F4-42C9-9C2B-D3413842EB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DED916F-322C-4453-92BE-FEF18F3700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BBFB27C-182F-4CDF-AA0C-A0142DD735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5B6C471-195E-4F92-866D-F09E9D22AD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BA8F8F5-920A-48E3-93AE-4F5A3F6933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956219C-6EA7-4B59-8858-0168276A9D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3C59F49-35C9-454A-AA3A-0527B9ED45F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E0312A5-C3E0-428F-97BB-4F5CAE6678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925ED10-951F-48DB-98C1-F9C561771D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C963F8C-EEB4-4F88-ABAD-79866D373CF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D09522B-91F2-4292-B90E-C8F2C6E32DF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D437948-A05A-4314-A291-86E1C444F66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750DB24-F770-433D-98B4-9B4F6D3421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EA08211-6BB6-43DD-9400-8E0E7BF37D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210DF46-7DB5-4CDE-8AB8-2EA5088164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40DF756-6F79-4932-9245-6993FCBEE3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2258D614-4E37-46DD-B87C-BE7FD85BF12C}"/>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00F5BFD-DE00-423C-81CD-0F9A6CC5BE03}"/>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C74BEFA2-45B2-4076-9709-A50B77DD7D24}"/>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88A551E-FF79-4D8D-98E2-B9604931350A}"/>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F4E6D173-A0BD-432B-8A40-FE6E88AF18F5}"/>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3813C1F-0D2E-4AA6-9B76-F523763725B2}"/>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2D6DB97-52B4-4049-92BA-0FFBF34D8FB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8395C101-2833-42DF-92B0-F74CD7812EA2}"/>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A8665524-ABC5-455F-8A4A-5175D00F293B}"/>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8FD1120B-3B7C-41A1-9E92-9F4045D7C298}"/>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98450E31-D42F-4D3C-822C-F8FC7FAF6CC4}"/>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856192B-9931-4859-87C5-404CF9324D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9ECCC1-9398-4BC1-BEC6-A99A4E59EE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83D2AA5-3C24-407B-B259-8FC7BE2A33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DBAFDF-37B7-4805-B271-F86CD6D41A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B4A8D5E-AF6C-412A-8013-48EF949524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89" name="楕円 188">
          <a:extLst>
            <a:ext uri="{FF2B5EF4-FFF2-40B4-BE49-F238E27FC236}">
              <a16:creationId xmlns:a16="http://schemas.microsoft.com/office/drawing/2014/main" id="{9EF3C2EF-B73C-4909-AC11-05D4EDFE2713}"/>
            </a:ext>
          </a:extLst>
        </xdr:cNvPr>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EFB420B-A8A7-448B-A9F1-14F19EDF02A2}"/>
            </a:ext>
          </a:extLst>
        </xdr:cNvPr>
        <xdr:cNvSpPr txBox="1"/>
      </xdr:nvSpPr>
      <xdr:spPr>
        <a:xfrm>
          <a:off x="4673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1" name="楕円 190">
          <a:extLst>
            <a:ext uri="{FF2B5EF4-FFF2-40B4-BE49-F238E27FC236}">
              <a16:creationId xmlns:a16="http://schemas.microsoft.com/office/drawing/2014/main" id="{C14414DA-8248-49D4-8172-D7996B5E4A96}"/>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70213</xdr:rowOff>
    </xdr:to>
    <xdr:cxnSp macro="">
      <xdr:nvCxnSpPr>
        <xdr:cNvPr id="192" name="直線コネクタ 191">
          <a:extLst>
            <a:ext uri="{FF2B5EF4-FFF2-40B4-BE49-F238E27FC236}">
              <a16:creationId xmlns:a16="http://schemas.microsoft.com/office/drawing/2014/main" id="{2AEC34CA-F92F-4C7C-AB43-8C498877B789}"/>
            </a:ext>
          </a:extLst>
        </xdr:cNvPr>
        <xdr:cNvCxnSpPr/>
      </xdr:nvCxnSpPr>
      <xdr:spPr>
        <a:xfrm>
          <a:off x="3797300" y="1030332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3" name="楕円 192">
          <a:extLst>
            <a:ext uri="{FF2B5EF4-FFF2-40B4-BE49-F238E27FC236}">
              <a16:creationId xmlns:a16="http://schemas.microsoft.com/office/drawing/2014/main" id="{72D490B9-BAA3-4CCC-BC33-8718D2788183}"/>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16328</xdr:rowOff>
    </xdr:to>
    <xdr:cxnSp macro="">
      <xdr:nvCxnSpPr>
        <xdr:cNvPr id="194" name="直線コネクタ 193">
          <a:extLst>
            <a:ext uri="{FF2B5EF4-FFF2-40B4-BE49-F238E27FC236}">
              <a16:creationId xmlns:a16="http://schemas.microsoft.com/office/drawing/2014/main" id="{87E54210-156B-41DA-93B6-EBBA458DD530}"/>
            </a:ext>
          </a:extLst>
        </xdr:cNvPr>
        <xdr:cNvCxnSpPr/>
      </xdr:nvCxnSpPr>
      <xdr:spPr>
        <a:xfrm>
          <a:off x="2908300" y="102967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5" name="楕円 194">
          <a:extLst>
            <a:ext uri="{FF2B5EF4-FFF2-40B4-BE49-F238E27FC236}">
              <a16:creationId xmlns:a16="http://schemas.microsoft.com/office/drawing/2014/main" id="{E99CE3AF-3703-4FDD-86A3-88AB066817CD}"/>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61</xdr:row>
      <xdr:rowOff>1633</xdr:rowOff>
    </xdr:to>
    <xdr:cxnSp macro="">
      <xdr:nvCxnSpPr>
        <xdr:cNvPr id="196" name="直線コネクタ 195">
          <a:extLst>
            <a:ext uri="{FF2B5EF4-FFF2-40B4-BE49-F238E27FC236}">
              <a16:creationId xmlns:a16="http://schemas.microsoft.com/office/drawing/2014/main" id="{8F2275E9-B8D0-4B0F-AC63-EEAF322A2950}"/>
            </a:ext>
          </a:extLst>
        </xdr:cNvPr>
        <xdr:cNvCxnSpPr/>
      </xdr:nvCxnSpPr>
      <xdr:spPr>
        <a:xfrm flipV="1">
          <a:off x="2019300" y="1029679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87993</xdr:rowOff>
    </xdr:from>
    <xdr:to>
      <xdr:col>6</xdr:col>
      <xdr:colOff>38100</xdr:colOff>
      <xdr:row>61</xdr:row>
      <xdr:rowOff>18143</xdr:rowOff>
    </xdr:to>
    <xdr:sp macro="" textlink="">
      <xdr:nvSpPr>
        <xdr:cNvPr id="197" name="楕円 196">
          <a:extLst>
            <a:ext uri="{FF2B5EF4-FFF2-40B4-BE49-F238E27FC236}">
              <a16:creationId xmlns:a16="http://schemas.microsoft.com/office/drawing/2014/main" id="{2BF50FF7-2472-411A-8CFA-AB18B0D4B37B}"/>
            </a:ext>
          </a:extLst>
        </xdr:cNvPr>
        <xdr:cNvSpPr/>
      </xdr:nvSpPr>
      <xdr:spPr>
        <a:xfrm>
          <a:off x="107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138793</xdr:rowOff>
    </xdr:from>
    <xdr:to>
      <xdr:col>10</xdr:col>
      <xdr:colOff>114300</xdr:colOff>
      <xdr:row>61</xdr:row>
      <xdr:rowOff>1633</xdr:rowOff>
    </xdr:to>
    <xdr:cxnSp macro="">
      <xdr:nvCxnSpPr>
        <xdr:cNvPr id="198" name="直線コネクタ 197">
          <a:extLst>
            <a:ext uri="{FF2B5EF4-FFF2-40B4-BE49-F238E27FC236}">
              <a16:creationId xmlns:a16="http://schemas.microsoft.com/office/drawing/2014/main" id="{FE49354D-CD30-4D82-9A36-72E5B4D629AE}"/>
            </a:ext>
          </a:extLst>
        </xdr:cNvPr>
        <xdr:cNvCxnSpPr/>
      </xdr:nvCxnSpPr>
      <xdr:spPr>
        <a:xfrm>
          <a:off x="1130300" y="104257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2995019-EF78-49AA-9D3F-A72476D848B1}"/>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D52441C-94EA-44A6-AC3B-7E4D746F0A7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9337ABE-F7EF-45EC-B079-12C6DA790B3F}"/>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6BEC867-373E-41C3-A47E-E7B965ACB997}"/>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83655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383D403-6093-4EA1-9606-47CFCBD4062B}"/>
            </a:ext>
          </a:extLst>
        </xdr:cNvPr>
        <xdr:cNvSpPr txBox="1"/>
      </xdr:nvSpPr>
      <xdr:spPr>
        <a:xfrm>
          <a:off x="3582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F078B0A-8640-4B8F-B1C0-C53D6FFF2ECD}"/>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EE96B05E-76E9-4C02-B727-2D4C1EBCC4A3}"/>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CA394F3-AFC0-415F-96FC-30DECA06B1D7}"/>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54CF9FB-C06B-49F5-9C70-0DC5259AF5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3E09C6A-4526-4533-93BC-EE2885FBAA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3596FC4-BFB6-412C-90C5-A797910C22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EC4F0DA-972B-482A-97DB-8DD4F68C4B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F20ED89-A86E-4C5E-9C0A-EB66606564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349A2D2-ACD7-4E7A-8727-FFF78228A0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79B7CAE-85F9-4509-A67B-8784BBA744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ECCCB3C-8038-450C-BC1C-E550A05232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25285FF-E5D9-4378-B45B-D4EAE91831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3ACDD5F-BA22-465E-9F9E-FB48739DF6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8B88F4DE-70E9-41AE-AB19-72274066524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50055FA6-0E41-433A-9F64-89B5E5726D0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B46C7DA9-AA25-4253-89B2-7402B24EEDA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D1F7CB74-F157-4EE8-8EF3-AC22B5ADB08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700B6D46-5C0C-45ED-BA79-BA451108500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DAB65219-FC8D-4798-B9C2-EABAE0C91CB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3637267B-C710-4E26-B21B-0C854BD540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EF879B41-6D81-402E-B07D-D3231566D3A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7377D58-5278-4DE5-ABC1-717E62B314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FF0D017-AC58-47EC-80CC-887A5C9DAD3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B8326CC-3F08-4B5C-AB33-D0A3FF74D3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CF5ACAFE-B216-4080-95E8-E16C1000BCFA}"/>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329B37E-A3CA-42A3-AE5B-0EBF56D154A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7DF16DAE-D6DE-4EFC-8D92-EBA27F7332E1}"/>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2C6DCCA-BD9C-4441-B8EA-5CA5C441063D}"/>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46C373BE-13BF-496B-B580-033E81E5972C}"/>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FD1A862-EFF7-4295-BAC4-4830B046C1E2}"/>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8EB8A827-B170-49DC-B7A9-885DAD8BA444}"/>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C84011F8-7CD9-4E84-B04D-E4A39B5F1608}"/>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DAF55882-C6C0-46E1-A5B8-227E59E437B5}"/>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2195A630-CE2D-4EB6-8582-581AE073A17B}"/>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428ABB9A-9917-49CC-B475-4521EE550297}"/>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9E78321-0373-44E1-B527-00081BE00C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EECA8DB-E956-41F4-ACA7-A517C6B18D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CE853F9-78FE-4F7D-AA1F-9D7AFCB17B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19D0E58-4CF3-42A9-9BBC-7D290C454F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6747AE-C747-40ED-97FD-E003D416D1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167849</xdr:rowOff>
    </xdr:from>
    <xdr:to>
      <xdr:col>55</xdr:col>
      <xdr:colOff>50800</xdr:colOff>
      <xdr:row>63</xdr:row>
      <xdr:rowOff>97999</xdr:rowOff>
    </xdr:to>
    <xdr:sp macro="" textlink="">
      <xdr:nvSpPr>
        <xdr:cNvPr id="244" name="楕円 243">
          <a:extLst>
            <a:ext uri="{FF2B5EF4-FFF2-40B4-BE49-F238E27FC236}">
              <a16:creationId xmlns:a16="http://schemas.microsoft.com/office/drawing/2014/main" id="{97FA1A93-B000-4293-A3A7-FBBBA8EDD5D1}"/>
            </a:ext>
          </a:extLst>
        </xdr:cNvPr>
        <xdr:cNvSpPr/>
      </xdr:nvSpPr>
      <xdr:spPr>
        <a:xfrm>
          <a:off x="10426700" y="107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82776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E03A6C4-9B0A-4338-A40F-DDA8BCB1B370}"/>
            </a:ext>
          </a:extLst>
        </xdr:cNvPr>
        <xdr:cNvSpPr txBox="1"/>
      </xdr:nvSpPr>
      <xdr:spPr>
        <a:xfrm>
          <a:off x="10515600" y="107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153308</xdr:rowOff>
    </xdr:from>
    <xdr:to>
      <xdr:col>50</xdr:col>
      <xdr:colOff>165100</xdr:colOff>
      <xdr:row>63</xdr:row>
      <xdr:rowOff>83458</xdr:rowOff>
    </xdr:to>
    <xdr:sp macro="" textlink="">
      <xdr:nvSpPr>
        <xdr:cNvPr id="246" name="楕円 245">
          <a:extLst>
            <a:ext uri="{FF2B5EF4-FFF2-40B4-BE49-F238E27FC236}">
              <a16:creationId xmlns:a16="http://schemas.microsoft.com/office/drawing/2014/main" id="{C6D7577C-8140-47E3-B08B-F96D05D1ED4E}"/>
            </a:ext>
          </a:extLst>
        </xdr:cNvPr>
        <xdr:cNvSpPr/>
      </xdr:nvSpPr>
      <xdr:spPr>
        <a:xfrm>
          <a:off x="9588500" y="1078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32658</xdr:rowOff>
    </xdr:from>
    <xdr:to>
      <xdr:col>55</xdr:col>
      <xdr:colOff>0</xdr:colOff>
      <xdr:row>63</xdr:row>
      <xdr:rowOff>47199</xdr:rowOff>
    </xdr:to>
    <xdr:cxnSp macro="">
      <xdr:nvCxnSpPr>
        <xdr:cNvPr id="247" name="直線コネクタ 246">
          <a:extLst>
            <a:ext uri="{FF2B5EF4-FFF2-40B4-BE49-F238E27FC236}">
              <a16:creationId xmlns:a16="http://schemas.microsoft.com/office/drawing/2014/main" id="{2919BB94-C030-4561-9B8E-2C42ACB7CF70}"/>
            </a:ext>
          </a:extLst>
        </xdr:cNvPr>
        <xdr:cNvCxnSpPr/>
      </xdr:nvCxnSpPr>
      <xdr:spPr>
        <a:xfrm>
          <a:off x="9639300" y="10834008"/>
          <a:ext cx="8382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159187</xdr:rowOff>
    </xdr:from>
    <xdr:to>
      <xdr:col>46</xdr:col>
      <xdr:colOff>38100</xdr:colOff>
      <xdr:row>63</xdr:row>
      <xdr:rowOff>89337</xdr:rowOff>
    </xdr:to>
    <xdr:sp macro="" textlink="">
      <xdr:nvSpPr>
        <xdr:cNvPr id="248" name="楕円 247">
          <a:extLst>
            <a:ext uri="{FF2B5EF4-FFF2-40B4-BE49-F238E27FC236}">
              <a16:creationId xmlns:a16="http://schemas.microsoft.com/office/drawing/2014/main" id="{E07AAA18-96DD-439F-B441-501B7252E345}"/>
            </a:ext>
          </a:extLst>
        </xdr:cNvPr>
        <xdr:cNvSpPr/>
      </xdr:nvSpPr>
      <xdr:spPr>
        <a:xfrm>
          <a:off x="8699500" y="107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32658</xdr:rowOff>
    </xdr:from>
    <xdr:to>
      <xdr:col>50</xdr:col>
      <xdr:colOff>114300</xdr:colOff>
      <xdr:row>63</xdr:row>
      <xdr:rowOff>38537</xdr:rowOff>
    </xdr:to>
    <xdr:cxnSp macro="">
      <xdr:nvCxnSpPr>
        <xdr:cNvPr id="249" name="直線コネクタ 248">
          <a:extLst>
            <a:ext uri="{FF2B5EF4-FFF2-40B4-BE49-F238E27FC236}">
              <a16:creationId xmlns:a16="http://schemas.microsoft.com/office/drawing/2014/main" id="{F1CFFDBD-99B4-4785-ACBC-08A9F505C24A}"/>
            </a:ext>
          </a:extLst>
        </xdr:cNvPr>
        <xdr:cNvCxnSpPr/>
      </xdr:nvCxnSpPr>
      <xdr:spPr>
        <a:xfrm flipV="1">
          <a:off x="8750300" y="1083400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10304</xdr:rowOff>
    </xdr:from>
    <xdr:to>
      <xdr:col>41</xdr:col>
      <xdr:colOff>101600</xdr:colOff>
      <xdr:row>63</xdr:row>
      <xdr:rowOff>111904</xdr:rowOff>
    </xdr:to>
    <xdr:sp macro="" textlink="">
      <xdr:nvSpPr>
        <xdr:cNvPr id="250" name="楕円 249">
          <a:extLst>
            <a:ext uri="{FF2B5EF4-FFF2-40B4-BE49-F238E27FC236}">
              <a16:creationId xmlns:a16="http://schemas.microsoft.com/office/drawing/2014/main" id="{A4FAC937-CBE9-480E-9023-6CD0D6393DB8}"/>
            </a:ext>
          </a:extLst>
        </xdr:cNvPr>
        <xdr:cNvSpPr/>
      </xdr:nvSpPr>
      <xdr:spPr>
        <a:xfrm>
          <a:off x="7810500" y="10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38537</xdr:rowOff>
    </xdr:from>
    <xdr:to>
      <xdr:col>45</xdr:col>
      <xdr:colOff>177800</xdr:colOff>
      <xdr:row>63</xdr:row>
      <xdr:rowOff>61104</xdr:rowOff>
    </xdr:to>
    <xdr:cxnSp macro="">
      <xdr:nvCxnSpPr>
        <xdr:cNvPr id="251" name="直線コネクタ 250">
          <a:extLst>
            <a:ext uri="{FF2B5EF4-FFF2-40B4-BE49-F238E27FC236}">
              <a16:creationId xmlns:a16="http://schemas.microsoft.com/office/drawing/2014/main" id="{4A43DBBB-2E4D-4B02-A0C7-C67030456FD0}"/>
            </a:ext>
          </a:extLst>
        </xdr:cNvPr>
        <xdr:cNvCxnSpPr/>
      </xdr:nvCxnSpPr>
      <xdr:spPr>
        <a:xfrm flipV="1">
          <a:off x="7861300" y="10839887"/>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12318</xdr:rowOff>
    </xdr:from>
    <xdr:to>
      <xdr:col>36</xdr:col>
      <xdr:colOff>165100</xdr:colOff>
      <xdr:row>63</xdr:row>
      <xdr:rowOff>113918</xdr:rowOff>
    </xdr:to>
    <xdr:sp macro="" textlink="">
      <xdr:nvSpPr>
        <xdr:cNvPr id="252" name="楕円 251">
          <a:extLst>
            <a:ext uri="{FF2B5EF4-FFF2-40B4-BE49-F238E27FC236}">
              <a16:creationId xmlns:a16="http://schemas.microsoft.com/office/drawing/2014/main" id="{D3203472-FF30-4C75-9B76-329F8EA0DE82}"/>
            </a:ext>
          </a:extLst>
        </xdr:cNvPr>
        <xdr:cNvSpPr/>
      </xdr:nvSpPr>
      <xdr:spPr>
        <a:xfrm>
          <a:off x="6921500" y="10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61104</xdr:rowOff>
    </xdr:from>
    <xdr:to>
      <xdr:col>41</xdr:col>
      <xdr:colOff>50800</xdr:colOff>
      <xdr:row>63</xdr:row>
      <xdr:rowOff>63118</xdr:rowOff>
    </xdr:to>
    <xdr:cxnSp macro="">
      <xdr:nvCxnSpPr>
        <xdr:cNvPr id="253" name="直線コネクタ 252">
          <a:extLst>
            <a:ext uri="{FF2B5EF4-FFF2-40B4-BE49-F238E27FC236}">
              <a16:creationId xmlns:a16="http://schemas.microsoft.com/office/drawing/2014/main" id="{86E33D87-0177-422F-AB06-599188049852}"/>
            </a:ext>
          </a:extLst>
        </xdr:cNvPr>
        <xdr:cNvCxnSpPr/>
      </xdr:nvCxnSpPr>
      <xdr:spPr>
        <a:xfrm flipV="1">
          <a:off x="6972300" y="10862454"/>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A72E75C-875A-4D2D-877C-E157BA1D998D}"/>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3F04E39-7B72-45FC-80B0-704AA05025CA}"/>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9F84DB3-8155-411F-88F0-073CE619C00C}"/>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45A249B2-4EE7-4884-BFB0-D82434F32481}"/>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74585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69DC2FB-6D12-4D2A-A025-A4677930967C}"/>
            </a:ext>
          </a:extLst>
        </xdr:cNvPr>
        <xdr:cNvSpPr txBox="1"/>
      </xdr:nvSpPr>
      <xdr:spPr>
        <a:xfrm>
          <a:off x="9327095" y="1087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80464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7FA1460-20FC-493B-B09F-5C0075BDE891}"/>
            </a:ext>
          </a:extLst>
        </xdr:cNvPr>
        <xdr:cNvSpPr txBox="1"/>
      </xdr:nvSpPr>
      <xdr:spPr>
        <a:xfrm>
          <a:off x="8450795" y="108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103031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2FBCB95-B296-4FCD-A987-45609DE84A76}"/>
            </a:ext>
          </a:extLst>
        </xdr:cNvPr>
        <xdr:cNvSpPr txBox="1"/>
      </xdr:nvSpPr>
      <xdr:spPr>
        <a:xfrm>
          <a:off x="7561795" y="1090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105045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674AB44-A28E-4CED-8189-E9119BDA4593}"/>
            </a:ext>
          </a:extLst>
        </xdr:cNvPr>
        <xdr:cNvSpPr txBox="1"/>
      </xdr:nvSpPr>
      <xdr:spPr>
        <a:xfrm>
          <a:off x="6672795" y="109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762EF21B-4492-4E4C-B1DF-187ED220C4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0D67175-EC37-4D02-9AAC-1E50BD1675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6A2BF46-C93E-46F3-B260-6B87E94F71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02D4716-964B-46FE-AA57-E424FD51B2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DE8E6EA-7C74-4392-814C-7FA5474A07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591BE63-37DE-4B3C-A1D4-3659D5DAF9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20E06E4-942E-48F4-945F-8164B7A292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E2B3B95-34C5-413C-AC40-36E81BDDED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EFD8810-49C5-4083-94A1-F8996487C3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893C197-91C1-4D50-8D36-6DAB3D53C4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22144EE-501B-4A81-B20C-F07893396F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20A21F0-BD2D-48C8-9B4A-D7265F53955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DB188324-0561-482A-9E63-557A01BDB7A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AB4CAA9-BC16-4A88-9EF1-88AA6BF7180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4CD03A0-BDB9-4186-9EF5-66A1E0A1C0E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43C4D37-B2D4-41A8-8AA6-FE819ABD95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9C6EBB8-B60E-418D-ADB9-CCD487FC216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F872F70-4143-4C76-B42C-78F6FFC598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C69CCE4-53C2-4D5A-8BCC-8647D90C02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607C262-8D55-481B-A28E-F885EB6B635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CB0CBC3-91D3-49E0-9787-255DF90F9DD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3AD4839F-E9CA-4B9D-87E1-FBB74141BEF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679C3BDB-8C53-4159-AAE1-6F3A763F0BC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4F9F3D1-9226-4379-AEFF-69E6C97895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913BA8F-1567-486A-9649-CC8D914D81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B998E7A-8D94-4BD0-AFD2-1331984EB0C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01A479B-0061-483C-9457-E13CA5F88A4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95A00D1-2E3A-4BB9-9699-4921417E4B9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6A71DE5-18CE-4750-9759-A098120CCE27}"/>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872FC3E3-0441-4F0C-B990-414334B76571}"/>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19CD1F95-8011-4375-8EDF-96EB5670F886}"/>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38D617D5-460F-45C5-9AAF-81646499CD9F}"/>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B342ADAB-EDE8-4131-9FF6-3E0E1745606E}"/>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B526AEBE-AD89-49B6-AA28-0BA60DF75EF7}"/>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D916476E-7388-4EC2-80D4-AB03A1DA8C41}"/>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DCF52F23-2018-4465-9F23-364116039121}"/>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0B88225-9A92-4EB2-94B8-C751794B7A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378AC5-9375-427D-9FCD-EB9D9CB51A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C3091EA-04FB-44E2-BCC5-2120F89A82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8A76684-F02E-4D59-9AA2-2F4E116BB6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A4A5B0-46C7-49DE-9213-2E932A8830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303" name="楕円 302">
          <a:extLst>
            <a:ext uri="{FF2B5EF4-FFF2-40B4-BE49-F238E27FC236}">
              <a16:creationId xmlns:a16="http://schemas.microsoft.com/office/drawing/2014/main" id="{5B4A535F-C2A4-4653-A04C-9D4A1AE8133E}"/>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125747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D226C2F-3CA5-4435-A0BC-BB24954FC17D}"/>
            </a:ext>
          </a:extLst>
        </xdr:cNvPr>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127726</xdr:rowOff>
    </xdr:from>
    <xdr:to>
      <xdr:col>20</xdr:col>
      <xdr:colOff>38100</xdr:colOff>
      <xdr:row>86</xdr:row>
      <xdr:rowOff>57876</xdr:rowOff>
    </xdr:to>
    <xdr:sp macro="" textlink="">
      <xdr:nvSpPr>
        <xdr:cNvPr id="305" name="楕円 304">
          <a:extLst>
            <a:ext uri="{FF2B5EF4-FFF2-40B4-BE49-F238E27FC236}">
              <a16:creationId xmlns:a16="http://schemas.microsoft.com/office/drawing/2014/main" id="{4BCFCE23-F638-4E6A-A9A3-09399EBAFC88}"/>
            </a:ext>
          </a:extLst>
        </xdr:cNvPr>
        <xdr:cNvSpPr/>
      </xdr:nvSpPr>
      <xdr:spPr>
        <a:xfrm>
          <a:off x="3746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26670</xdr:rowOff>
    </xdr:to>
    <xdr:cxnSp macro="">
      <xdr:nvCxnSpPr>
        <xdr:cNvPr id="306" name="直線コネクタ 305">
          <a:extLst>
            <a:ext uri="{FF2B5EF4-FFF2-40B4-BE49-F238E27FC236}">
              <a16:creationId xmlns:a16="http://schemas.microsoft.com/office/drawing/2014/main" id="{B084CAA3-0B37-496B-BBA7-85EF7468535F}"/>
            </a:ext>
          </a:extLst>
        </xdr:cNvPr>
        <xdr:cNvCxnSpPr/>
      </xdr:nvCxnSpPr>
      <xdr:spPr>
        <a:xfrm>
          <a:off x="3797300" y="147517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72208</xdr:rowOff>
    </xdr:from>
    <xdr:to>
      <xdr:col>15</xdr:col>
      <xdr:colOff>101600</xdr:colOff>
      <xdr:row>86</xdr:row>
      <xdr:rowOff>2358</xdr:rowOff>
    </xdr:to>
    <xdr:sp macro="" textlink="">
      <xdr:nvSpPr>
        <xdr:cNvPr id="307" name="楕円 306">
          <a:extLst>
            <a:ext uri="{FF2B5EF4-FFF2-40B4-BE49-F238E27FC236}">
              <a16:creationId xmlns:a16="http://schemas.microsoft.com/office/drawing/2014/main" id="{81F99FDE-FE3D-443C-8AB3-1F37F31CFD8E}"/>
            </a:ext>
          </a:extLst>
        </xdr:cNvPr>
        <xdr:cNvSpPr/>
      </xdr:nvSpPr>
      <xdr:spPr>
        <a:xfrm>
          <a:off x="2857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123008</xdr:rowOff>
    </xdr:from>
    <xdr:to>
      <xdr:col>19</xdr:col>
      <xdr:colOff>177800</xdr:colOff>
      <xdr:row>86</xdr:row>
      <xdr:rowOff>7076</xdr:rowOff>
    </xdr:to>
    <xdr:cxnSp macro="">
      <xdr:nvCxnSpPr>
        <xdr:cNvPr id="308" name="直線コネクタ 307">
          <a:extLst>
            <a:ext uri="{FF2B5EF4-FFF2-40B4-BE49-F238E27FC236}">
              <a16:creationId xmlns:a16="http://schemas.microsoft.com/office/drawing/2014/main" id="{16FE74BD-B58F-4FEB-BD77-3F4AD3A35701}"/>
            </a:ext>
          </a:extLst>
        </xdr:cNvPr>
        <xdr:cNvCxnSpPr/>
      </xdr:nvCxnSpPr>
      <xdr:spPr>
        <a:xfrm>
          <a:off x="2908300" y="146962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41184</xdr:rowOff>
    </xdr:from>
    <xdr:to>
      <xdr:col>10</xdr:col>
      <xdr:colOff>165100</xdr:colOff>
      <xdr:row>85</xdr:row>
      <xdr:rowOff>142784</xdr:rowOff>
    </xdr:to>
    <xdr:sp macro="" textlink="">
      <xdr:nvSpPr>
        <xdr:cNvPr id="309" name="楕円 308">
          <a:extLst>
            <a:ext uri="{FF2B5EF4-FFF2-40B4-BE49-F238E27FC236}">
              <a16:creationId xmlns:a16="http://schemas.microsoft.com/office/drawing/2014/main" id="{3D031DA0-A58C-4976-AA10-A3CAEF8A692B}"/>
            </a:ext>
          </a:extLst>
        </xdr:cNvPr>
        <xdr:cNvSpPr/>
      </xdr:nvSpPr>
      <xdr:spPr>
        <a:xfrm>
          <a:off x="196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91984</xdr:rowOff>
    </xdr:from>
    <xdr:to>
      <xdr:col>15</xdr:col>
      <xdr:colOff>50800</xdr:colOff>
      <xdr:row>85</xdr:row>
      <xdr:rowOff>123008</xdr:rowOff>
    </xdr:to>
    <xdr:cxnSp macro="">
      <xdr:nvCxnSpPr>
        <xdr:cNvPr id="310" name="直線コネクタ 309">
          <a:extLst>
            <a:ext uri="{FF2B5EF4-FFF2-40B4-BE49-F238E27FC236}">
              <a16:creationId xmlns:a16="http://schemas.microsoft.com/office/drawing/2014/main" id="{916B18E5-6C08-48E9-9976-01347ECACBF2}"/>
            </a:ext>
          </a:extLst>
        </xdr:cNvPr>
        <xdr:cNvCxnSpPr/>
      </xdr:nvCxnSpPr>
      <xdr:spPr>
        <a:xfrm>
          <a:off x="2019300" y="1466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8527</xdr:rowOff>
    </xdr:from>
    <xdr:to>
      <xdr:col>6</xdr:col>
      <xdr:colOff>38100</xdr:colOff>
      <xdr:row>85</xdr:row>
      <xdr:rowOff>110127</xdr:rowOff>
    </xdr:to>
    <xdr:sp macro="" textlink="">
      <xdr:nvSpPr>
        <xdr:cNvPr id="311" name="楕円 310">
          <a:extLst>
            <a:ext uri="{FF2B5EF4-FFF2-40B4-BE49-F238E27FC236}">
              <a16:creationId xmlns:a16="http://schemas.microsoft.com/office/drawing/2014/main" id="{0792B625-113A-4549-911B-9392AB517782}"/>
            </a:ext>
          </a:extLst>
        </xdr:cNvPr>
        <xdr:cNvSpPr/>
      </xdr:nvSpPr>
      <xdr:spPr>
        <a:xfrm>
          <a:off x="1079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59327</xdr:rowOff>
    </xdr:from>
    <xdr:to>
      <xdr:col>10</xdr:col>
      <xdr:colOff>114300</xdr:colOff>
      <xdr:row>85</xdr:row>
      <xdr:rowOff>91984</xdr:rowOff>
    </xdr:to>
    <xdr:cxnSp macro="">
      <xdr:nvCxnSpPr>
        <xdr:cNvPr id="312" name="直線コネクタ 311">
          <a:extLst>
            <a:ext uri="{FF2B5EF4-FFF2-40B4-BE49-F238E27FC236}">
              <a16:creationId xmlns:a16="http://schemas.microsoft.com/office/drawing/2014/main" id="{C3821989-3103-41D7-88F2-04E3FA88F62C}"/>
            </a:ext>
          </a:extLst>
        </xdr:cNvPr>
        <xdr:cNvCxnSpPr/>
      </xdr:nvCxnSpPr>
      <xdr:spPr>
        <a:xfrm>
          <a:off x="1130300" y="1463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2B8B276A-4148-4902-927C-6AE55A737114}"/>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ABF5CF9E-E198-4DBF-831D-BDF757E8A9CD}"/>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C9A492D6-D201-4BFC-A82D-0923601741B5}"/>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9E642650-7344-4A53-A281-E22390F07847}"/>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49003</xdr:rowOff>
    </xdr:from>
    <xdr:ext cx="405111" cy="259045"/>
    <xdr:sp macro="" textlink="">
      <xdr:nvSpPr>
        <xdr:cNvPr id="317" name="n_1mainValue【公営住宅】&#10;有形固定資産減価償却率">
          <a:extLst>
            <a:ext uri="{FF2B5EF4-FFF2-40B4-BE49-F238E27FC236}">
              <a16:creationId xmlns:a16="http://schemas.microsoft.com/office/drawing/2014/main" id="{C935BE49-25A6-46E5-9D84-85673A4132D3}"/>
            </a:ext>
          </a:extLst>
        </xdr:cNvPr>
        <xdr:cNvSpPr txBox="1"/>
      </xdr:nvSpPr>
      <xdr:spPr>
        <a:xfrm>
          <a:off x="3582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164935</xdr:rowOff>
    </xdr:from>
    <xdr:ext cx="405111" cy="259045"/>
    <xdr:sp macro="" textlink="">
      <xdr:nvSpPr>
        <xdr:cNvPr id="318" name="n_2mainValue【公営住宅】&#10;有形固定資産減価償却率">
          <a:extLst>
            <a:ext uri="{FF2B5EF4-FFF2-40B4-BE49-F238E27FC236}">
              <a16:creationId xmlns:a16="http://schemas.microsoft.com/office/drawing/2014/main" id="{4CC38464-9F7F-4EC8-90CE-A26D0B03A8D1}"/>
            </a:ext>
          </a:extLst>
        </xdr:cNvPr>
        <xdr:cNvSpPr txBox="1"/>
      </xdr:nvSpPr>
      <xdr:spPr>
        <a:xfrm>
          <a:off x="27057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133911</xdr:rowOff>
    </xdr:from>
    <xdr:ext cx="405111" cy="259045"/>
    <xdr:sp macro="" textlink="">
      <xdr:nvSpPr>
        <xdr:cNvPr id="319" name="n_3mainValue【公営住宅】&#10;有形固定資産減価償却率">
          <a:extLst>
            <a:ext uri="{FF2B5EF4-FFF2-40B4-BE49-F238E27FC236}">
              <a16:creationId xmlns:a16="http://schemas.microsoft.com/office/drawing/2014/main" id="{7B5A64E6-60D3-4AEB-B47E-9534B26B5568}"/>
            </a:ext>
          </a:extLst>
        </xdr:cNvPr>
        <xdr:cNvSpPr txBox="1"/>
      </xdr:nvSpPr>
      <xdr:spPr>
        <a:xfrm>
          <a:off x="1816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126654</xdr:rowOff>
    </xdr:from>
    <xdr:ext cx="405111" cy="259045"/>
    <xdr:sp macro="" textlink="">
      <xdr:nvSpPr>
        <xdr:cNvPr id="320" name="n_4mainValue【公営住宅】&#10;有形固定資産減価償却率">
          <a:extLst>
            <a:ext uri="{FF2B5EF4-FFF2-40B4-BE49-F238E27FC236}">
              <a16:creationId xmlns:a16="http://schemas.microsoft.com/office/drawing/2014/main" id="{CB655406-DC50-4242-AEA6-306DAD378577}"/>
            </a:ext>
          </a:extLst>
        </xdr:cNvPr>
        <xdr:cNvSpPr txBox="1"/>
      </xdr:nvSpPr>
      <xdr:spPr>
        <a:xfrm>
          <a:off x="927744" y="1435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566F815-69D5-4589-BF16-97391DFE9B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AC51FE1-DFB2-440E-B4FD-8AF9E20CD3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6C2767C-566A-4C37-AF4A-29E97A758E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9ED2E83-3805-421A-87DB-923DEEA26A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6A9D110-C841-47D7-A9FC-DCB27934C6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C6FFDCE-1DFE-47F0-BB70-8EB45AE435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632129B-60D1-4882-94F2-31108BCA68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B1EC5A3-EE56-4989-8B06-E8C33D789B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27658E8-7A42-41F2-8B5B-49F347B152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EAC5C96-CA44-4BCB-A4C4-CF1F44061E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FA5361DC-F06B-451D-9860-218BF31E8E0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A27EAABF-EABA-4363-AAD0-46F6F9D3D9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DE19AF9F-6B38-48A8-BFDE-6FA00C17CF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A1F40520-9E51-43FA-8E6A-980DB050AEF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D91360CE-6217-4BDB-BD70-F64AA50537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A9695D88-4727-48EF-A8EB-81671E0E21E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A408A1B0-65D2-4BAD-B525-79803BD4CC4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CFB8F753-FF90-47A6-976D-E23D6E7FDC8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7C202A3-4AF0-4069-8B92-940B8BE900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57530AF-E6E1-4087-8AB8-B03C7DBE1EB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8A58ECA-BEE1-44DD-8E8C-034B50D9C5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E7D156AA-6D44-4398-A9A5-C1043017D65E}"/>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75D1D07F-2FFB-4D2D-8A0E-B06C1765B258}"/>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4D2B8FE2-4FE0-4FC5-BEF5-F9D7E4D67EF1}"/>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FF60A31E-B096-45A1-98AF-65B34D141FBD}"/>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ED42F757-CC98-494F-9A3E-70A5FBE0E5B4}"/>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B3FB6C9F-C3C8-4971-9D3D-A58CBDC5A8D7}"/>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8BB0B805-61B3-45B1-B9C7-16E0ED2C76BB}"/>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44995907-92FA-4902-9165-D020772361F3}"/>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3EE3319E-7DA2-48C3-81B6-33027E45D39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5341AC41-7F88-4617-85BA-04E588BCDAC3}"/>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3BA780B0-CD8E-4B43-9793-1B82DAFEE9B7}"/>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6B0D464-41ED-48CE-A418-DCBCC78516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CB6C10-712D-4E92-B427-1325E87CCB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8F6798C-7D7D-4FBF-8516-7C35D6247E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C74CE7C-BD4B-4E08-88CA-ECD73C5F09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2745D56-A187-438E-BAA5-AE41429AA64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84638</xdr:rowOff>
    </xdr:from>
    <xdr:to>
      <xdr:col>55</xdr:col>
      <xdr:colOff>50800</xdr:colOff>
      <xdr:row>86</xdr:row>
      <xdr:rowOff>14788</xdr:rowOff>
    </xdr:to>
    <xdr:sp macro="" textlink="">
      <xdr:nvSpPr>
        <xdr:cNvPr id="358" name="楕円 357">
          <a:extLst>
            <a:ext uri="{FF2B5EF4-FFF2-40B4-BE49-F238E27FC236}">
              <a16:creationId xmlns:a16="http://schemas.microsoft.com/office/drawing/2014/main" id="{38C77241-7EAF-4DC6-8A37-9C97EA2DB853}"/>
            </a:ext>
          </a:extLst>
        </xdr:cNvPr>
        <xdr:cNvSpPr/>
      </xdr:nvSpPr>
      <xdr:spPr>
        <a:xfrm>
          <a:off x="10426700" y="146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id="{641E90A8-0A67-4951-8CC5-E4EFBC9D8F93}"/>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86649</xdr:rowOff>
    </xdr:from>
    <xdr:to>
      <xdr:col>50</xdr:col>
      <xdr:colOff>165100</xdr:colOff>
      <xdr:row>86</xdr:row>
      <xdr:rowOff>16799</xdr:rowOff>
    </xdr:to>
    <xdr:sp macro="" textlink="">
      <xdr:nvSpPr>
        <xdr:cNvPr id="360" name="楕円 359">
          <a:extLst>
            <a:ext uri="{FF2B5EF4-FFF2-40B4-BE49-F238E27FC236}">
              <a16:creationId xmlns:a16="http://schemas.microsoft.com/office/drawing/2014/main" id="{4F83AFAA-60CA-4DD2-A85A-3DA85BF5FDD4}"/>
            </a:ext>
          </a:extLst>
        </xdr:cNvPr>
        <xdr:cNvSpPr/>
      </xdr:nvSpPr>
      <xdr:spPr>
        <a:xfrm>
          <a:off x="9588500" y="146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135438</xdr:rowOff>
    </xdr:from>
    <xdr:to>
      <xdr:col>55</xdr:col>
      <xdr:colOff>0</xdr:colOff>
      <xdr:row>85</xdr:row>
      <xdr:rowOff>137449</xdr:rowOff>
    </xdr:to>
    <xdr:cxnSp macro="">
      <xdr:nvCxnSpPr>
        <xdr:cNvPr id="361" name="直線コネクタ 360">
          <a:extLst>
            <a:ext uri="{FF2B5EF4-FFF2-40B4-BE49-F238E27FC236}">
              <a16:creationId xmlns:a16="http://schemas.microsoft.com/office/drawing/2014/main" id="{C9F840AD-8EB5-40E6-B727-1E1DE5A7603B}"/>
            </a:ext>
          </a:extLst>
        </xdr:cNvPr>
        <xdr:cNvCxnSpPr/>
      </xdr:nvCxnSpPr>
      <xdr:spPr>
        <a:xfrm flipV="1">
          <a:off x="9639300" y="1470868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88661</xdr:rowOff>
    </xdr:from>
    <xdr:to>
      <xdr:col>46</xdr:col>
      <xdr:colOff>38100</xdr:colOff>
      <xdr:row>86</xdr:row>
      <xdr:rowOff>18811</xdr:rowOff>
    </xdr:to>
    <xdr:sp macro="" textlink="">
      <xdr:nvSpPr>
        <xdr:cNvPr id="362" name="楕円 361">
          <a:extLst>
            <a:ext uri="{FF2B5EF4-FFF2-40B4-BE49-F238E27FC236}">
              <a16:creationId xmlns:a16="http://schemas.microsoft.com/office/drawing/2014/main" id="{96A03509-7D35-4EC6-84A4-1160326AAF70}"/>
            </a:ext>
          </a:extLst>
        </xdr:cNvPr>
        <xdr:cNvSpPr/>
      </xdr:nvSpPr>
      <xdr:spPr>
        <a:xfrm>
          <a:off x="8699500" y="146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137449</xdr:rowOff>
    </xdr:from>
    <xdr:to>
      <xdr:col>50</xdr:col>
      <xdr:colOff>114300</xdr:colOff>
      <xdr:row>85</xdr:row>
      <xdr:rowOff>139461</xdr:rowOff>
    </xdr:to>
    <xdr:cxnSp macro="">
      <xdr:nvCxnSpPr>
        <xdr:cNvPr id="363" name="直線コネクタ 362">
          <a:extLst>
            <a:ext uri="{FF2B5EF4-FFF2-40B4-BE49-F238E27FC236}">
              <a16:creationId xmlns:a16="http://schemas.microsoft.com/office/drawing/2014/main" id="{2F02A038-A7B3-4908-9FD6-9B312DE6F480}"/>
            </a:ext>
          </a:extLst>
        </xdr:cNvPr>
        <xdr:cNvCxnSpPr/>
      </xdr:nvCxnSpPr>
      <xdr:spPr>
        <a:xfrm flipV="1">
          <a:off x="8750300" y="1471069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88295</xdr:rowOff>
    </xdr:from>
    <xdr:to>
      <xdr:col>41</xdr:col>
      <xdr:colOff>101600</xdr:colOff>
      <xdr:row>86</xdr:row>
      <xdr:rowOff>18445</xdr:rowOff>
    </xdr:to>
    <xdr:sp macro="" textlink="">
      <xdr:nvSpPr>
        <xdr:cNvPr id="364" name="楕円 363">
          <a:extLst>
            <a:ext uri="{FF2B5EF4-FFF2-40B4-BE49-F238E27FC236}">
              <a16:creationId xmlns:a16="http://schemas.microsoft.com/office/drawing/2014/main" id="{F3CC0974-3470-4418-9DD3-DBA31D1A3A1A}"/>
            </a:ext>
          </a:extLst>
        </xdr:cNvPr>
        <xdr:cNvSpPr/>
      </xdr:nvSpPr>
      <xdr:spPr>
        <a:xfrm>
          <a:off x="7810500" y="146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139095</xdr:rowOff>
    </xdr:from>
    <xdr:to>
      <xdr:col>45</xdr:col>
      <xdr:colOff>177800</xdr:colOff>
      <xdr:row>85</xdr:row>
      <xdr:rowOff>139461</xdr:rowOff>
    </xdr:to>
    <xdr:cxnSp macro="">
      <xdr:nvCxnSpPr>
        <xdr:cNvPr id="365" name="直線コネクタ 364">
          <a:extLst>
            <a:ext uri="{FF2B5EF4-FFF2-40B4-BE49-F238E27FC236}">
              <a16:creationId xmlns:a16="http://schemas.microsoft.com/office/drawing/2014/main" id="{7E679E7B-245C-4791-83B6-5418242196B2}"/>
            </a:ext>
          </a:extLst>
        </xdr:cNvPr>
        <xdr:cNvCxnSpPr/>
      </xdr:nvCxnSpPr>
      <xdr:spPr>
        <a:xfrm>
          <a:off x="7861300" y="1471234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85049</xdr:rowOff>
    </xdr:from>
    <xdr:to>
      <xdr:col>36</xdr:col>
      <xdr:colOff>165100</xdr:colOff>
      <xdr:row>86</xdr:row>
      <xdr:rowOff>15199</xdr:rowOff>
    </xdr:to>
    <xdr:sp macro="" textlink="">
      <xdr:nvSpPr>
        <xdr:cNvPr id="366" name="楕円 365">
          <a:extLst>
            <a:ext uri="{FF2B5EF4-FFF2-40B4-BE49-F238E27FC236}">
              <a16:creationId xmlns:a16="http://schemas.microsoft.com/office/drawing/2014/main" id="{70F648C2-6CD5-4033-ABD3-759259F34478}"/>
            </a:ext>
          </a:extLst>
        </xdr:cNvPr>
        <xdr:cNvSpPr/>
      </xdr:nvSpPr>
      <xdr:spPr>
        <a:xfrm>
          <a:off x="6921500" y="146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135849</xdr:rowOff>
    </xdr:from>
    <xdr:to>
      <xdr:col>41</xdr:col>
      <xdr:colOff>50800</xdr:colOff>
      <xdr:row>85</xdr:row>
      <xdr:rowOff>139095</xdr:rowOff>
    </xdr:to>
    <xdr:cxnSp macro="">
      <xdr:nvCxnSpPr>
        <xdr:cNvPr id="367" name="直線コネクタ 366">
          <a:extLst>
            <a:ext uri="{FF2B5EF4-FFF2-40B4-BE49-F238E27FC236}">
              <a16:creationId xmlns:a16="http://schemas.microsoft.com/office/drawing/2014/main" id="{4E2826A6-FEEA-4EC6-996E-7448E6B6C9FE}"/>
            </a:ext>
          </a:extLst>
        </xdr:cNvPr>
        <xdr:cNvCxnSpPr/>
      </xdr:nvCxnSpPr>
      <xdr:spPr>
        <a:xfrm>
          <a:off x="6972300" y="1470909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50D4C028-E53E-481E-AF77-F18417EAE007}"/>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E26B87BF-69C6-40D4-BEF5-71B241CB0FA1}"/>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3800023B-81B5-4BE7-8E11-A1410306B1DB}"/>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F13D6E7B-0EFB-4D82-BE00-B14E8791FDEE}"/>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33326</xdr:rowOff>
    </xdr:from>
    <xdr:ext cx="469744" cy="259045"/>
    <xdr:sp macro="" textlink="">
      <xdr:nvSpPr>
        <xdr:cNvPr id="372" name="n_1mainValue【公営住宅】&#10;一人当たり面積">
          <a:extLst>
            <a:ext uri="{FF2B5EF4-FFF2-40B4-BE49-F238E27FC236}">
              <a16:creationId xmlns:a16="http://schemas.microsoft.com/office/drawing/2014/main" id="{9487F184-E84D-4E2A-91D5-01C0FE139148}"/>
            </a:ext>
          </a:extLst>
        </xdr:cNvPr>
        <xdr:cNvSpPr txBox="1"/>
      </xdr:nvSpPr>
      <xdr:spPr>
        <a:xfrm>
          <a:off x="9391727" y="1443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35338</xdr:rowOff>
    </xdr:from>
    <xdr:ext cx="469744" cy="259045"/>
    <xdr:sp macro="" textlink="">
      <xdr:nvSpPr>
        <xdr:cNvPr id="373" name="n_2mainValue【公営住宅】&#10;一人当たり面積">
          <a:extLst>
            <a:ext uri="{FF2B5EF4-FFF2-40B4-BE49-F238E27FC236}">
              <a16:creationId xmlns:a16="http://schemas.microsoft.com/office/drawing/2014/main" id="{683B12E9-9A15-42FA-A6D2-95BFCA550440}"/>
            </a:ext>
          </a:extLst>
        </xdr:cNvPr>
        <xdr:cNvSpPr txBox="1"/>
      </xdr:nvSpPr>
      <xdr:spPr>
        <a:xfrm>
          <a:off x="8515427" y="144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34972</xdr:rowOff>
    </xdr:from>
    <xdr:ext cx="469744" cy="259045"/>
    <xdr:sp macro="" textlink="">
      <xdr:nvSpPr>
        <xdr:cNvPr id="374" name="n_3mainValue【公営住宅】&#10;一人当たり面積">
          <a:extLst>
            <a:ext uri="{FF2B5EF4-FFF2-40B4-BE49-F238E27FC236}">
              <a16:creationId xmlns:a16="http://schemas.microsoft.com/office/drawing/2014/main" id="{CFAD2B1E-D600-4B09-AABB-50E8DEB63A6C}"/>
            </a:ext>
          </a:extLst>
        </xdr:cNvPr>
        <xdr:cNvSpPr txBox="1"/>
      </xdr:nvSpPr>
      <xdr:spPr>
        <a:xfrm>
          <a:off x="7626427" y="1443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31726</xdr:rowOff>
    </xdr:from>
    <xdr:ext cx="469744" cy="259045"/>
    <xdr:sp macro="" textlink="">
      <xdr:nvSpPr>
        <xdr:cNvPr id="375" name="n_4mainValue【公営住宅】&#10;一人当たり面積">
          <a:extLst>
            <a:ext uri="{FF2B5EF4-FFF2-40B4-BE49-F238E27FC236}">
              <a16:creationId xmlns:a16="http://schemas.microsoft.com/office/drawing/2014/main" id="{4101CC6A-D3E0-4319-85BD-C0DEDE841E25}"/>
            </a:ext>
          </a:extLst>
        </xdr:cNvPr>
        <xdr:cNvSpPr txBox="1"/>
      </xdr:nvSpPr>
      <xdr:spPr>
        <a:xfrm>
          <a:off x="6737427" y="144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AC91461-6051-4326-B56D-1D9829F108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1688D26-8C47-4A34-8431-BA5B4B845E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4E72B2B-AB3F-4235-8045-2F4DC66C5A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67F5B63-6904-4B7E-BB6B-65FAC4951F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EB892AEC-9A34-49AF-8AF2-87BE665460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78D0982-6115-4761-9FFA-9101D839C0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B51398C-2FBC-443C-82E9-292E976AE9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64A5666B-8FA5-448D-A2AD-6B80C27A029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71B9431-9A50-4193-BE1C-9779339D23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2FBF2EB-143F-4875-8FEF-6C4B62BD80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544F9EB-E1ED-4D17-BB8E-88779662C7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818454C2-6DFE-40C2-AB7B-AF46C786FA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B177BC46-57F6-42CE-A8E0-61C4CD85E1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A8F90D0-EE6D-47E9-AC4B-5E4B1DDBCB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D2D130A-0C26-44C8-8E52-3FBC4BFFB6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423C198-5E04-4ED0-AF57-A021D89800E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8AD81008-3D9F-44B7-815D-7CFF8F50AF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B2C6FF8-025A-4C57-9576-5B550CF96D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C2263CD-E11E-40D8-A1C6-AB3A418B49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665A7AF8-5454-41D7-8B15-985762992C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CF292A7-DEFA-45ED-8373-2D83FCE996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B7B3BC2-105B-487D-A057-AA0E41BBE3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2DA8E78-E953-4E85-A51F-9D6203A2FD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4C2F1C30-74B3-414F-B088-84B75C068D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99DA8BEF-38EF-462C-9C95-E0D9A3A598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0F221D7-9447-4181-A674-3DDC7344AB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4571EEE6-6042-4507-B162-EE52E1E56A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F81F70C6-2372-49C5-9B48-1E18C443DD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115A02F4-74D5-4E89-830E-9453A747A8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25E663A9-9CC4-40D8-9D8A-3FCC000F75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A358F97E-3414-46C1-A8B7-CBB26732DB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8298BDE3-C638-4B44-B672-03B6062300F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F260CB5-D971-447D-8C03-5CA4D44D51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7FB642C4-2656-4417-A0B3-A1312CA320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7A26EE17-163E-4EB2-878C-146B251B86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5581CE6D-07B7-4F09-B482-5E9AC6F9DF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9D2AB22E-0B5D-4B51-9886-70CCC29DCE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B8BC6C1B-2C22-4183-BDC0-EB801A2410F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7EC28F5B-ADF5-49FA-8E77-295636F1DB9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CB25E42-D5AB-404A-9799-999C0BCE410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6E19FCA-A332-4329-9A38-559EE1F278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38D4724-A93C-413C-AFFC-4F74FBDD52BE}"/>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23EE3620-A26F-471F-B606-2F46FC56386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A9235725-209B-4F37-B942-34980A4E68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C0E2DB93-FC7D-4B03-B3EC-681B3BF27A31}"/>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882515C8-EB7F-4649-A46A-9CF01AB78E39}"/>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D64202C-54D4-477F-92FC-57E0A3B6EE9B}"/>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4CCC8732-8766-44D7-A6FC-3848CF856E9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A9223D6C-FB4C-4333-BBE8-5F7E5CDEF11D}"/>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31BD6454-B318-484D-A320-63D3D000A32F}"/>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4584E481-C25C-4F75-BC9C-5CFA5A381BFA}"/>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DBB531D9-7A82-409F-8A80-E78996B794E9}"/>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B3408A1-E5DD-4FC7-9753-6301EA4317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178EE6A-9224-4EE0-95D3-FE8EF7839E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DA93C19-9783-4136-9566-E17DDF140A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BF2DD21-1194-4EF1-8421-E6A4213C57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6DCF532-D9D0-419B-A858-4330286BE8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144599</xdr:rowOff>
    </xdr:from>
    <xdr:to>
      <xdr:col>85</xdr:col>
      <xdr:colOff>177800</xdr:colOff>
      <xdr:row>42</xdr:row>
      <xdr:rowOff>74749</xdr:rowOff>
    </xdr:to>
    <xdr:sp macro="" textlink="">
      <xdr:nvSpPr>
        <xdr:cNvPr id="433" name="楕円 432">
          <a:extLst>
            <a:ext uri="{FF2B5EF4-FFF2-40B4-BE49-F238E27FC236}">
              <a16:creationId xmlns:a16="http://schemas.microsoft.com/office/drawing/2014/main" id="{33BE55FE-AF53-4E1A-B076-989774F16A2D}"/>
            </a:ext>
          </a:extLst>
        </xdr:cNvPr>
        <xdr:cNvSpPr/>
      </xdr:nvSpPr>
      <xdr:spPr>
        <a:xfrm>
          <a:off x="162687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59526</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1BA7B42-9180-498A-95BC-34E351185665}"/>
            </a:ext>
          </a:extLst>
        </xdr:cNvPr>
        <xdr:cNvSpPr txBox="1"/>
      </xdr:nvSpPr>
      <xdr:spPr>
        <a:xfrm>
          <a:off x="16357600" y="708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33565</xdr:rowOff>
    </xdr:from>
    <xdr:to>
      <xdr:col>81</xdr:col>
      <xdr:colOff>101600</xdr:colOff>
      <xdr:row>42</xdr:row>
      <xdr:rowOff>135165</xdr:rowOff>
    </xdr:to>
    <xdr:sp macro="" textlink="">
      <xdr:nvSpPr>
        <xdr:cNvPr id="435" name="楕円 434">
          <a:extLst>
            <a:ext uri="{FF2B5EF4-FFF2-40B4-BE49-F238E27FC236}">
              <a16:creationId xmlns:a16="http://schemas.microsoft.com/office/drawing/2014/main" id="{9BC16D2E-3A64-4CCC-BE9E-4AFA661DACD7}"/>
            </a:ext>
          </a:extLst>
        </xdr:cNvPr>
        <xdr:cNvSpPr/>
      </xdr:nvSpPr>
      <xdr:spPr>
        <a:xfrm>
          <a:off x="15430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23949</xdr:rowOff>
    </xdr:from>
    <xdr:to>
      <xdr:col>85</xdr:col>
      <xdr:colOff>127000</xdr:colOff>
      <xdr:row>42</xdr:row>
      <xdr:rowOff>84365</xdr:rowOff>
    </xdr:to>
    <xdr:cxnSp macro="">
      <xdr:nvCxnSpPr>
        <xdr:cNvPr id="436" name="直線コネクタ 435">
          <a:extLst>
            <a:ext uri="{FF2B5EF4-FFF2-40B4-BE49-F238E27FC236}">
              <a16:creationId xmlns:a16="http://schemas.microsoft.com/office/drawing/2014/main" id="{7F14AE4D-139E-4B5C-A664-4D19A2B13F3E}"/>
            </a:ext>
          </a:extLst>
        </xdr:cNvPr>
        <xdr:cNvCxnSpPr/>
      </xdr:nvCxnSpPr>
      <xdr:spPr>
        <a:xfrm flipV="1">
          <a:off x="15481300" y="7224849"/>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138067</xdr:rowOff>
    </xdr:from>
    <xdr:to>
      <xdr:col>76</xdr:col>
      <xdr:colOff>165100</xdr:colOff>
      <xdr:row>42</xdr:row>
      <xdr:rowOff>68217</xdr:rowOff>
    </xdr:to>
    <xdr:sp macro="" textlink="">
      <xdr:nvSpPr>
        <xdr:cNvPr id="437" name="楕円 436">
          <a:extLst>
            <a:ext uri="{FF2B5EF4-FFF2-40B4-BE49-F238E27FC236}">
              <a16:creationId xmlns:a16="http://schemas.microsoft.com/office/drawing/2014/main" id="{8A4E844A-13C5-48FE-A7A0-57F37841B0FD}"/>
            </a:ext>
          </a:extLst>
        </xdr:cNvPr>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17417</xdr:rowOff>
    </xdr:from>
    <xdr:to>
      <xdr:col>81</xdr:col>
      <xdr:colOff>50800</xdr:colOff>
      <xdr:row>42</xdr:row>
      <xdr:rowOff>84365</xdr:rowOff>
    </xdr:to>
    <xdr:cxnSp macro="">
      <xdr:nvCxnSpPr>
        <xdr:cNvPr id="438" name="直線コネクタ 437">
          <a:extLst>
            <a:ext uri="{FF2B5EF4-FFF2-40B4-BE49-F238E27FC236}">
              <a16:creationId xmlns:a16="http://schemas.microsoft.com/office/drawing/2014/main" id="{1AF38F02-46B5-48EB-8399-EAA9F3EE2A63}"/>
            </a:ext>
          </a:extLst>
        </xdr:cNvPr>
        <xdr:cNvCxnSpPr/>
      </xdr:nvCxnSpPr>
      <xdr:spPr>
        <a:xfrm>
          <a:off x="14592300" y="721831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133169</xdr:rowOff>
    </xdr:from>
    <xdr:to>
      <xdr:col>72</xdr:col>
      <xdr:colOff>38100</xdr:colOff>
      <xdr:row>42</xdr:row>
      <xdr:rowOff>63319</xdr:rowOff>
    </xdr:to>
    <xdr:sp macro="" textlink="">
      <xdr:nvSpPr>
        <xdr:cNvPr id="439" name="楕円 438">
          <a:extLst>
            <a:ext uri="{FF2B5EF4-FFF2-40B4-BE49-F238E27FC236}">
              <a16:creationId xmlns:a16="http://schemas.microsoft.com/office/drawing/2014/main" id="{0BD8032C-E33F-403C-9D14-CF6685CF88BD}"/>
            </a:ext>
          </a:extLst>
        </xdr:cNvPr>
        <xdr:cNvSpPr/>
      </xdr:nvSpPr>
      <xdr:spPr>
        <a:xfrm>
          <a:off x="13652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12519</xdr:rowOff>
    </xdr:from>
    <xdr:to>
      <xdr:col>76</xdr:col>
      <xdr:colOff>114300</xdr:colOff>
      <xdr:row>42</xdr:row>
      <xdr:rowOff>17417</xdr:rowOff>
    </xdr:to>
    <xdr:cxnSp macro="">
      <xdr:nvCxnSpPr>
        <xdr:cNvPr id="440" name="直線コネクタ 439">
          <a:extLst>
            <a:ext uri="{FF2B5EF4-FFF2-40B4-BE49-F238E27FC236}">
              <a16:creationId xmlns:a16="http://schemas.microsoft.com/office/drawing/2014/main" id="{8E820780-297B-44F6-B178-0ADCAA3E0B26}"/>
            </a:ext>
          </a:extLst>
        </xdr:cNvPr>
        <xdr:cNvCxnSpPr/>
      </xdr:nvCxnSpPr>
      <xdr:spPr>
        <a:xfrm>
          <a:off x="13703300" y="7213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128270</xdr:rowOff>
    </xdr:from>
    <xdr:to>
      <xdr:col>67</xdr:col>
      <xdr:colOff>101600</xdr:colOff>
      <xdr:row>42</xdr:row>
      <xdr:rowOff>58420</xdr:rowOff>
    </xdr:to>
    <xdr:sp macro="" textlink="">
      <xdr:nvSpPr>
        <xdr:cNvPr id="441" name="楕円 440">
          <a:extLst>
            <a:ext uri="{FF2B5EF4-FFF2-40B4-BE49-F238E27FC236}">
              <a16:creationId xmlns:a16="http://schemas.microsoft.com/office/drawing/2014/main" id="{C7CAB58C-3135-463A-AA40-0A33A1A6CD82}"/>
            </a:ext>
          </a:extLst>
        </xdr:cNvPr>
        <xdr:cNvSpPr/>
      </xdr:nvSpPr>
      <xdr:spPr>
        <a:xfrm>
          <a:off x="1276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7620</xdr:rowOff>
    </xdr:from>
    <xdr:to>
      <xdr:col>71</xdr:col>
      <xdr:colOff>177800</xdr:colOff>
      <xdr:row>42</xdr:row>
      <xdr:rowOff>12519</xdr:rowOff>
    </xdr:to>
    <xdr:cxnSp macro="">
      <xdr:nvCxnSpPr>
        <xdr:cNvPr id="442" name="直線コネクタ 441">
          <a:extLst>
            <a:ext uri="{FF2B5EF4-FFF2-40B4-BE49-F238E27FC236}">
              <a16:creationId xmlns:a16="http://schemas.microsoft.com/office/drawing/2014/main" id="{90C82D60-E545-4E42-BF54-EC085BB04983}"/>
            </a:ext>
          </a:extLst>
        </xdr:cNvPr>
        <xdr:cNvCxnSpPr/>
      </xdr:nvCxnSpPr>
      <xdr:spPr>
        <a:xfrm>
          <a:off x="12814300" y="72085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761C5B71-CF2C-4843-B8FC-803A07BD846F}"/>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99982A5-F07A-43FC-BA16-146F6069E5F5}"/>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BD9CAB0-6B04-48AA-A350-2E06F7A13DA4}"/>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287506DC-DA78-4486-8284-E6B32C1B98FB}"/>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126292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A4C0C0B-5D3C-4117-A489-958CC6E141CC}"/>
            </a:ext>
          </a:extLst>
        </xdr:cNvPr>
        <xdr:cNvSpPr txBox="1"/>
      </xdr:nvSpPr>
      <xdr:spPr>
        <a:xfrm>
          <a:off x="152660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59344</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43C79486-91A0-49E2-A366-ADB4A137F6B4}"/>
            </a:ext>
          </a:extLst>
        </xdr:cNvPr>
        <xdr:cNvSpPr txBox="1"/>
      </xdr:nvSpPr>
      <xdr:spPr>
        <a:xfrm>
          <a:off x="14389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54446</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8B2F85F0-E7F3-4A2C-B1F3-2D791E460238}"/>
            </a:ext>
          </a:extLst>
        </xdr:cNvPr>
        <xdr:cNvSpPr txBox="1"/>
      </xdr:nvSpPr>
      <xdr:spPr>
        <a:xfrm>
          <a:off x="13500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49547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FECABF2-12AD-4CFA-96BD-1504B6DD8265}"/>
            </a:ext>
          </a:extLst>
        </xdr:cNvPr>
        <xdr:cNvSpPr txBox="1"/>
      </xdr:nvSpPr>
      <xdr:spPr>
        <a:xfrm>
          <a:off x="12611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2262FB3-08A2-4716-8DFE-048BEAECC50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17B7865-B9B2-4577-A169-F08F2474B2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2743818-1C9D-489E-AA53-3116301741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8934C64-88B9-4930-8502-557C93D115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F83FE0F3-7301-4B13-8DDD-D85A63C26D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D7FE938-008B-40F8-B291-031A16CBC1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9CF5787-7C2E-4E8D-963F-6DF0D09858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40B98BA8-5DEE-4E20-BE52-33EBD732DE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CA2BEAEE-3180-4F84-A7F7-1361B799DA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4807F06-66CF-40F3-BB62-EB14976342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374CC386-6AF8-4EA2-939C-82A0FAEBCD5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4FC7CFBE-4330-4F03-8841-504EFA325CC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FF1CE8ED-7986-45ED-AC14-77E17D7B2DC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E22D5322-CBB4-4EFA-B433-A1458FBD082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9308B699-712E-48BB-BCE9-695E6E9290D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BFF5B64-8FA8-428A-B48F-317A4B3A8E2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1E98BF82-912A-4E67-AEC0-C5B7F847360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6B50D58-E6DC-4990-A11A-36C46228665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57A47CC4-13ED-4DCF-8BF1-CE87D3E92D2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77394C3C-704C-4779-B5B8-CE303560C8E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38F6102F-AC28-450D-9D50-80FB7881F54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B4FD0050-2ED0-4F54-99F1-687AC58728B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B55C19D-85AA-42E8-9992-6704984710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300A575-37AF-4123-B95B-0D648FFA45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851D380-09BA-419E-A0BC-A20B12B50D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D731C83A-186D-4A6D-BE19-04ECCD242754}"/>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DB69E53-B83F-4247-9723-C252308908AB}"/>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7273B1CD-5959-4B21-B2D7-519BE6EB1515}"/>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38E00D4-0C8D-4970-A408-A1D7532CB08F}"/>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D011FA06-1CA5-459B-AD1F-71A0E85683DC}"/>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B171454-6A47-416E-867E-337B230648CA}"/>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A141E1EC-CFF5-49CE-9AB0-09C5F222A59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CB473D2D-36DF-4747-B964-D3E467F1B15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83F3183E-A71A-461F-8B7F-5B420E99C64D}"/>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54210130-0F64-44DA-B982-1B584A6112EA}"/>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75FF9FB8-C489-4E15-892E-D94F4F4FE854}"/>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9BDE6C-791C-4D68-8393-DAF397EC7D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CD35B6-4030-4566-9B32-17BB8CD437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6638F6B-6986-41B6-BC66-8D75F04A83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6F64473-51AB-4808-8842-6BB1226460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488F0E3-CF0B-417F-BF17-DAB34ECE41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492" name="楕円 491">
          <a:extLst>
            <a:ext uri="{FF2B5EF4-FFF2-40B4-BE49-F238E27FC236}">
              <a16:creationId xmlns:a16="http://schemas.microsoft.com/office/drawing/2014/main" id="{EE3FF26B-F99B-4BFC-B4AC-29A6B1D40F5B}"/>
            </a:ext>
          </a:extLst>
        </xdr:cNvPr>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3A44779-58FA-410F-A210-25ABF11D9D2F}"/>
            </a:ext>
          </a:extLst>
        </xdr:cNvPr>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44994</xdr:rowOff>
    </xdr:from>
    <xdr:to>
      <xdr:col>112</xdr:col>
      <xdr:colOff>38100</xdr:colOff>
      <xdr:row>39</xdr:row>
      <xdr:rowOff>146594</xdr:rowOff>
    </xdr:to>
    <xdr:sp macro="" textlink="">
      <xdr:nvSpPr>
        <xdr:cNvPr id="494" name="楕円 493">
          <a:extLst>
            <a:ext uri="{FF2B5EF4-FFF2-40B4-BE49-F238E27FC236}">
              <a16:creationId xmlns:a16="http://schemas.microsoft.com/office/drawing/2014/main" id="{8089A42B-7C79-44EA-8091-2BEA564D92AA}"/>
            </a:ext>
          </a:extLst>
        </xdr:cNvPr>
        <xdr:cNvSpPr/>
      </xdr:nvSpPr>
      <xdr:spPr>
        <a:xfrm>
          <a:off x="2127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81099</xdr:rowOff>
    </xdr:from>
    <xdr:to>
      <xdr:col>116</xdr:col>
      <xdr:colOff>63500</xdr:colOff>
      <xdr:row>39</xdr:row>
      <xdr:rowOff>95794</xdr:rowOff>
    </xdr:to>
    <xdr:cxnSp macro="">
      <xdr:nvCxnSpPr>
        <xdr:cNvPr id="495" name="直線コネクタ 494">
          <a:extLst>
            <a:ext uri="{FF2B5EF4-FFF2-40B4-BE49-F238E27FC236}">
              <a16:creationId xmlns:a16="http://schemas.microsoft.com/office/drawing/2014/main" id="{B9B13AE0-B92F-49A9-8B58-EB38B19AF233}"/>
            </a:ext>
          </a:extLst>
        </xdr:cNvPr>
        <xdr:cNvCxnSpPr/>
      </xdr:nvCxnSpPr>
      <xdr:spPr>
        <a:xfrm flipV="1">
          <a:off x="21323300" y="67676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51526</xdr:rowOff>
    </xdr:from>
    <xdr:to>
      <xdr:col>107</xdr:col>
      <xdr:colOff>101600</xdr:colOff>
      <xdr:row>39</xdr:row>
      <xdr:rowOff>153126</xdr:rowOff>
    </xdr:to>
    <xdr:sp macro="" textlink="">
      <xdr:nvSpPr>
        <xdr:cNvPr id="496" name="楕円 495">
          <a:extLst>
            <a:ext uri="{FF2B5EF4-FFF2-40B4-BE49-F238E27FC236}">
              <a16:creationId xmlns:a16="http://schemas.microsoft.com/office/drawing/2014/main" id="{A1501BEE-0B19-4D2A-A9FF-3610BF62C3B0}"/>
            </a:ext>
          </a:extLst>
        </xdr:cNvPr>
        <xdr:cNvSpPr/>
      </xdr:nvSpPr>
      <xdr:spPr>
        <a:xfrm>
          <a:off x="2038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95794</xdr:rowOff>
    </xdr:from>
    <xdr:to>
      <xdr:col>111</xdr:col>
      <xdr:colOff>177800</xdr:colOff>
      <xdr:row>39</xdr:row>
      <xdr:rowOff>102326</xdr:rowOff>
    </xdr:to>
    <xdr:cxnSp macro="">
      <xdr:nvCxnSpPr>
        <xdr:cNvPr id="497" name="直線コネクタ 496">
          <a:extLst>
            <a:ext uri="{FF2B5EF4-FFF2-40B4-BE49-F238E27FC236}">
              <a16:creationId xmlns:a16="http://schemas.microsoft.com/office/drawing/2014/main" id="{BA4ADDBD-0390-4846-B152-B863E1310AE6}"/>
            </a:ext>
          </a:extLst>
        </xdr:cNvPr>
        <xdr:cNvCxnSpPr/>
      </xdr:nvCxnSpPr>
      <xdr:spPr>
        <a:xfrm flipV="1">
          <a:off x="20434300" y="67823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498" name="楕円 497">
          <a:extLst>
            <a:ext uri="{FF2B5EF4-FFF2-40B4-BE49-F238E27FC236}">
              <a16:creationId xmlns:a16="http://schemas.microsoft.com/office/drawing/2014/main" id="{9C80115F-83C9-4FC6-8CC7-ACC2214F804A}"/>
            </a:ext>
          </a:extLst>
        </xdr:cNvPr>
        <xdr:cNvSpPr/>
      </xdr:nvSpPr>
      <xdr:spPr>
        <a:xfrm>
          <a:off x="19494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102326</xdr:rowOff>
    </xdr:from>
    <xdr:to>
      <xdr:col>107</xdr:col>
      <xdr:colOff>50800</xdr:colOff>
      <xdr:row>39</xdr:row>
      <xdr:rowOff>113756</xdr:rowOff>
    </xdr:to>
    <xdr:cxnSp macro="">
      <xdr:nvCxnSpPr>
        <xdr:cNvPr id="499" name="直線コネクタ 498">
          <a:extLst>
            <a:ext uri="{FF2B5EF4-FFF2-40B4-BE49-F238E27FC236}">
              <a16:creationId xmlns:a16="http://schemas.microsoft.com/office/drawing/2014/main" id="{7D3B7BB6-9F91-4A2D-BBAE-8F19B99C8290}"/>
            </a:ext>
          </a:extLst>
        </xdr:cNvPr>
        <xdr:cNvCxnSpPr/>
      </xdr:nvCxnSpPr>
      <xdr:spPr>
        <a:xfrm flipV="1">
          <a:off x="19545300" y="6788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500" name="楕円 499">
          <a:extLst>
            <a:ext uri="{FF2B5EF4-FFF2-40B4-BE49-F238E27FC236}">
              <a16:creationId xmlns:a16="http://schemas.microsoft.com/office/drawing/2014/main" id="{831E8778-9945-4968-A1FA-DF76E3B531CF}"/>
            </a:ext>
          </a:extLst>
        </xdr:cNvPr>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113756</xdr:rowOff>
    </xdr:from>
    <xdr:to>
      <xdr:col>102</xdr:col>
      <xdr:colOff>114300</xdr:colOff>
      <xdr:row>39</xdr:row>
      <xdr:rowOff>121920</xdr:rowOff>
    </xdr:to>
    <xdr:cxnSp macro="">
      <xdr:nvCxnSpPr>
        <xdr:cNvPr id="501" name="直線コネクタ 500">
          <a:extLst>
            <a:ext uri="{FF2B5EF4-FFF2-40B4-BE49-F238E27FC236}">
              <a16:creationId xmlns:a16="http://schemas.microsoft.com/office/drawing/2014/main" id="{96814A4C-42A6-4A59-BE78-F22034AC6913}"/>
            </a:ext>
          </a:extLst>
        </xdr:cNvPr>
        <xdr:cNvCxnSpPr/>
      </xdr:nvCxnSpPr>
      <xdr:spPr>
        <a:xfrm flipV="1">
          <a:off x="18656300" y="68003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A079AA7-FF6B-4098-AA90-4469BCFE40C1}"/>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A4A4BCC-D0A5-4E4E-9B4F-4484BE71E96C}"/>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BFA5D38-A0A2-4106-8BFF-B7CCCEF2B6CD}"/>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3F6852C-C7D9-43E9-9DAD-F7032110BFFC}"/>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137721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46CE9E6-8F7E-4C6B-A198-90BEF545AF0F}"/>
            </a:ext>
          </a:extLst>
        </xdr:cNvPr>
        <xdr:cNvSpPr txBox="1"/>
      </xdr:nvSpPr>
      <xdr:spPr>
        <a:xfrm>
          <a:off x="21075727" y="682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144253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6653093-73CC-48BD-8DF0-F5E84246185D}"/>
            </a:ext>
          </a:extLst>
        </xdr:cNvPr>
        <xdr:cNvSpPr txBox="1"/>
      </xdr:nvSpPr>
      <xdr:spPr>
        <a:xfrm>
          <a:off x="20199427" y="683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155683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7B427E50-F21A-4AB4-A358-9C4408297809}"/>
            </a:ext>
          </a:extLst>
        </xdr:cNvPr>
        <xdr:cNvSpPr txBox="1"/>
      </xdr:nvSpPr>
      <xdr:spPr>
        <a:xfrm>
          <a:off x="19310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163847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BA22582-8123-4409-BB77-2D79F08F9D2C}"/>
            </a:ext>
          </a:extLst>
        </xdr:cNvPr>
        <xdr:cNvSpPr txBox="1"/>
      </xdr:nvSpPr>
      <xdr:spPr>
        <a:xfrm>
          <a:off x="18421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F48EE3E-0211-48E3-9651-EC42DB2A31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512309F-6B79-48D0-B0F0-246A54764B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8CFAFD0-42FF-4A81-ACCC-1E15C6A3A5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DDF67C7-8006-4CC5-8F05-75246EE658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8743D1C-198B-4C8C-90DE-9983BB473C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E9A2E96-2A69-4897-8DDC-B9711A353A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D3F9253-9F5B-4A8E-8BF6-E150A63FC7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5CCC748-3019-4824-B7C6-306C2DAA8E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B40354A-9360-46BE-BAD5-C92DAF71ED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466872E-89F7-4E94-906B-5280779425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4250815-8702-421A-890B-65BB2D8A30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682F446-D4D1-4182-8D7C-C21B4C882E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2A11A417-7EDE-4C9D-8D48-12292C43BC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2E140B40-4B4F-4710-A61D-8F0A19B57FB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CCB8C0C-F436-4E9B-AA3E-F5D4996F03E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255CA11-07FB-4003-80CC-B0047D95AD6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65F709B-F56E-4409-820A-CF92129A6A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28D983B0-694E-446C-ADD9-F24013BE58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77BB0BD-D925-4680-AA05-482E588E88E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D865E143-EBD8-43E2-AA35-408247CBE57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37B9523C-E491-4C4B-8663-97AE2557AE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FC48A90-EDC8-42BA-98F3-2BBF2EF3CC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87BB2EB-F1B4-40CB-92AB-B9F7DFC97B4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58ED1FE-2AAF-4836-AA53-50A88EF527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9C0E48E-82F9-48E2-908E-442A61E7AB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40007A21-A40B-4C2B-AD8B-CC0711C6359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87505FA-F226-430B-A2CE-6B059638B708}"/>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67DB8B68-FC78-4912-B1DF-5D58905C06E4}"/>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1EABDF17-A2F4-4BCD-9426-D2B7B69894E5}"/>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13CD28CE-6CB4-4E4F-A0E6-7A3526042572}"/>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E15C686-515F-439E-AB4D-25D15C004A3F}"/>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8F700982-D94B-4D49-964E-EFE03D5C00B3}"/>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AC2C3788-21C5-4267-B8A8-BFA58F33213B}"/>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8B9A6D3-B24E-4F0D-8722-2B4CEF99A04B}"/>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4AFFFBB0-345C-45E7-BA95-CD8B82D9722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FA18E08-D2B2-463A-9659-DCFB33A26B5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DB27D19-0913-4CEE-8F03-279D169F44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FC12061-EE35-4984-B8C8-DF75682052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A7E384F-6C9A-4EE9-932F-8A5B928178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D519D28-0137-415F-A0E4-51A8BF9843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4C89B84-4D34-45E2-A772-3814E71057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51" name="楕円 550">
          <a:extLst>
            <a:ext uri="{FF2B5EF4-FFF2-40B4-BE49-F238E27FC236}">
              <a16:creationId xmlns:a16="http://schemas.microsoft.com/office/drawing/2014/main" id="{329F44FB-0C02-4716-A42F-1794EB7B6A3F}"/>
            </a:ext>
          </a:extLst>
        </xdr:cNvPr>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9E08825-4936-4AA9-A9DF-0249F2B218B4}"/>
            </a:ext>
          </a:extLst>
        </xdr:cNvPr>
        <xdr:cNvSpPr txBox="1"/>
      </xdr:nvSpPr>
      <xdr:spPr>
        <a:xfrm>
          <a:off x="16357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553" name="楕円 552">
          <a:extLst>
            <a:ext uri="{FF2B5EF4-FFF2-40B4-BE49-F238E27FC236}">
              <a16:creationId xmlns:a16="http://schemas.microsoft.com/office/drawing/2014/main" id="{EDF77411-37C8-417A-BED1-ECB781F973AC}"/>
            </a:ext>
          </a:extLst>
        </xdr:cNvPr>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8165</xdr:rowOff>
    </xdr:from>
    <xdr:to>
      <xdr:col>85</xdr:col>
      <xdr:colOff>127000</xdr:colOff>
      <xdr:row>60</xdr:row>
      <xdr:rowOff>21227</xdr:rowOff>
    </xdr:to>
    <xdr:cxnSp macro="">
      <xdr:nvCxnSpPr>
        <xdr:cNvPr id="554" name="直線コネクタ 553">
          <a:extLst>
            <a:ext uri="{FF2B5EF4-FFF2-40B4-BE49-F238E27FC236}">
              <a16:creationId xmlns:a16="http://schemas.microsoft.com/office/drawing/2014/main" id="{0F42FA65-EE8B-4703-A5FD-BAC810AE10A9}"/>
            </a:ext>
          </a:extLst>
        </xdr:cNvPr>
        <xdr:cNvCxnSpPr/>
      </xdr:nvCxnSpPr>
      <xdr:spPr>
        <a:xfrm flipV="1">
          <a:off x="15481300" y="1029516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140244</xdr:rowOff>
    </xdr:from>
    <xdr:to>
      <xdr:col>76</xdr:col>
      <xdr:colOff>165100</xdr:colOff>
      <xdr:row>58</xdr:row>
      <xdr:rowOff>70394</xdr:rowOff>
    </xdr:to>
    <xdr:sp macro="" textlink="">
      <xdr:nvSpPr>
        <xdr:cNvPr id="555" name="楕円 554">
          <a:extLst>
            <a:ext uri="{FF2B5EF4-FFF2-40B4-BE49-F238E27FC236}">
              <a16:creationId xmlns:a16="http://schemas.microsoft.com/office/drawing/2014/main" id="{903EBE0D-EEA6-47A7-8CF6-619A96C1E59F}"/>
            </a:ext>
          </a:extLst>
        </xdr:cNvPr>
        <xdr:cNvSpPr/>
      </xdr:nvSpPr>
      <xdr:spPr>
        <a:xfrm>
          <a:off x="14541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19594</xdr:rowOff>
    </xdr:from>
    <xdr:to>
      <xdr:col>81</xdr:col>
      <xdr:colOff>50800</xdr:colOff>
      <xdr:row>60</xdr:row>
      <xdr:rowOff>21227</xdr:rowOff>
    </xdr:to>
    <xdr:cxnSp macro="">
      <xdr:nvCxnSpPr>
        <xdr:cNvPr id="556" name="直線コネクタ 555">
          <a:extLst>
            <a:ext uri="{FF2B5EF4-FFF2-40B4-BE49-F238E27FC236}">
              <a16:creationId xmlns:a16="http://schemas.microsoft.com/office/drawing/2014/main" id="{C3364ECD-16C7-4086-9667-381FEF4E5431}"/>
            </a:ext>
          </a:extLst>
        </xdr:cNvPr>
        <xdr:cNvCxnSpPr/>
      </xdr:nvCxnSpPr>
      <xdr:spPr>
        <a:xfrm>
          <a:off x="14592300" y="9963694"/>
          <a:ext cx="8890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27577</xdr:rowOff>
    </xdr:from>
    <xdr:to>
      <xdr:col>72</xdr:col>
      <xdr:colOff>38100</xdr:colOff>
      <xdr:row>58</xdr:row>
      <xdr:rowOff>129177</xdr:rowOff>
    </xdr:to>
    <xdr:sp macro="" textlink="">
      <xdr:nvSpPr>
        <xdr:cNvPr id="557" name="楕円 556">
          <a:extLst>
            <a:ext uri="{FF2B5EF4-FFF2-40B4-BE49-F238E27FC236}">
              <a16:creationId xmlns:a16="http://schemas.microsoft.com/office/drawing/2014/main" id="{87171F9B-986C-449B-8E31-3C363E464FB5}"/>
            </a:ext>
          </a:extLst>
        </xdr:cNvPr>
        <xdr:cNvSpPr/>
      </xdr:nvSpPr>
      <xdr:spPr>
        <a:xfrm>
          <a:off x="13652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19594</xdr:rowOff>
    </xdr:from>
    <xdr:to>
      <xdr:col>76</xdr:col>
      <xdr:colOff>114300</xdr:colOff>
      <xdr:row>58</xdr:row>
      <xdr:rowOff>78377</xdr:rowOff>
    </xdr:to>
    <xdr:cxnSp macro="">
      <xdr:nvCxnSpPr>
        <xdr:cNvPr id="558" name="直線コネクタ 557">
          <a:extLst>
            <a:ext uri="{FF2B5EF4-FFF2-40B4-BE49-F238E27FC236}">
              <a16:creationId xmlns:a16="http://schemas.microsoft.com/office/drawing/2014/main" id="{F0FCB2C0-033A-48D4-84D7-86689D1B45C7}"/>
            </a:ext>
          </a:extLst>
        </xdr:cNvPr>
        <xdr:cNvCxnSpPr/>
      </xdr:nvCxnSpPr>
      <xdr:spPr>
        <a:xfrm flipV="1">
          <a:off x="13703300" y="99636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148409</xdr:rowOff>
    </xdr:from>
    <xdr:to>
      <xdr:col>67</xdr:col>
      <xdr:colOff>101600</xdr:colOff>
      <xdr:row>60</xdr:row>
      <xdr:rowOff>78559</xdr:rowOff>
    </xdr:to>
    <xdr:sp macro="" textlink="">
      <xdr:nvSpPr>
        <xdr:cNvPr id="559" name="楕円 558">
          <a:extLst>
            <a:ext uri="{FF2B5EF4-FFF2-40B4-BE49-F238E27FC236}">
              <a16:creationId xmlns:a16="http://schemas.microsoft.com/office/drawing/2014/main" id="{6B3FEDA8-B920-48BB-88EF-F545246878E3}"/>
            </a:ext>
          </a:extLst>
        </xdr:cNvPr>
        <xdr:cNvSpPr/>
      </xdr:nvSpPr>
      <xdr:spPr>
        <a:xfrm>
          <a:off x="12763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78377</xdr:rowOff>
    </xdr:from>
    <xdr:to>
      <xdr:col>71</xdr:col>
      <xdr:colOff>177800</xdr:colOff>
      <xdr:row>60</xdr:row>
      <xdr:rowOff>27759</xdr:rowOff>
    </xdr:to>
    <xdr:cxnSp macro="">
      <xdr:nvCxnSpPr>
        <xdr:cNvPr id="560" name="直線コネクタ 559">
          <a:extLst>
            <a:ext uri="{FF2B5EF4-FFF2-40B4-BE49-F238E27FC236}">
              <a16:creationId xmlns:a16="http://schemas.microsoft.com/office/drawing/2014/main" id="{3F4E6EB1-6E2A-40F1-AF85-536F520FBFA2}"/>
            </a:ext>
          </a:extLst>
        </xdr:cNvPr>
        <xdr:cNvCxnSpPr/>
      </xdr:nvCxnSpPr>
      <xdr:spPr>
        <a:xfrm flipV="1">
          <a:off x="12814300" y="10022477"/>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34852B59-A2BE-4A05-8EAB-FC55716042E2}"/>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7890A25E-E537-46E7-88E6-E5FD21432614}"/>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8A0460ED-3749-417A-A9A6-6FC0D4280DF3}"/>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151DED83-C8CB-4A21-8EB8-5754924E0A98}"/>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88554</xdr:rowOff>
    </xdr:from>
    <xdr:ext cx="405111" cy="259045"/>
    <xdr:sp macro="" textlink="">
      <xdr:nvSpPr>
        <xdr:cNvPr id="565" name="n_1mainValue【学校施設】&#10;有形固定資産減価償却率">
          <a:extLst>
            <a:ext uri="{FF2B5EF4-FFF2-40B4-BE49-F238E27FC236}">
              <a16:creationId xmlns:a16="http://schemas.microsoft.com/office/drawing/2014/main" id="{D21E7C9F-E4FA-4870-BB4D-B1257873120D}"/>
            </a:ext>
          </a:extLst>
        </xdr:cNvPr>
        <xdr:cNvSpPr txBox="1"/>
      </xdr:nvSpPr>
      <xdr:spPr>
        <a:xfrm>
          <a:off x="15266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86921</xdr:rowOff>
    </xdr:from>
    <xdr:ext cx="405111" cy="259045"/>
    <xdr:sp macro="" textlink="">
      <xdr:nvSpPr>
        <xdr:cNvPr id="566" name="n_2mainValue【学校施設】&#10;有形固定資産減価償却率">
          <a:extLst>
            <a:ext uri="{FF2B5EF4-FFF2-40B4-BE49-F238E27FC236}">
              <a16:creationId xmlns:a16="http://schemas.microsoft.com/office/drawing/2014/main" id="{00D303B9-87CF-411C-B571-7B4737C1F9D3}"/>
            </a:ext>
          </a:extLst>
        </xdr:cNvPr>
        <xdr:cNvSpPr txBox="1"/>
      </xdr:nvSpPr>
      <xdr:spPr>
        <a:xfrm>
          <a:off x="14389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145704</xdr:rowOff>
    </xdr:from>
    <xdr:ext cx="405111" cy="259045"/>
    <xdr:sp macro="" textlink="">
      <xdr:nvSpPr>
        <xdr:cNvPr id="567" name="n_3mainValue【学校施設】&#10;有形固定資産減価償却率">
          <a:extLst>
            <a:ext uri="{FF2B5EF4-FFF2-40B4-BE49-F238E27FC236}">
              <a16:creationId xmlns:a16="http://schemas.microsoft.com/office/drawing/2014/main" id="{23BAF815-F9BF-4B9E-8799-6D870A0B7A0C}"/>
            </a:ext>
          </a:extLst>
        </xdr:cNvPr>
        <xdr:cNvSpPr txBox="1"/>
      </xdr:nvSpPr>
      <xdr:spPr>
        <a:xfrm>
          <a:off x="13500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95086</xdr:rowOff>
    </xdr:from>
    <xdr:ext cx="405111" cy="259045"/>
    <xdr:sp macro="" textlink="">
      <xdr:nvSpPr>
        <xdr:cNvPr id="568" name="n_4mainValue【学校施設】&#10;有形固定資産減価償却率">
          <a:extLst>
            <a:ext uri="{FF2B5EF4-FFF2-40B4-BE49-F238E27FC236}">
              <a16:creationId xmlns:a16="http://schemas.microsoft.com/office/drawing/2014/main" id="{8690794A-3845-42D8-AFD5-3697DBDBC425}"/>
            </a:ext>
          </a:extLst>
        </xdr:cNvPr>
        <xdr:cNvSpPr txBox="1"/>
      </xdr:nvSpPr>
      <xdr:spPr>
        <a:xfrm>
          <a:off x="12611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7AA45E5-49B5-43E9-BEC9-A5F3DC7CB6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C243EEB-04A0-40B6-9C4C-61CA0D6718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2555F5C-DA2A-420B-ADD3-AA1F0C1406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D2CA6A3-B49D-443D-8E41-0CCA447D28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CFC9FF4-7601-4395-8E13-1AF43D1628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978F367-08A2-4839-833D-187C6FA9A4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50F605C-00C9-4F44-A889-75D9C357C7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3E2BF2B-4267-4CD5-887B-AD15913D42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0F8A386-18D9-41C4-97AA-83BF33E66A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6A90B21-D275-4632-B456-1924D96243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18F2C66-2265-4963-8A88-5F3A493A1F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5FBFE159-B06A-45D2-B4E5-378AD582E9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3C961F9-8149-4119-9CC2-B4447769431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BA03E348-A847-4E91-9DD0-56218ECCC7DC}"/>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13CEF9FB-805D-4291-9C1B-D112D3FB2F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42AA7517-B1D7-4853-83EF-D15785B487B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8180509-04CF-44B7-A7B7-E2AE846C17C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18043ED-D51B-4477-B2BF-C638730FC4C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273D0A70-27C7-49E0-A25A-6A82A240F1C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6374674-5B3D-49B7-B85D-6D4AFB2CCD4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FCE8B36-993B-41A9-84EC-87BE98D5FC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D627848C-DDC3-4DAA-9DF0-38B45456344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296BECE7-9635-4EE6-8CD7-70E163376F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D9750D92-B245-4651-89FC-85AAF34D4FDA}"/>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C3D81924-3269-4CF3-8D45-4ACF285F775B}"/>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51A9B0B2-917D-406F-A92A-FFEC8A5E9DC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B91D2E04-704E-4292-86DC-C9EECFE188EE}"/>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D546D88B-AE33-4734-8830-650EB5F1EBD7}"/>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a:extLst>
            <a:ext uri="{FF2B5EF4-FFF2-40B4-BE49-F238E27FC236}">
              <a16:creationId xmlns:a16="http://schemas.microsoft.com/office/drawing/2014/main" id="{63E2F457-3E92-4617-AA09-89CB3D888DF6}"/>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34CB953F-F31E-4D22-82E9-1950BD6BC405}"/>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24A04D8A-CA60-4145-AC3C-170674397888}"/>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3F8704B6-BD97-4D6E-AFD5-573FBBC322B2}"/>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C0E0347B-BFA4-47CC-91B2-96BB0FB927DC}"/>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BAD00B2D-3466-4939-BF8E-B1946DD9E7B8}"/>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A729FF7-3162-4C98-B9E9-71CE948B15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2AA263A-6BD4-4021-8087-769F2C080F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A9973C5-D228-4A87-910D-C8B2B7F553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011C7E3-EA1D-446E-97E7-340DCA81AB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BB8C47C-16F3-4AD2-9C1E-70521347E7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31686</xdr:rowOff>
    </xdr:from>
    <xdr:to>
      <xdr:col>116</xdr:col>
      <xdr:colOff>114300</xdr:colOff>
      <xdr:row>63</xdr:row>
      <xdr:rowOff>133286</xdr:rowOff>
    </xdr:to>
    <xdr:sp macro="" textlink="">
      <xdr:nvSpPr>
        <xdr:cNvPr id="608" name="楕円 607">
          <a:extLst>
            <a:ext uri="{FF2B5EF4-FFF2-40B4-BE49-F238E27FC236}">
              <a16:creationId xmlns:a16="http://schemas.microsoft.com/office/drawing/2014/main" id="{0AFCBD37-CE53-4C17-BE8E-B623AEC1F341}"/>
            </a:ext>
          </a:extLst>
        </xdr:cNvPr>
        <xdr:cNvSpPr/>
      </xdr:nvSpPr>
      <xdr:spPr>
        <a:xfrm>
          <a:off x="22110700" y="10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54563</xdr:rowOff>
    </xdr:from>
    <xdr:ext cx="469744" cy="259045"/>
    <xdr:sp macro="" textlink="">
      <xdr:nvSpPr>
        <xdr:cNvPr id="609" name="【学校施設】&#10;一人当たり面積該当値テキスト">
          <a:extLst>
            <a:ext uri="{FF2B5EF4-FFF2-40B4-BE49-F238E27FC236}">
              <a16:creationId xmlns:a16="http://schemas.microsoft.com/office/drawing/2014/main" id="{629A6C60-4E00-4E13-93F8-54AAF8E0BADB}"/>
            </a:ext>
          </a:extLst>
        </xdr:cNvPr>
        <xdr:cNvSpPr txBox="1"/>
      </xdr:nvSpPr>
      <xdr:spPr>
        <a:xfrm>
          <a:off x="22199600" y="1068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30544</xdr:rowOff>
    </xdr:from>
    <xdr:to>
      <xdr:col>112</xdr:col>
      <xdr:colOff>38100</xdr:colOff>
      <xdr:row>63</xdr:row>
      <xdr:rowOff>132144</xdr:rowOff>
    </xdr:to>
    <xdr:sp macro="" textlink="">
      <xdr:nvSpPr>
        <xdr:cNvPr id="610" name="楕円 609">
          <a:extLst>
            <a:ext uri="{FF2B5EF4-FFF2-40B4-BE49-F238E27FC236}">
              <a16:creationId xmlns:a16="http://schemas.microsoft.com/office/drawing/2014/main" id="{195A223D-6DBA-4CA7-B7A2-10DD69C194A4}"/>
            </a:ext>
          </a:extLst>
        </xdr:cNvPr>
        <xdr:cNvSpPr/>
      </xdr:nvSpPr>
      <xdr:spPr>
        <a:xfrm>
          <a:off x="21272500" y="108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81344</xdr:rowOff>
    </xdr:from>
    <xdr:to>
      <xdr:col>116</xdr:col>
      <xdr:colOff>63500</xdr:colOff>
      <xdr:row>63</xdr:row>
      <xdr:rowOff>82486</xdr:rowOff>
    </xdr:to>
    <xdr:cxnSp macro="">
      <xdr:nvCxnSpPr>
        <xdr:cNvPr id="611" name="直線コネクタ 610">
          <a:extLst>
            <a:ext uri="{FF2B5EF4-FFF2-40B4-BE49-F238E27FC236}">
              <a16:creationId xmlns:a16="http://schemas.microsoft.com/office/drawing/2014/main" id="{94DC6E0B-19DD-4CF5-B0D5-68DDAEEC83AF}"/>
            </a:ext>
          </a:extLst>
        </xdr:cNvPr>
        <xdr:cNvCxnSpPr/>
      </xdr:nvCxnSpPr>
      <xdr:spPr>
        <a:xfrm>
          <a:off x="21323300" y="1088269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51003</xdr:rowOff>
    </xdr:from>
    <xdr:to>
      <xdr:col>107</xdr:col>
      <xdr:colOff>101600</xdr:colOff>
      <xdr:row>63</xdr:row>
      <xdr:rowOff>152603</xdr:rowOff>
    </xdr:to>
    <xdr:sp macro="" textlink="">
      <xdr:nvSpPr>
        <xdr:cNvPr id="612" name="楕円 611">
          <a:extLst>
            <a:ext uri="{FF2B5EF4-FFF2-40B4-BE49-F238E27FC236}">
              <a16:creationId xmlns:a16="http://schemas.microsoft.com/office/drawing/2014/main" id="{3360F951-03E8-40C5-A07D-19CB923159E7}"/>
            </a:ext>
          </a:extLst>
        </xdr:cNvPr>
        <xdr:cNvSpPr/>
      </xdr:nvSpPr>
      <xdr:spPr>
        <a:xfrm>
          <a:off x="20383500" y="108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81344</xdr:rowOff>
    </xdr:from>
    <xdr:to>
      <xdr:col>111</xdr:col>
      <xdr:colOff>177800</xdr:colOff>
      <xdr:row>63</xdr:row>
      <xdr:rowOff>101803</xdr:rowOff>
    </xdr:to>
    <xdr:cxnSp macro="">
      <xdr:nvCxnSpPr>
        <xdr:cNvPr id="613" name="直線コネクタ 612">
          <a:extLst>
            <a:ext uri="{FF2B5EF4-FFF2-40B4-BE49-F238E27FC236}">
              <a16:creationId xmlns:a16="http://schemas.microsoft.com/office/drawing/2014/main" id="{98E58B0F-5484-4810-AD30-35427D66EAD5}"/>
            </a:ext>
          </a:extLst>
        </xdr:cNvPr>
        <xdr:cNvCxnSpPr/>
      </xdr:nvCxnSpPr>
      <xdr:spPr>
        <a:xfrm flipV="1">
          <a:off x="20434300" y="1088269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54318</xdr:rowOff>
    </xdr:from>
    <xdr:to>
      <xdr:col>102</xdr:col>
      <xdr:colOff>165100</xdr:colOff>
      <xdr:row>63</xdr:row>
      <xdr:rowOff>155918</xdr:rowOff>
    </xdr:to>
    <xdr:sp macro="" textlink="">
      <xdr:nvSpPr>
        <xdr:cNvPr id="614" name="楕円 613">
          <a:extLst>
            <a:ext uri="{FF2B5EF4-FFF2-40B4-BE49-F238E27FC236}">
              <a16:creationId xmlns:a16="http://schemas.microsoft.com/office/drawing/2014/main" id="{BFD6C7EC-7401-4187-870E-F78954A316D7}"/>
            </a:ext>
          </a:extLst>
        </xdr:cNvPr>
        <xdr:cNvSpPr/>
      </xdr:nvSpPr>
      <xdr:spPr>
        <a:xfrm>
          <a:off x="19494500" y="1085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101803</xdr:rowOff>
    </xdr:from>
    <xdr:to>
      <xdr:col>107</xdr:col>
      <xdr:colOff>50800</xdr:colOff>
      <xdr:row>63</xdr:row>
      <xdr:rowOff>105118</xdr:rowOff>
    </xdr:to>
    <xdr:cxnSp macro="">
      <xdr:nvCxnSpPr>
        <xdr:cNvPr id="615" name="直線コネクタ 614">
          <a:extLst>
            <a:ext uri="{FF2B5EF4-FFF2-40B4-BE49-F238E27FC236}">
              <a16:creationId xmlns:a16="http://schemas.microsoft.com/office/drawing/2014/main" id="{ACC43FA1-EFAE-4692-B019-485C08E993B9}"/>
            </a:ext>
          </a:extLst>
        </xdr:cNvPr>
        <xdr:cNvCxnSpPr/>
      </xdr:nvCxnSpPr>
      <xdr:spPr>
        <a:xfrm flipV="1">
          <a:off x="19545300" y="1090315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97066</xdr:rowOff>
    </xdr:from>
    <xdr:to>
      <xdr:col>98</xdr:col>
      <xdr:colOff>38100</xdr:colOff>
      <xdr:row>64</xdr:row>
      <xdr:rowOff>27216</xdr:rowOff>
    </xdr:to>
    <xdr:sp macro="" textlink="">
      <xdr:nvSpPr>
        <xdr:cNvPr id="616" name="楕円 615">
          <a:extLst>
            <a:ext uri="{FF2B5EF4-FFF2-40B4-BE49-F238E27FC236}">
              <a16:creationId xmlns:a16="http://schemas.microsoft.com/office/drawing/2014/main" id="{2BD3BFD3-CA82-4DB6-9D1A-AE4FF7114C1E}"/>
            </a:ext>
          </a:extLst>
        </xdr:cNvPr>
        <xdr:cNvSpPr/>
      </xdr:nvSpPr>
      <xdr:spPr>
        <a:xfrm>
          <a:off x="18605500" y="108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105118</xdr:rowOff>
    </xdr:from>
    <xdr:to>
      <xdr:col>102</xdr:col>
      <xdr:colOff>114300</xdr:colOff>
      <xdr:row>63</xdr:row>
      <xdr:rowOff>147866</xdr:rowOff>
    </xdr:to>
    <xdr:cxnSp macro="">
      <xdr:nvCxnSpPr>
        <xdr:cNvPr id="617" name="直線コネクタ 616">
          <a:extLst>
            <a:ext uri="{FF2B5EF4-FFF2-40B4-BE49-F238E27FC236}">
              <a16:creationId xmlns:a16="http://schemas.microsoft.com/office/drawing/2014/main" id="{B78EFCBB-1926-4965-8C47-4A341CD0B861}"/>
            </a:ext>
          </a:extLst>
        </xdr:cNvPr>
        <xdr:cNvCxnSpPr/>
      </xdr:nvCxnSpPr>
      <xdr:spPr>
        <a:xfrm flipV="1">
          <a:off x="18656300" y="1090646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id="{603699EC-3FC1-41F6-8EA0-4A6476582290}"/>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id="{7D1506C4-F638-490E-8359-3CB297AE9FC1}"/>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id="{6BBFB634-8D08-4BC9-B377-40CE0169825F}"/>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id="{EE165B56-E2D1-478E-81BD-3DCC5A42E450}"/>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148671</xdr:rowOff>
    </xdr:from>
    <xdr:ext cx="469744" cy="259045"/>
    <xdr:sp macro="" textlink="">
      <xdr:nvSpPr>
        <xdr:cNvPr id="622" name="n_1mainValue【学校施設】&#10;一人当たり面積">
          <a:extLst>
            <a:ext uri="{FF2B5EF4-FFF2-40B4-BE49-F238E27FC236}">
              <a16:creationId xmlns:a16="http://schemas.microsoft.com/office/drawing/2014/main" id="{7D8EF302-4F28-482F-A101-9F69DD47385C}"/>
            </a:ext>
          </a:extLst>
        </xdr:cNvPr>
        <xdr:cNvSpPr txBox="1"/>
      </xdr:nvSpPr>
      <xdr:spPr>
        <a:xfrm>
          <a:off x="21075727" y="106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169130</xdr:rowOff>
    </xdr:from>
    <xdr:ext cx="469744" cy="259045"/>
    <xdr:sp macro="" textlink="">
      <xdr:nvSpPr>
        <xdr:cNvPr id="623" name="n_2mainValue【学校施設】&#10;一人当たり面積">
          <a:extLst>
            <a:ext uri="{FF2B5EF4-FFF2-40B4-BE49-F238E27FC236}">
              <a16:creationId xmlns:a16="http://schemas.microsoft.com/office/drawing/2014/main" id="{94FAB39E-4583-4B60-991C-B91CF7329216}"/>
            </a:ext>
          </a:extLst>
        </xdr:cNvPr>
        <xdr:cNvSpPr txBox="1"/>
      </xdr:nvSpPr>
      <xdr:spPr>
        <a:xfrm>
          <a:off x="20199427" y="106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995</xdr:rowOff>
    </xdr:from>
    <xdr:ext cx="469744" cy="259045"/>
    <xdr:sp macro="" textlink="">
      <xdr:nvSpPr>
        <xdr:cNvPr id="624" name="n_3mainValue【学校施設】&#10;一人当たり面積">
          <a:extLst>
            <a:ext uri="{FF2B5EF4-FFF2-40B4-BE49-F238E27FC236}">
              <a16:creationId xmlns:a16="http://schemas.microsoft.com/office/drawing/2014/main" id="{A7CDC07A-A72C-4402-8B48-C883852007E9}"/>
            </a:ext>
          </a:extLst>
        </xdr:cNvPr>
        <xdr:cNvSpPr txBox="1"/>
      </xdr:nvSpPr>
      <xdr:spPr>
        <a:xfrm>
          <a:off x="19310427" y="1063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43743</xdr:rowOff>
    </xdr:from>
    <xdr:ext cx="469744" cy="259045"/>
    <xdr:sp macro="" textlink="">
      <xdr:nvSpPr>
        <xdr:cNvPr id="625" name="n_4mainValue【学校施設】&#10;一人当たり面積">
          <a:extLst>
            <a:ext uri="{FF2B5EF4-FFF2-40B4-BE49-F238E27FC236}">
              <a16:creationId xmlns:a16="http://schemas.microsoft.com/office/drawing/2014/main" id="{EFE9E76D-66DE-411D-9D0E-3810F4ECBD1C}"/>
            </a:ext>
          </a:extLst>
        </xdr:cNvPr>
        <xdr:cNvSpPr txBox="1"/>
      </xdr:nvSpPr>
      <xdr:spPr>
        <a:xfrm>
          <a:off x="18421427" y="1067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225A6B3-CA54-41B2-9195-2E18C7EC97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C77F73F-0DC5-450D-93D4-CE30961DCB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825F5A7-2E35-4BD5-9EF8-4B120E5E81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901B317-BBE6-497D-A107-07DE58019F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03C8F6B-4C59-4460-A5CF-E9A760407E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80F4BF2-BC96-4E9C-AA7B-F5C385D87B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858FCACA-674F-4008-8A61-604186F170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E03A3AA-1F89-4133-A1E0-FAEF1B934C2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3D2603E9-F83F-481C-9538-CC2569AE77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E58F860D-736E-4E5A-8CF6-F86D71A858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2BBA1974-D649-4806-8F39-8E36805E01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DBEF10E-09EB-4D1E-942D-226C8BB14A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3BB5461-CA61-420D-9F19-7EE336E230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D14C4DFC-88C0-4152-A4AC-1FAFBD0E8B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8495CEB6-043A-4241-B541-1334839268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6D347BE7-8A66-407B-97E7-22CCA462FE4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E96C7C82-EF8B-4E2A-AB0F-2161E57077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6426234-58E7-4B05-8D98-F73FB61E70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BA54F895-076C-444E-9613-CA0491A68A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0EEA40B-DF95-43D7-8EF1-0B1662E884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D5D4D55B-4238-4D3A-B3E5-45E79C86A4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F8713F3-D232-4099-A284-0C2C487E86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E39B235-63C2-4BCE-8849-A195E54FEC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24C05D3-B9E6-4878-A5D3-0F7B21B208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61ABFFE-FFC9-4142-B30E-3A0B075BD7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B3039AE-D9F3-47AB-89CD-334CFD8E40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F7DFD1B0-C579-498F-9105-A3A4C61032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200EBC3-E3A3-493F-9865-56CD82EF6E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C5DF9DC3-6E5C-467F-A759-BEA75F55AC8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47562281-60A1-4684-85E1-CF6EA9C5EC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F6B4CA75-1378-49DC-9F10-811DA6ED7F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8B127BC3-2C68-4595-A6D2-5918D3C4764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695E5E19-6041-4CA1-9AE8-122DCEED0A4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D7227FD7-C4FB-4944-A2D1-FDFD95B550F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3C530D7B-4C97-4720-B501-511E3CD51D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9AB02675-A8BE-41DB-80EC-F835C385FD1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AD0AC03A-A5B9-45AC-8DA1-060DA9AD085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266D6828-1A90-4BBF-A5F8-9D64F68FDB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7940FF2E-6F15-4F4E-96F9-2EB0F7B46C9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A981CF3-3ACD-4FF9-9CD4-E5DBBB5947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18FC2993-ED16-4B61-8D9F-1B4214039CD9}"/>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B3259115-4404-4E86-B23F-B6A99B0288F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2E011B12-E255-4054-8A73-7F86ADFB441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77BBDA90-5E4E-4E40-88D1-A08F8738D362}"/>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D6CCEE19-E6F8-4C6E-903C-BEE95D4B2733}"/>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D349ED60-377E-41EC-A97D-69AA31A5F475}"/>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400A4B1E-2FDF-446D-A846-888D9C4AFFFB}"/>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8D799B92-ED85-4C91-9DA6-CAB7D90B9169}"/>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F6071251-4BB8-46E2-8381-DEFE234C38E9}"/>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926AE713-33CD-45B2-8826-E889D81B592C}"/>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A34660F9-80F6-4F8B-B0C3-4EC3738C305E}"/>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E9E0B0D-43A6-4199-A766-D3816F7BB9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8EC5BF9-1EF9-4AF5-B9F1-FF5F90F0D2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0F79936-D2DD-4DC7-BCA7-9008F0785F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4F0FC9B-EC07-4DC1-B66A-7703C5553A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A178142-3E5D-4EB6-8C73-FCC771D142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682" name="楕円 681">
          <a:extLst>
            <a:ext uri="{FF2B5EF4-FFF2-40B4-BE49-F238E27FC236}">
              <a16:creationId xmlns:a16="http://schemas.microsoft.com/office/drawing/2014/main" id="{820D7234-7A8A-4C64-87DC-C5AA3B188B94}"/>
            </a:ext>
          </a:extLst>
        </xdr:cNvPr>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683" name="【公民館】&#10;有形固定資産減価償却率該当値テキスト">
          <a:extLst>
            <a:ext uri="{FF2B5EF4-FFF2-40B4-BE49-F238E27FC236}">
              <a16:creationId xmlns:a16="http://schemas.microsoft.com/office/drawing/2014/main" id="{7F3EAD39-5B7A-4775-ADC2-BC5946141BC0}"/>
            </a:ext>
          </a:extLst>
        </xdr:cNvPr>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684" name="楕円 683">
          <a:extLst>
            <a:ext uri="{FF2B5EF4-FFF2-40B4-BE49-F238E27FC236}">
              <a16:creationId xmlns:a16="http://schemas.microsoft.com/office/drawing/2014/main" id="{A0891CC1-9862-4338-BD7E-8439E79AA561}"/>
            </a:ext>
          </a:extLst>
        </xdr:cNvPr>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107</xdr:row>
      <xdr:rowOff>5714</xdr:rowOff>
    </xdr:to>
    <xdr:cxnSp macro="">
      <xdr:nvCxnSpPr>
        <xdr:cNvPr id="685" name="直線コネクタ 684">
          <a:extLst>
            <a:ext uri="{FF2B5EF4-FFF2-40B4-BE49-F238E27FC236}">
              <a16:creationId xmlns:a16="http://schemas.microsoft.com/office/drawing/2014/main" id="{B16F7AF9-A4C5-45DB-A7AE-4FEB470C54AB}"/>
            </a:ext>
          </a:extLst>
        </xdr:cNvPr>
        <xdr:cNvCxnSpPr/>
      </xdr:nvCxnSpPr>
      <xdr:spPr>
        <a:xfrm flipV="1">
          <a:off x="15481300" y="182880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686" name="楕円 685">
          <a:extLst>
            <a:ext uri="{FF2B5EF4-FFF2-40B4-BE49-F238E27FC236}">
              <a16:creationId xmlns:a16="http://schemas.microsoft.com/office/drawing/2014/main" id="{0C636F43-CAC7-42F4-8745-7732908CA783}"/>
            </a:ext>
          </a:extLst>
        </xdr:cNvPr>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107</xdr:row>
      <xdr:rowOff>5714</xdr:rowOff>
    </xdr:to>
    <xdr:cxnSp macro="">
      <xdr:nvCxnSpPr>
        <xdr:cNvPr id="687" name="直線コネクタ 686">
          <a:extLst>
            <a:ext uri="{FF2B5EF4-FFF2-40B4-BE49-F238E27FC236}">
              <a16:creationId xmlns:a16="http://schemas.microsoft.com/office/drawing/2014/main" id="{182ABF80-1B58-4FDF-94C0-4B0C5299D98D}"/>
            </a:ext>
          </a:extLst>
        </xdr:cNvPr>
        <xdr:cNvCxnSpPr/>
      </xdr:nvCxnSpPr>
      <xdr:spPr>
        <a:xfrm>
          <a:off x="14592300" y="18211800"/>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688" name="楕円 687">
          <a:extLst>
            <a:ext uri="{FF2B5EF4-FFF2-40B4-BE49-F238E27FC236}">
              <a16:creationId xmlns:a16="http://schemas.microsoft.com/office/drawing/2014/main" id="{C38D12AD-E8F1-40AB-8A43-09B5FB4FF474}"/>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110489</xdr:rowOff>
    </xdr:to>
    <xdr:cxnSp macro="">
      <xdr:nvCxnSpPr>
        <xdr:cNvPr id="689" name="直線コネクタ 688">
          <a:extLst>
            <a:ext uri="{FF2B5EF4-FFF2-40B4-BE49-F238E27FC236}">
              <a16:creationId xmlns:a16="http://schemas.microsoft.com/office/drawing/2014/main" id="{DEDE4F74-D45E-4B6D-8E50-3AD613460918}"/>
            </a:ext>
          </a:extLst>
        </xdr:cNvPr>
        <xdr:cNvCxnSpPr/>
      </xdr:nvCxnSpPr>
      <xdr:spPr>
        <a:xfrm flipV="1">
          <a:off x="13703300" y="182118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690" name="楕円 689">
          <a:extLst>
            <a:ext uri="{FF2B5EF4-FFF2-40B4-BE49-F238E27FC236}">
              <a16:creationId xmlns:a16="http://schemas.microsoft.com/office/drawing/2014/main" id="{9B873E36-1ED5-4440-937A-5F764A76DCAF}"/>
            </a:ext>
          </a:extLst>
        </xdr:cNvPr>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72389</xdr:rowOff>
    </xdr:from>
    <xdr:to>
      <xdr:col>71</xdr:col>
      <xdr:colOff>177800</xdr:colOff>
      <xdr:row>106</xdr:row>
      <xdr:rowOff>110489</xdr:rowOff>
    </xdr:to>
    <xdr:cxnSp macro="">
      <xdr:nvCxnSpPr>
        <xdr:cNvPr id="691" name="直線コネクタ 690">
          <a:extLst>
            <a:ext uri="{FF2B5EF4-FFF2-40B4-BE49-F238E27FC236}">
              <a16:creationId xmlns:a16="http://schemas.microsoft.com/office/drawing/2014/main" id="{7BBAE14C-4859-459D-A04C-551D4B283185}"/>
            </a:ext>
          </a:extLst>
        </xdr:cNvPr>
        <xdr:cNvCxnSpPr/>
      </xdr:nvCxnSpPr>
      <xdr:spPr>
        <a:xfrm>
          <a:off x="12814300" y="18246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5C8F880B-9A95-4322-AA91-05E2FE4AEA7E}"/>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A5A3CD16-EF39-4E21-8B7C-4EC611942C34}"/>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F059735C-02EF-48CA-B647-0B294967A8CF}"/>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C6FD8253-8B4F-4BFC-8A8C-31C514D55EA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696" name="n_1mainValue【公民館】&#10;有形固定資産減価償却率">
          <a:extLst>
            <a:ext uri="{FF2B5EF4-FFF2-40B4-BE49-F238E27FC236}">
              <a16:creationId xmlns:a16="http://schemas.microsoft.com/office/drawing/2014/main" id="{ADBE9282-3806-4FD5-A2EF-361938FB8EC8}"/>
            </a:ext>
          </a:extLst>
        </xdr:cNvPr>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697" name="n_2mainValue【公民館】&#10;有形固定資産減価償却率">
          <a:extLst>
            <a:ext uri="{FF2B5EF4-FFF2-40B4-BE49-F238E27FC236}">
              <a16:creationId xmlns:a16="http://schemas.microsoft.com/office/drawing/2014/main" id="{8488D16E-F944-4C6C-8CB2-4EB0027EB5FB}"/>
            </a:ext>
          </a:extLst>
        </xdr:cNvPr>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698" name="n_3mainValue【公民館】&#10;有形固定資産減価償却率">
          <a:extLst>
            <a:ext uri="{FF2B5EF4-FFF2-40B4-BE49-F238E27FC236}">
              <a16:creationId xmlns:a16="http://schemas.microsoft.com/office/drawing/2014/main" id="{4D6E3EAD-DDF5-428C-8500-0F05D85A2A3D}"/>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699" name="n_4mainValue【公民館】&#10;有形固定資産減価償却率">
          <a:extLst>
            <a:ext uri="{FF2B5EF4-FFF2-40B4-BE49-F238E27FC236}">
              <a16:creationId xmlns:a16="http://schemas.microsoft.com/office/drawing/2014/main" id="{9713599E-75DE-46B3-864C-6591574DA2EF}"/>
            </a:ext>
          </a:extLst>
        </xdr:cNvPr>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48E28FB0-C923-435C-B378-CCA28C7FB0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4D42E72-C1A9-4E58-ACB7-892977ACFB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4992D730-E195-4393-9F56-F0A745D6B5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4CF6F0FA-1602-4257-A0B3-F5AA4903DC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3C97A652-A8EA-4300-9AA1-C319186FC3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8692CC8A-E379-4446-B505-BF5DF9C95A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B710F7C6-F813-4F70-BC4A-9B709F7851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BF6AFA5-DED4-41FA-B765-EC817E0A8E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A4AB02F-C74F-461F-BCE3-030AF5B482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D169C40D-7D6A-4978-BDBF-6DA2B9F2AC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1E5216E0-02F3-4555-A9C6-A226542A68D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72E3261D-3F9D-4873-B3FE-C1A90D3A1D4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8372368C-39FE-43C0-AEAF-887F2F2F452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BC37A5B9-6A01-4256-8A0B-1B6C4CC1273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B3246D05-BEA5-4E2D-BF4F-C95D0EB3F17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B7158223-1F4A-4C12-BB31-8A567A6415B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9858B1C2-44C0-4169-85F0-7B0381E13E2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94FD03CA-BDB4-43CD-9D50-B4F6E29E385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571593B7-B643-4732-A1A0-10B699AF8F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31E0327C-05DF-41E7-BDC9-8599BCD5B6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366258F0-93D8-4C51-98F1-3E36E6CC93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45DCA698-9F13-4FBA-A717-1CD29192A289}"/>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BBBA5E5F-754F-483A-BFD2-EFE01575B26A}"/>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98013904-B012-40F8-A573-65AA97D3CEE8}"/>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6D2F2369-8400-461D-B7BE-752300946126}"/>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4C9916D4-2CB5-4AE4-9CDA-7207829BCC4F}"/>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C3E097F5-D3CE-4136-B502-3DEE5571C367}"/>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35D9AEEA-246D-468E-9160-8D602EC53A52}"/>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D94B8221-FAFE-489F-BB74-A7027F8053FF}"/>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1EA92530-39D5-43EC-AAAB-F2198E5D8834}"/>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127B1269-C5F7-43B3-A13D-32FB5181E3A1}"/>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301A8D5C-086A-45B6-B76A-DB7ACA4DD3C4}"/>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2930940-7353-4BBE-9BF2-FC4AA3C7A6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4C49F78-390B-4F31-8FC7-6BC62F664D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DB73992-F93F-435E-9A31-EAF6B2A1F5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0403B23-F911-4FF9-806D-24D0EA3823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8883960-C84F-4F3B-A121-702BA5F6C9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93066</xdr:rowOff>
    </xdr:from>
    <xdr:to>
      <xdr:col>116</xdr:col>
      <xdr:colOff>114300</xdr:colOff>
      <xdr:row>108</xdr:row>
      <xdr:rowOff>23216</xdr:rowOff>
    </xdr:to>
    <xdr:sp macro="" textlink="">
      <xdr:nvSpPr>
        <xdr:cNvPr id="737" name="楕円 736">
          <a:extLst>
            <a:ext uri="{FF2B5EF4-FFF2-40B4-BE49-F238E27FC236}">
              <a16:creationId xmlns:a16="http://schemas.microsoft.com/office/drawing/2014/main" id="{0E9CE6C9-D5CC-42F9-827C-627B7A539B54}"/>
            </a:ext>
          </a:extLst>
        </xdr:cNvPr>
        <xdr:cNvSpPr/>
      </xdr:nvSpPr>
      <xdr:spPr>
        <a:xfrm>
          <a:off x="221107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7993</xdr:rowOff>
    </xdr:from>
    <xdr:ext cx="469744" cy="259045"/>
    <xdr:sp macro="" textlink="">
      <xdr:nvSpPr>
        <xdr:cNvPr id="738" name="【公民館】&#10;一人当たり面積該当値テキスト">
          <a:extLst>
            <a:ext uri="{FF2B5EF4-FFF2-40B4-BE49-F238E27FC236}">
              <a16:creationId xmlns:a16="http://schemas.microsoft.com/office/drawing/2014/main" id="{5A5CC556-709C-4CBF-BA95-E0338110EA52}"/>
            </a:ext>
          </a:extLst>
        </xdr:cNvPr>
        <xdr:cNvSpPr txBox="1"/>
      </xdr:nvSpPr>
      <xdr:spPr>
        <a:xfrm>
          <a:off x="22199600" y="183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95352</xdr:rowOff>
    </xdr:from>
    <xdr:to>
      <xdr:col>112</xdr:col>
      <xdr:colOff>38100</xdr:colOff>
      <xdr:row>108</xdr:row>
      <xdr:rowOff>25502</xdr:rowOff>
    </xdr:to>
    <xdr:sp macro="" textlink="">
      <xdr:nvSpPr>
        <xdr:cNvPr id="739" name="楕円 738">
          <a:extLst>
            <a:ext uri="{FF2B5EF4-FFF2-40B4-BE49-F238E27FC236}">
              <a16:creationId xmlns:a16="http://schemas.microsoft.com/office/drawing/2014/main" id="{E124AEFD-3E0E-49A6-B040-3F0BE12F29F3}"/>
            </a:ext>
          </a:extLst>
        </xdr:cNvPr>
        <xdr:cNvSpPr/>
      </xdr:nvSpPr>
      <xdr:spPr>
        <a:xfrm>
          <a:off x="21272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143866</xdr:rowOff>
    </xdr:from>
    <xdr:to>
      <xdr:col>116</xdr:col>
      <xdr:colOff>63500</xdr:colOff>
      <xdr:row>107</xdr:row>
      <xdr:rowOff>146152</xdr:rowOff>
    </xdr:to>
    <xdr:cxnSp macro="">
      <xdr:nvCxnSpPr>
        <xdr:cNvPr id="740" name="直線コネクタ 739">
          <a:extLst>
            <a:ext uri="{FF2B5EF4-FFF2-40B4-BE49-F238E27FC236}">
              <a16:creationId xmlns:a16="http://schemas.microsoft.com/office/drawing/2014/main" id="{1BAE353A-EFE0-4697-BB1C-705B5D0DD00F}"/>
            </a:ext>
          </a:extLst>
        </xdr:cNvPr>
        <xdr:cNvCxnSpPr/>
      </xdr:nvCxnSpPr>
      <xdr:spPr>
        <a:xfrm flipV="1">
          <a:off x="21323300" y="184890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97180</xdr:rowOff>
    </xdr:from>
    <xdr:to>
      <xdr:col>107</xdr:col>
      <xdr:colOff>101600</xdr:colOff>
      <xdr:row>108</xdr:row>
      <xdr:rowOff>27330</xdr:rowOff>
    </xdr:to>
    <xdr:sp macro="" textlink="">
      <xdr:nvSpPr>
        <xdr:cNvPr id="741" name="楕円 740">
          <a:extLst>
            <a:ext uri="{FF2B5EF4-FFF2-40B4-BE49-F238E27FC236}">
              <a16:creationId xmlns:a16="http://schemas.microsoft.com/office/drawing/2014/main" id="{C2303D98-A102-493F-A9C2-48755F241B1B}"/>
            </a:ext>
          </a:extLst>
        </xdr:cNvPr>
        <xdr:cNvSpPr/>
      </xdr:nvSpPr>
      <xdr:spPr>
        <a:xfrm>
          <a:off x="20383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146152</xdr:rowOff>
    </xdr:from>
    <xdr:to>
      <xdr:col>111</xdr:col>
      <xdr:colOff>177800</xdr:colOff>
      <xdr:row>107</xdr:row>
      <xdr:rowOff>147980</xdr:rowOff>
    </xdr:to>
    <xdr:cxnSp macro="">
      <xdr:nvCxnSpPr>
        <xdr:cNvPr id="742" name="直線コネクタ 741">
          <a:extLst>
            <a:ext uri="{FF2B5EF4-FFF2-40B4-BE49-F238E27FC236}">
              <a16:creationId xmlns:a16="http://schemas.microsoft.com/office/drawing/2014/main" id="{1BA05142-BBE9-43A5-A4B8-8FC99CE866B7}"/>
            </a:ext>
          </a:extLst>
        </xdr:cNvPr>
        <xdr:cNvCxnSpPr/>
      </xdr:nvCxnSpPr>
      <xdr:spPr>
        <a:xfrm flipV="1">
          <a:off x="20434300" y="1849130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99467</xdr:rowOff>
    </xdr:from>
    <xdr:to>
      <xdr:col>102</xdr:col>
      <xdr:colOff>165100</xdr:colOff>
      <xdr:row>108</xdr:row>
      <xdr:rowOff>29617</xdr:rowOff>
    </xdr:to>
    <xdr:sp macro="" textlink="">
      <xdr:nvSpPr>
        <xdr:cNvPr id="743" name="楕円 742">
          <a:extLst>
            <a:ext uri="{FF2B5EF4-FFF2-40B4-BE49-F238E27FC236}">
              <a16:creationId xmlns:a16="http://schemas.microsoft.com/office/drawing/2014/main" id="{26E9C926-AD01-48F3-AC4D-0968CF3258D3}"/>
            </a:ext>
          </a:extLst>
        </xdr:cNvPr>
        <xdr:cNvSpPr/>
      </xdr:nvSpPr>
      <xdr:spPr>
        <a:xfrm>
          <a:off x="194945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147980</xdr:rowOff>
    </xdr:from>
    <xdr:to>
      <xdr:col>107</xdr:col>
      <xdr:colOff>50800</xdr:colOff>
      <xdr:row>107</xdr:row>
      <xdr:rowOff>150267</xdr:rowOff>
    </xdr:to>
    <xdr:cxnSp macro="">
      <xdr:nvCxnSpPr>
        <xdr:cNvPr id="744" name="直線コネクタ 743">
          <a:extLst>
            <a:ext uri="{FF2B5EF4-FFF2-40B4-BE49-F238E27FC236}">
              <a16:creationId xmlns:a16="http://schemas.microsoft.com/office/drawing/2014/main" id="{A32D49BE-D0D7-4A23-AF23-9CB7A7E98C82}"/>
            </a:ext>
          </a:extLst>
        </xdr:cNvPr>
        <xdr:cNvCxnSpPr/>
      </xdr:nvCxnSpPr>
      <xdr:spPr>
        <a:xfrm flipV="1">
          <a:off x="19545300" y="1849313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101295</xdr:rowOff>
    </xdr:from>
    <xdr:to>
      <xdr:col>98</xdr:col>
      <xdr:colOff>38100</xdr:colOff>
      <xdr:row>108</xdr:row>
      <xdr:rowOff>31445</xdr:rowOff>
    </xdr:to>
    <xdr:sp macro="" textlink="">
      <xdr:nvSpPr>
        <xdr:cNvPr id="745" name="楕円 744">
          <a:extLst>
            <a:ext uri="{FF2B5EF4-FFF2-40B4-BE49-F238E27FC236}">
              <a16:creationId xmlns:a16="http://schemas.microsoft.com/office/drawing/2014/main" id="{4D9E5F37-2032-494D-B690-3740CDA3E0DF}"/>
            </a:ext>
          </a:extLst>
        </xdr:cNvPr>
        <xdr:cNvSpPr/>
      </xdr:nvSpPr>
      <xdr:spPr>
        <a:xfrm>
          <a:off x="18605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150267</xdr:rowOff>
    </xdr:from>
    <xdr:to>
      <xdr:col>102</xdr:col>
      <xdr:colOff>114300</xdr:colOff>
      <xdr:row>107</xdr:row>
      <xdr:rowOff>152095</xdr:rowOff>
    </xdr:to>
    <xdr:cxnSp macro="">
      <xdr:nvCxnSpPr>
        <xdr:cNvPr id="746" name="直線コネクタ 745">
          <a:extLst>
            <a:ext uri="{FF2B5EF4-FFF2-40B4-BE49-F238E27FC236}">
              <a16:creationId xmlns:a16="http://schemas.microsoft.com/office/drawing/2014/main" id="{45EA721C-9067-45B6-8F0F-D03F5513EE19}"/>
            </a:ext>
          </a:extLst>
        </xdr:cNvPr>
        <xdr:cNvCxnSpPr/>
      </xdr:nvCxnSpPr>
      <xdr:spPr>
        <a:xfrm flipV="1">
          <a:off x="18656300" y="1849541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A9378A4A-0A4C-4603-9102-DA242CE635D3}"/>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73DA1441-D1CF-443D-BEFC-7D6386302D9D}"/>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C0D67C96-FF8A-458B-982C-9301742B6021}"/>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D10ACA7A-A62B-41AC-A1DC-91D01993B18C}"/>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16629</xdr:rowOff>
    </xdr:from>
    <xdr:ext cx="469744" cy="259045"/>
    <xdr:sp macro="" textlink="">
      <xdr:nvSpPr>
        <xdr:cNvPr id="751" name="n_1mainValue【公民館】&#10;一人当たり面積">
          <a:extLst>
            <a:ext uri="{FF2B5EF4-FFF2-40B4-BE49-F238E27FC236}">
              <a16:creationId xmlns:a16="http://schemas.microsoft.com/office/drawing/2014/main" id="{E73A30A0-033D-4132-9F18-20AEE468E251}"/>
            </a:ext>
          </a:extLst>
        </xdr:cNvPr>
        <xdr:cNvSpPr txBox="1"/>
      </xdr:nvSpPr>
      <xdr:spPr>
        <a:xfrm>
          <a:off x="210757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18457</xdr:rowOff>
    </xdr:from>
    <xdr:ext cx="469744" cy="259045"/>
    <xdr:sp macro="" textlink="">
      <xdr:nvSpPr>
        <xdr:cNvPr id="752" name="n_2mainValue【公民館】&#10;一人当たり面積">
          <a:extLst>
            <a:ext uri="{FF2B5EF4-FFF2-40B4-BE49-F238E27FC236}">
              <a16:creationId xmlns:a16="http://schemas.microsoft.com/office/drawing/2014/main" id="{4525DD6D-C889-4287-B87A-AE9228E663CF}"/>
            </a:ext>
          </a:extLst>
        </xdr:cNvPr>
        <xdr:cNvSpPr txBox="1"/>
      </xdr:nvSpPr>
      <xdr:spPr>
        <a:xfrm>
          <a:off x="20199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20744</xdr:rowOff>
    </xdr:from>
    <xdr:ext cx="469744" cy="259045"/>
    <xdr:sp macro="" textlink="">
      <xdr:nvSpPr>
        <xdr:cNvPr id="753" name="n_3mainValue【公民館】&#10;一人当たり面積">
          <a:extLst>
            <a:ext uri="{FF2B5EF4-FFF2-40B4-BE49-F238E27FC236}">
              <a16:creationId xmlns:a16="http://schemas.microsoft.com/office/drawing/2014/main" id="{C0E28477-6731-444A-9F55-B935F6E6AAC1}"/>
            </a:ext>
          </a:extLst>
        </xdr:cNvPr>
        <xdr:cNvSpPr txBox="1"/>
      </xdr:nvSpPr>
      <xdr:spPr>
        <a:xfrm>
          <a:off x="19310427" y="18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22572</xdr:rowOff>
    </xdr:from>
    <xdr:ext cx="469744" cy="259045"/>
    <xdr:sp macro="" textlink="">
      <xdr:nvSpPr>
        <xdr:cNvPr id="754" name="n_4mainValue【公民館】&#10;一人当たり面積">
          <a:extLst>
            <a:ext uri="{FF2B5EF4-FFF2-40B4-BE49-F238E27FC236}">
              <a16:creationId xmlns:a16="http://schemas.microsoft.com/office/drawing/2014/main" id="{CA2B2E59-A359-49DD-BA51-04EDB059600C}"/>
            </a:ext>
          </a:extLst>
        </xdr:cNvPr>
        <xdr:cNvSpPr txBox="1"/>
      </xdr:nvSpPr>
      <xdr:spPr>
        <a:xfrm>
          <a:off x="18421427" y="185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1337AD17-651B-49AE-AA2D-A51EC83147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31DC6576-379D-4F82-9C34-330A070A05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64E00B18-B0CF-489A-8C6F-06078A5A53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整備については定期的な維持補修と改良整備を実施していることから、類似団体と比較して低い数値となっている。公営住宅、こども園、公民館については、耐用年数を迎える施設も多く、老朽化が進行している中、建替更新の負担も踏まえて検討が必要である。また、日々の維持・管理の観点も踏まえ、更新については、長寿命化や集約化などの対応が必要な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1E3129-9C10-45DF-A302-EBA09100D3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B3C63D-B3D3-430E-91E2-9510640C49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E17AB6-EB73-4998-88AC-9635C0C58A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0CDA68-65F9-41F2-8E81-F5B6D339BB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5B5048-3680-40A4-9C8A-229170934A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15098A-E284-48A6-82FF-C625AE7D54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4A0ECA-0E6A-42C8-A97C-4E3D8C1B09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856611-C535-4609-8C51-D267EC188B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74A832-572E-44AF-8436-9AA1695C66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770816-3AD4-4D40-8EE7-6FF7F68838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7B53C4-E3A2-4772-B442-7555E4A2D1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D31B00-CFFD-4135-92C4-3F9581E6BF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1F4A5C-5913-48BF-B0CF-5C2C3B8C88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92E82B-A41C-4DFA-9D58-EC0ED21151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61709A-FF73-462B-8702-AC7CB8429F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77D399-C735-48FA-9D50-E06AA95C7B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BEE498-4493-4361-898A-3DF53F33B4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8B282C-222B-46E9-8F2B-0F3C8EA951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AFB89E-E4A4-455D-B602-E5F8822022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F5FDCE0-6DA2-4551-BA11-3DD3C00E09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9EBD27-9741-43E4-B23B-31953CC53D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C7BF4F-83FF-402C-A2BA-9656B371CA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7303D8-FA2E-4C47-9599-31FD1E4DED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AAC7D9-BBDC-4971-8A9A-AA4A65A61A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94F60D-CD2E-401D-8116-142071DBE8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C4FF81-E3D3-4611-9C07-1B0FE96111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533DB4-5E22-4600-98F7-0222407CF3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0CC5A9-7DBD-4A77-AEE6-88716E9BDF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AF312C-ECF2-4AC1-BEE4-2C9E9CCCB9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893FBC-18F7-4418-AA87-2C1B019CFE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5E9737-3395-4C7D-9329-E84642455B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51DCA7-7BA8-414B-B435-8A5CDADCE3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AF56B0-4C06-4435-B114-F59D60381E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250AB9-AD2E-47B9-BA1D-B6972E5404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AD2CCA6-D74B-4E4F-A018-9520AFCF1D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9A1438-1E3D-4C73-BFAA-49417C7539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6A4050-81F1-42DA-8DE4-076DC66C92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EF835F-B3A9-4F1D-AA21-5FD07BD082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EDD9E1-DD98-453D-ACB2-6F0A9F5827C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4FF529A-9CC9-4A14-9918-C6CECF31B0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D6E9B25-EF39-4209-91FD-E8E243324F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712A228-0B17-4777-9B9C-9C69E2A59D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97525D0-5C24-40D7-8ADB-9C4C40AC0B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CCDCB02-2503-472D-B368-833F4A2B69A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19FF550-9A85-4687-BFAE-7AF7C70E12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C5D13A9-17E9-499B-983E-529360427D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3B26C54-BBB4-4FCA-8FB2-886F0B14CDB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001DDB9-E6CE-4737-8D32-7C014E3CC3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E774D0C-E5C7-42C6-A648-872C3732C9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071A8A3-B4E8-47F0-B65D-52A73C1991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DB77AAD-DB38-49E2-993F-D996FA1733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A2D16B4-7A33-4EC2-BC82-440335300B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031B1A3-F666-4B43-A87C-0AAED38856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0CC539-7F62-4859-8318-4BB93B1FE5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FADAFC7-3FC6-4F18-A7CE-D3246747A7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F1BFD66-E458-4072-AD9B-8420C9F1BF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C21447F-6B4E-4A7E-B965-906037A8A2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7454206-36FE-40E3-ACF6-3B89B88813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EB02E55-0444-4337-A2A8-424E4DBBAF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985EB8E-2E6F-403C-9171-F7D7477B782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7A2B32E-FE75-453C-8C4B-50C249C277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E8E5ED0-AC0B-4CFD-9B09-74D041DC63E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10AD634-6335-4E6E-8557-20864FD44A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337EBD9-94A5-4CB9-AFC5-4DBA1D2AA4A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0F15A4A-7CD1-4AA0-80B8-020E4F9F16D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18C21AB-A6D2-4486-A78A-DD8D1477D8D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A8420BA-7582-4466-8774-B6E08F0B59E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D472B4C-EF29-487B-A91C-53C1E6E9B3C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5755229-E1B1-4053-88D0-129E655023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D5A7096-CB35-410C-A743-8CE676EA44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A7FCB55-3C9C-44B8-9B28-CAA43CFFDB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CF8270C-D3F4-4F8D-BDAF-1854D68E6AF8}"/>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DD81A00-A7DD-4E7D-A879-44ECE74278D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49A2191-41DC-4AFC-B08D-71E7085F810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85D6F69-028C-4518-8B8E-E980A79E8B05}"/>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47E77110-EFA2-48C7-B257-7178C337C9F3}"/>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CBA47BC-082F-4411-AE9C-63F91B334F46}"/>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85094FEA-4828-4DB8-9CE9-390EE1EFB881}"/>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F28035D0-0887-4565-8791-06ADC7FF6D5C}"/>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22DA393F-1B83-45C5-AD7B-1A3EF47FAC7B}"/>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B8328DB-1A2C-40AB-A53C-D1C31A160CB2}"/>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A441B5BE-82B3-41EE-849B-9E0AC9D86E8B}"/>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4D36740-1134-4B7A-A47E-A2C2FC93D3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B1AFA0C-CF65-4F17-8DD2-739664FAF7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E811D6B-5C9A-4B0F-BD71-7AB9678114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33AFDBA-DE7F-488D-84DF-24D5C57774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39C8CA9-972F-4A5D-A013-A9A0042C61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89" name="楕円 88">
          <a:extLst>
            <a:ext uri="{FF2B5EF4-FFF2-40B4-BE49-F238E27FC236}">
              <a16:creationId xmlns:a16="http://schemas.microsoft.com/office/drawing/2014/main" id="{D72C68B6-27D5-4A56-808C-1F7CD9DE65CC}"/>
            </a:ext>
          </a:extLst>
        </xdr:cNvPr>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93997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6E22F06-23FE-4605-ABCB-80606228FD30}"/>
            </a:ext>
          </a:extLst>
        </xdr:cNvPr>
        <xdr:cNvSpPr txBox="1"/>
      </xdr:nvSpPr>
      <xdr:spPr>
        <a:xfrm>
          <a:off x="46736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91" name="楕円 90">
          <a:extLst>
            <a:ext uri="{FF2B5EF4-FFF2-40B4-BE49-F238E27FC236}">
              <a16:creationId xmlns:a16="http://schemas.microsoft.com/office/drawing/2014/main" id="{5D71E743-A5F3-48BC-89DA-E6F9C8C48BFD}"/>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62</xdr:row>
      <xdr:rowOff>148590</xdr:rowOff>
    </xdr:to>
    <xdr:cxnSp macro="">
      <xdr:nvCxnSpPr>
        <xdr:cNvPr id="92" name="直線コネクタ 91">
          <a:extLst>
            <a:ext uri="{FF2B5EF4-FFF2-40B4-BE49-F238E27FC236}">
              <a16:creationId xmlns:a16="http://schemas.microsoft.com/office/drawing/2014/main" id="{30598578-D11C-4D19-B795-7F6AC9AC607C}"/>
            </a:ext>
          </a:extLst>
        </xdr:cNvPr>
        <xdr:cNvCxnSpPr/>
      </xdr:nvCxnSpPr>
      <xdr:spPr>
        <a:xfrm flipV="1">
          <a:off x="3797300" y="10408920"/>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93" name="楕円 92">
          <a:extLst>
            <a:ext uri="{FF2B5EF4-FFF2-40B4-BE49-F238E27FC236}">
              <a16:creationId xmlns:a16="http://schemas.microsoft.com/office/drawing/2014/main" id="{75935ACC-E13F-42AB-A52C-A554CDD2CDD9}"/>
            </a:ext>
          </a:extLst>
        </xdr:cNvPr>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62</xdr:row>
      <xdr:rowOff>158115</xdr:rowOff>
    </xdr:to>
    <xdr:cxnSp macro="">
      <xdr:nvCxnSpPr>
        <xdr:cNvPr id="94" name="直線コネクタ 93">
          <a:extLst>
            <a:ext uri="{FF2B5EF4-FFF2-40B4-BE49-F238E27FC236}">
              <a16:creationId xmlns:a16="http://schemas.microsoft.com/office/drawing/2014/main" id="{3957B622-E978-4E2F-9B74-CF3B063D49A0}"/>
            </a:ext>
          </a:extLst>
        </xdr:cNvPr>
        <xdr:cNvCxnSpPr/>
      </xdr:nvCxnSpPr>
      <xdr:spPr>
        <a:xfrm flipV="1">
          <a:off x="2908300" y="10778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67310</xdr:rowOff>
    </xdr:from>
    <xdr:to>
      <xdr:col>10</xdr:col>
      <xdr:colOff>165100</xdr:colOff>
      <xdr:row>62</xdr:row>
      <xdr:rowOff>168910</xdr:rowOff>
    </xdr:to>
    <xdr:sp macro="" textlink="">
      <xdr:nvSpPr>
        <xdr:cNvPr id="95" name="楕円 94">
          <a:extLst>
            <a:ext uri="{FF2B5EF4-FFF2-40B4-BE49-F238E27FC236}">
              <a16:creationId xmlns:a16="http://schemas.microsoft.com/office/drawing/2014/main" id="{726468B2-E3A2-4F6D-BAD9-14A3EF61A85D}"/>
            </a:ext>
          </a:extLst>
        </xdr:cNvPr>
        <xdr:cNvSpPr/>
      </xdr:nvSpPr>
      <xdr:spPr>
        <a:xfrm>
          <a:off x="196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118110</xdr:rowOff>
    </xdr:from>
    <xdr:to>
      <xdr:col>15</xdr:col>
      <xdr:colOff>50800</xdr:colOff>
      <xdr:row>62</xdr:row>
      <xdr:rowOff>158115</xdr:rowOff>
    </xdr:to>
    <xdr:cxnSp macro="">
      <xdr:nvCxnSpPr>
        <xdr:cNvPr id="96" name="直線コネクタ 95">
          <a:extLst>
            <a:ext uri="{FF2B5EF4-FFF2-40B4-BE49-F238E27FC236}">
              <a16:creationId xmlns:a16="http://schemas.microsoft.com/office/drawing/2014/main" id="{73B98C76-0785-4285-AEF2-08FA69CED0BE}"/>
            </a:ext>
          </a:extLst>
        </xdr:cNvPr>
        <xdr:cNvCxnSpPr/>
      </xdr:nvCxnSpPr>
      <xdr:spPr>
        <a:xfrm>
          <a:off x="2019300" y="10748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27305</xdr:rowOff>
    </xdr:from>
    <xdr:to>
      <xdr:col>6</xdr:col>
      <xdr:colOff>38100</xdr:colOff>
      <xdr:row>62</xdr:row>
      <xdr:rowOff>128905</xdr:rowOff>
    </xdr:to>
    <xdr:sp macro="" textlink="">
      <xdr:nvSpPr>
        <xdr:cNvPr id="97" name="楕円 96">
          <a:extLst>
            <a:ext uri="{FF2B5EF4-FFF2-40B4-BE49-F238E27FC236}">
              <a16:creationId xmlns:a16="http://schemas.microsoft.com/office/drawing/2014/main" id="{65E3639A-D629-47E5-BB5D-03266B1A24AE}"/>
            </a:ext>
          </a:extLst>
        </xdr:cNvPr>
        <xdr:cNvSpPr/>
      </xdr:nvSpPr>
      <xdr:spPr>
        <a:xfrm>
          <a:off x="107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78105</xdr:rowOff>
    </xdr:from>
    <xdr:to>
      <xdr:col>10</xdr:col>
      <xdr:colOff>114300</xdr:colOff>
      <xdr:row>62</xdr:row>
      <xdr:rowOff>118110</xdr:rowOff>
    </xdr:to>
    <xdr:cxnSp macro="">
      <xdr:nvCxnSpPr>
        <xdr:cNvPr id="98" name="直線コネクタ 97">
          <a:extLst>
            <a:ext uri="{FF2B5EF4-FFF2-40B4-BE49-F238E27FC236}">
              <a16:creationId xmlns:a16="http://schemas.microsoft.com/office/drawing/2014/main" id="{70515006-DA6F-4E3C-BA0E-E19EF8EF9C8C}"/>
            </a:ext>
          </a:extLst>
        </xdr:cNvPr>
        <xdr:cNvCxnSpPr/>
      </xdr:nvCxnSpPr>
      <xdr:spPr>
        <a:xfrm>
          <a:off x="1130300" y="10708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E29CAD43-FB8D-4180-85CA-529213B75FE7}"/>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2143BC85-3D40-4827-A539-3E16368DECA1}"/>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58BEE6-448D-426A-9FE2-F1652AADA458}"/>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82984B12-9C4E-4691-873F-607EECD57C4C}"/>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103" name="n_1mainValue【体育館・プール】&#10;有形固定資産減価償却率">
          <a:extLst>
            <a:ext uri="{FF2B5EF4-FFF2-40B4-BE49-F238E27FC236}">
              <a16:creationId xmlns:a16="http://schemas.microsoft.com/office/drawing/2014/main" id="{4BE0AFE5-C850-4F73-AC98-5D0095F3F7A7}"/>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104" name="n_2mainValue【体育館・プール】&#10;有形固定資産減価償却率">
          <a:extLst>
            <a:ext uri="{FF2B5EF4-FFF2-40B4-BE49-F238E27FC236}">
              <a16:creationId xmlns:a16="http://schemas.microsoft.com/office/drawing/2014/main" id="{32F0DF1E-CE84-4025-ACD9-9DE981ECFA6E}"/>
            </a:ext>
          </a:extLst>
        </xdr:cNvPr>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160037</xdr:rowOff>
    </xdr:from>
    <xdr:ext cx="405111" cy="259045"/>
    <xdr:sp macro="" textlink="">
      <xdr:nvSpPr>
        <xdr:cNvPr id="105" name="n_3mainValue【体育館・プール】&#10;有形固定資産減価償却率">
          <a:extLst>
            <a:ext uri="{FF2B5EF4-FFF2-40B4-BE49-F238E27FC236}">
              <a16:creationId xmlns:a16="http://schemas.microsoft.com/office/drawing/2014/main" id="{878F2D30-4C5F-4721-B398-4F3929DC6C2C}"/>
            </a:ext>
          </a:extLst>
        </xdr:cNvPr>
        <xdr:cNvSpPr txBox="1"/>
      </xdr:nvSpPr>
      <xdr:spPr>
        <a:xfrm>
          <a:off x="1816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120032</xdr:rowOff>
    </xdr:from>
    <xdr:ext cx="405111" cy="259045"/>
    <xdr:sp macro="" textlink="">
      <xdr:nvSpPr>
        <xdr:cNvPr id="106" name="n_4mainValue【体育館・プール】&#10;有形固定資産減価償却率">
          <a:extLst>
            <a:ext uri="{FF2B5EF4-FFF2-40B4-BE49-F238E27FC236}">
              <a16:creationId xmlns:a16="http://schemas.microsoft.com/office/drawing/2014/main" id="{95A33457-46D7-4989-9FC1-8F8118FEB96B}"/>
            </a:ext>
          </a:extLst>
        </xdr:cNvPr>
        <xdr:cNvSpPr txBox="1"/>
      </xdr:nvSpPr>
      <xdr:spPr>
        <a:xfrm>
          <a:off x="927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D8CCCA0E-8A4A-46CC-A7ED-5383BDC855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FE1FC53-389D-43FF-A9A1-8F086B5DAE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50680E08-8B79-4CC3-92C0-46E3E51A27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5E50903-1D3C-4E4F-9D53-53899E5027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E987595-E39B-4937-8801-8D88795914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B8C4BEF-0989-42A0-AB90-1C2E4D6B40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767CD1B-16CD-41AD-8DF3-AB3132CE23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0B0EAA5-D142-4FC0-8404-50421B4A53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7CDBA418-1C15-4203-8DF9-D6E0CAECA6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7FC3248-8997-4A99-8490-351D683921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8688B050-9EF4-49A5-9B7C-3896EB6FF5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6644BBAC-4DA9-4722-905A-90145747E82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8AEB95A0-3204-4325-89D2-84804152326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B99A1DFE-CC4B-4EE2-B81C-3E88B0D87F9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B318793-7DF0-4154-A835-8D21D2552F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A4527EF3-DCFF-40F0-A0E1-1646E0C88A1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C61BA86-C2B5-4B15-8B8A-4017D83B67E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C84353AC-F7EF-4095-8F00-A8F0C949D47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842589EE-72D3-4E37-9EB0-F040C13BE2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B275194-044F-4B10-9C0D-277897307F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499E976-5B57-4E96-9488-669CC82423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86B731A5-2587-48D4-9937-52164597A249}"/>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42E2C731-F61D-4125-9AE1-A67960A5E10A}"/>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A78376AA-3933-4070-9C53-E9393835CF3D}"/>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FD7AE460-4618-4934-B9E4-ED55D9568B1E}"/>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D2B06AF6-3185-443C-A4AD-502185546FF6}"/>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0BDC8C1F-8B02-4D3C-A2A9-45FEF9877006}"/>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303D71D1-5699-4CDD-B475-5A0BCC8E286F}"/>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10EE842F-7C18-4A69-A540-F09F2056F203}"/>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3180B0B9-B615-453C-8253-F9E91577643E}"/>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51596C2A-1C23-4FF1-9A68-7AA4BDCFDF93}"/>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30C79C5B-BB88-4E30-B62E-410CAC3E307F}"/>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EE1BEA1-5BE7-4A24-A89C-D2F577601B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5B84EED-2472-45EA-B28C-14E85B3EE8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400B338-6EFC-487D-B192-6BDCC1056B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B5EFB8F-683D-40FC-B09B-DE52657CE4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7104F9C-C041-422D-A71E-C513964E79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20980</xdr:rowOff>
    </xdr:from>
    <xdr:to>
      <xdr:col>55</xdr:col>
      <xdr:colOff>50800</xdr:colOff>
      <xdr:row>63</xdr:row>
      <xdr:rowOff>122580</xdr:rowOff>
    </xdr:to>
    <xdr:sp macro="" textlink="">
      <xdr:nvSpPr>
        <xdr:cNvPr id="144" name="楕円 143">
          <a:extLst>
            <a:ext uri="{FF2B5EF4-FFF2-40B4-BE49-F238E27FC236}">
              <a16:creationId xmlns:a16="http://schemas.microsoft.com/office/drawing/2014/main" id="{0BA63B1C-156A-4658-897C-9EC859CDC32A}"/>
            </a:ext>
          </a:extLst>
        </xdr:cNvPr>
        <xdr:cNvSpPr/>
      </xdr:nvSpPr>
      <xdr:spPr>
        <a:xfrm>
          <a:off x="104267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107357</xdr:rowOff>
    </xdr:from>
    <xdr:ext cx="469744" cy="259045"/>
    <xdr:sp macro="" textlink="">
      <xdr:nvSpPr>
        <xdr:cNvPr id="145" name="【体育館・プール】&#10;一人当たり面積該当値テキスト">
          <a:extLst>
            <a:ext uri="{FF2B5EF4-FFF2-40B4-BE49-F238E27FC236}">
              <a16:creationId xmlns:a16="http://schemas.microsoft.com/office/drawing/2014/main" id="{08E732FD-4506-4C68-99E6-E82003A30805}"/>
            </a:ext>
          </a:extLst>
        </xdr:cNvPr>
        <xdr:cNvSpPr txBox="1"/>
      </xdr:nvSpPr>
      <xdr:spPr>
        <a:xfrm>
          <a:off x="10515600" y="107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22809</xdr:rowOff>
    </xdr:from>
    <xdr:to>
      <xdr:col>50</xdr:col>
      <xdr:colOff>165100</xdr:colOff>
      <xdr:row>63</xdr:row>
      <xdr:rowOff>124409</xdr:rowOff>
    </xdr:to>
    <xdr:sp macro="" textlink="">
      <xdr:nvSpPr>
        <xdr:cNvPr id="146" name="楕円 145">
          <a:extLst>
            <a:ext uri="{FF2B5EF4-FFF2-40B4-BE49-F238E27FC236}">
              <a16:creationId xmlns:a16="http://schemas.microsoft.com/office/drawing/2014/main" id="{FB008DCF-184C-46E6-8EC5-A1C1A4A53A1C}"/>
            </a:ext>
          </a:extLst>
        </xdr:cNvPr>
        <xdr:cNvSpPr/>
      </xdr:nvSpPr>
      <xdr:spPr>
        <a:xfrm>
          <a:off x="95885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71780</xdr:rowOff>
    </xdr:from>
    <xdr:to>
      <xdr:col>55</xdr:col>
      <xdr:colOff>0</xdr:colOff>
      <xdr:row>63</xdr:row>
      <xdr:rowOff>73609</xdr:rowOff>
    </xdr:to>
    <xdr:cxnSp macro="">
      <xdr:nvCxnSpPr>
        <xdr:cNvPr id="147" name="直線コネクタ 146">
          <a:extLst>
            <a:ext uri="{FF2B5EF4-FFF2-40B4-BE49-F238E27FC236}">
              <a16:creationId xmlns:a16="http://schemas.microsoft.com/office/drawing/2014/main" id="{2AEC473A-A20E-445A-9FEB-8DFEE17EE1D9}"/>
            </a:ext>
          </a:extLst>
        </xdr:cNvPr>
        <xdr:cNvCxnSpPr/>
      </xdr:nvCxnSpPr>
      <xdr:spPr>
        <a:xfrm flipV="1">
          <a:off x="9639300" y="10873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48" name="楕円 147">
          <a:extLst>
            <a:ext uri="{FF2B5EF4-FFF2-40B4-BE49-F238E27FC236}">
              <a16:creationId xmlns:a16="http://schemas.microsoft.com/office/drawing/2014/main" id="{C9EBE6B6-C5D5-4C95-9F28-75BEA0A1D6A0}"/>
            </a:ext>
          </a:extLst>
        </xdr:cNvPr>
        <xdr:cNvSpPr/>
      </xdr:nvSpPr>
      <xdr:spPr>
        <a:xfrm>
          <a:off x="86995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73609</xdr:rowOff>
    </xdr:from>
    <xdr:to>
      <xdr:col>50</xdr:col>
      <xdr:colOff>114300</xdr:colOff>
      <xdr:row>63</xdr:row>
      <xdr:rowOff>74981</xdr:rowOff>
    </xdr:to>
    <xdr:cxnSp macro="">
      <xdr:nvCxnSpPr>
        <xdr:cNvPr id="149" name="直線コネクタ 148">
          <a:extLst>
            <a:ext uri="{FF2B5EF4-FFF2-40B4-BE49-F238E27FC236}">
              <a16:creationId xmlns:a16="http://schemas.microsoft.com/office/drawing/2014/main" id="{1CCB02B3-516B-46C3-B7D7-4E6DC72CF6CF}"/>
            </a:ext>
          </a:extLst>
        </xdr:cNvPr>
        <xdr:cNvCxnSpPr/>
      </xdr:nvCxnSpPr>
      <xdr:spPr>
        <a:xfrm flipV="1">
          <a:off x="8750300" y="108749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26467</xdr:rowOff>
    </xdr:from>
    <xdr:to>
      <xdr:col>41</xdr:col>
      <xdr:colOff>101600</xdr:colOff>
      <xdr:row>63</xdr:row>
      <xdr:rowOff>128067</xdr:rowOff>
    </xdr:to>
    <xdr:sp macro="" textlink="">
      <xdr:nvSpPr>
        <xdr:cNvPr id="150" name="楕円 149">
          <a:extLst>
            <a:ext uri="{FF2B5EF4-FFF2-40B4-BE49-F238E27FC236}">
              <a16:creationId xmlns:a16="http://schemas.microsoft.com/office/drawing/2014/main" id="{AC1F1064-08BC-4E90-A7B4-98B375225522}"/>
            </a:ext>
          </a:extLst>
        </xdr:cNvPr>
        <xdr:cNvSpPr/>
      </xdr:nvSpPr>
      <xdr:spPr>
        <a:xfrm>
          <a:off x="7810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74981</xdr:rowOff>
    </xdr:from>
    <xdr:to>
      <xdr:col>45</xdr:col>
      <xdr:colOff>177800</xdr:colOff>
      <xdr:row>63</xdr:row>
      <xdr:rowOff>77267</xdr:rowOff>
    </xdr:to>
    <xdr:cxnSp macro="">
      <xdr:nvCxnSpPr>
        <xdr:cNvPr id="151" name="直線コネクタ 150">
          <a:extLst>
            <a:ext uri="{FF2B5EF4-FFF2-40B4-BE49-F238E27FC236}">
              <a16:creationId xmlns:a16="http://schemas.microsoft.com/office/drawing/2014/main" id="{50E932DE-426D-4AEA-9111-A85380AD61FE}"/>
            </a:ext>
          </a:extLst>
        </xdr:cNvPr>
        <xdr:cNvCxnSpPr/>
      </xdr:nvCxnSpPr>
      <xdr:spPr>
        <a:xfrm flipV="1">
          <a:off x="7861300" y="108763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28296</xdr:rowOff>
    </xdr:from>
    <xdr:to>
      <xdr:col>36</xdr:col>
      <xdr:colOff>165100</xdr:colOff>
      <xdr:row>63</xdr:row>
      <xdr:rowOff>129896</xdr:rowOff>
    </xdr:to>
    <xdr:sp macro="" textlink="">
      <xdr:nvSpPr>
        <xdr:cNvPr id="152" name="楕円 151">
          <a:extLst>
            <a:ext uri="{FF2B5EF4-FFF2-40B4-BE49-F238E27FC236}">
              <a16:creationId xmlns:a16="http://schemas.microsoft.com/office/drawing/2014/main" id="{CB635A8F-49F9-4329-B902-27FF61EE8E2A}"/>
            </a:ext>
          </a:extLst>
        </xdr:cNvPr>
        <xdr:cNvSpPr/>
      </xdr:nvSpPr>
      <xdr:spPr>
        <a:xfrm>
          <a:off x="6921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77267</xdr:rowOff>
    </xdr:from>
    <xdr:to>
      <xdr:col>41</xdr:col>
      <xdr:colOff>50800</xdr:colOff>
      <xdr:row>63</xdr:row>
      <xdr:rowOff>79096</xdr:rowOff>
    </xdr:to>
    <xdr:cxnSp macro="">
      <xdr:nvCxnSpPr>
        <xdr:cNvPr id="153" name="直線コネクタ 152">
          <a:extLst>
            <a:ext uri="{FF2B5EF4-FFF2-40B4-BE49-F238E27FC236}">
              <a16:creationId xmlns:a16="http://schemas.microsoft.com/office/drawing/2014/main" id="{DCB4FC11-3FD5-4BF9-9986-46043D20B4D0}"/>
            </a:ext>
          </a:extLst>
        </xdr:cNvPr>
        <xdr:cNvCxnSpPr/>
      </xdr:nvCxnSpPr>
      <xdr:spPr>
        <a:xfrm flipV="1">
          <a:off x="6972300" y="1087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id="{485A03B6-1552-41D1-97E1-97D57F9C2F36}"/>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id="{D6B7A069-061B-4033-8252-18B7F72F3186}"/>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id="{F0F8811E-F7E9-46C6-B863-BE71D0A49A58}"/>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id="{204D0F95-24AF-4FFE-B7DE-D1C6AAD25D27}"/>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115536</xdr:rowOff>
    </xdr:from>
    <xdr:ext cx="469744" cy="259045"/>
    <xdr:sp macro="" textlink="">
      <xdr:nvSpPr>
        <xdr:cNvPr id="158" name="n_1mainValue【体育館・プール】&#10;一人当たり面積">
          <a:extLst>
            <a:ext uri="{FF2B5EF4-FFF2-40B4-BE49-F238E27FC236}">
              <a16:creationId xmlns:a16="http://schemas.microsoft.com/office/drawing/2014/main" id="{798D9409-76E7-4F5E-AE98-FCEA969CD5D1}"/>
            </a:ext>
          </a:extLst>
        </xdr:cNvPr>
        <xdr:cNvSpPr txBox="1"/>
      </xdr:nvSpPr>
      <xdr:spPr>
        <a:xfrm>
          <a:off x="9391727" y="1091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9" name="n_2mainValue【体育館・プール】&#10;一人当たり面積">
          <a:extLst>
            <a:ext uri="{FF2B5EF4-FFF2-40B4-BE49-F238E27FC236}">
              <a16:creationId xmlns:a16="http://schemas.microsoft.com/office/drawing/2014/main" id="{E2F9D9C4-0727-449C-BDE9-CACA0E0AFB54}"/>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119194</xdr:rowOff>
    </xdr:from>
    <xdr:ext cx="469744" cy="259045"/>
    <xdr:sp macro="" textlink="">
      <xdr:nvSpPr>
        <xdr:cNvPr id="160" name="n_3mainValue【体育館・プール】&#10;一人当たり面積">
          <a:extLst>
            <a:ext uri="{FF2B5EF4-FFF2-40B4-BE49-F238E27FC236}">
              <a16:creationId xmlns:a16="http://schemas.microsoft.com/office/drawing/2014/main" id="{FA9F2B92-4744-46B5-9320-25806409C2E1}"/>
            </a:ext>
          </a:extLst>
        </xdr:cNvPr>
        <xdr:cNvSpPr txBox="1"/>
      </xdr:nvSpPr>
      <xdr:spPr>
        <a:xfrm>
          <a:off x="7626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121023</xdr:rowOff>
    </xdr:from>
    <xdr:ext cx="469744" cy="259045"/>
    <xdr:sp macro="" textlink="">
      <xdr:nvSpPr>
        <xdr:cNvPr id="161" name="n_4mainValue【体育館・プール】&#10;一人当たり面積">
          <a:extLst>
            <a:ext uri="{FF2B5EF4-FFF2-40B4-BE49-F238E27FC236}">
              <a16:creationId xmlns:a16="http://schemas.microsoft.com/office/drawing/2014/main" id="{BF6A19CE-043A-4DDB-8A4A-EBD92AA3ECD4}"/>
            </a:ext>
          </a:extLst>
        </xdr:cNvPr>
        <xdr:cNvSpPr txBox="1"/>
      </xdr:nvSpPr>
      <xdr:spPr>
        <a:xfrm>
          <a:off x="6737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9DD9EE1B-D179-4408-8185-4E9D1CCDD7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E60599A-2057-4713-A5F2-0DC486A444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30E9990-5D70-4EDE-AB3B-1EA66E88D1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CD984339-44FF-483E-90AE-B1C91ECDA7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98893818-8E08-4776-8784-8CE92C1F91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F8E5353C-81E4-434A-BCBF-6F08B0A753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9DA8615-A0DB-45B4-8E0B-417C53C5EF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B0A51B4B-B1AD-496E-A5C3-607FF888D6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AF6F59B2-3532-4373-B8B0-2EFFE3B099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4B671FBF-78BF-4A80-BACF-9EE44900FB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95EEA214-D6DA-48E3-9FB9-DF572FF162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DCA0B858-270C-429D-A7E0-152C85E738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F9AB7129-F9E3-41EB-AE7E-DEB43D72C27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FFDCFBA2-3021-4363-9788-1A1FEC25127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73C91802-F03D-4E37-96FA-219E60794D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4D48BE8D-BF75-4DC7-AD7D-2F467F7E5C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D51DEAD4-DFEE-46D8-AD6B-F29433949B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2D599184-0195-407B-820F-65E798E04E0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F7D2645F-E03F-4CEF-8310-DC29024F9F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4A99C50D-F84A-4D3F-BC31-E25DEE46AF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1D15C8CA-FE19-4D97-830E-22847C57C2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BCF3A0-BABE-47ED-970E-38F31AF91E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1487A5D5-AA75-44C4-882A-9B9CCA413E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9EAB4E93-D00B-47FB-B82D-557FA155B5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B5E07A83-FDFF-4F5B-8E74-D66F8E8B62B1}"/>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36242947-E809-44C9-AE06-2020926444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B939A233-7690-46D2-8774-6B02D2363F0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1E0A9BC3-3891-494A-BB66-AD72D313393F}"/>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1AEDCB40-0293-4B99-BD91-7EA3669FBBC4}"/>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31B525F6-F80A-4226-96B6-64AB27740098}"/>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B9B92EC6-EF20-493A-8091-C9C086160EC2}"/>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6D8D9186-AF31-408F-8D5C-5C16EB21B281}"/>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2177DA24-9DA2-49EF-B890-E1882232C198}"/>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576CB7AB-06B3-4F1E-B07B-74B4E078243E}"/>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A0A64B94-4E5E-4AE8-86A1-652238156FAA}"/>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8DC3993-46F9-492B-AB01-42F7A11002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9A0AD5A-436C-4595-AB67-9B32063A78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410A34B-92BF-4A00-8605-6947FDDADC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32233C9-6A26-4CAA-8633-5972C9D05C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E4CEA61-F394-49BB-A46D-69F06732C3A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02" name="楕円 201">
          <a:extLst>
            <a:ext uri="{FF2B5EF4-FFF2-40B4-BE49-F238E27FC236}">
              <a16:creationId xmlns:a16="http://schemas.microsoft.com/office/drawing/2014/main" id="{8C176558-1893-4834-A389-0526DA2B9053}"/>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894706E9-94D3-4F12-A72A-1204FED4EAF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204" name="楕円 203">
          <a:extLst>
            <a:ext uri="{FF2B5EF4-FFF2-40B4-BE49-F238E27FC236}">
              <a16:creationId xmlns:a16="http://schemas.microsoft.com/office/drawing/2014/main" id="{D0D2FB4B-CE0C-4E2A-8D83-4713B84A292C}"/>
            </a:ext>
          </a:extLst>
        </xdr:cNvPr>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81</xdr:row>
      <xdr:rowOff>140970</xdr:rowOff>
    </xdr:to>
    <xdr:cxnSp macro="">
      <xdr:nvCxnSpPr>
        <xdr:cNvPr id="205" name="直線コネクタ 204">
          <a:extLst>
            <a:ext uri="{FF2B5EF4-FFF2-40B4-BE49-F238E27FC236}">
              <a16:creationId xmlns:a16="http://schemas.microsoft.com/office/drawing/2014/main" id="{3BD73815-91B9-4CEC-932C-A1F476703A47}"/>
            </a:ext>
          </a:extLst>
        </xdr:cNvPr>
        <xdr:cNvCxnSpPr/>
      </xdr:nvCxnSpPr>
      <xdr:spPr>
        <a:xfrm>
          <a:off x="3797300" y="140112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06" name="楕円 205">
          <a:extLst>
            <a:ext uri="{FF2B5EF4-FFF2-40B4-BE49-F238E27FC236}">
              <a16:creationId xmlns:a16="http://schemas.microsoft.com/office/drawing/2014/main" id="{EE0F9DC5-F23F-4381-B80F-7877B7A4F531}"/>
            </a:ext>
          </a:extLst>
        </xdr:cNvPr>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82</xdr:row>
      <xdr:rowOff>146686</xdr:rowOff>
    </xdr:to>
    <xdr:cxnSp macro="">
      <xdr:nvCxnSpPr>
        <xdr:cNvPr id="207" name="直線コネクタ 206">
          <a:extLst>
            <a:ext uri="{FF2B5EF4-FFF2-40B4-BE49-F238E27FC236}">
              <a16:creationId xmlns:a16="http://schemas.microsoft.com/office/drawing/2014/main" id="{C36FC69C-1C3B-40C9-BA25-0D4C27534EC3}"/>
            </a:ext>
          </a:extLst>
        </xdr:cNvPr>
        <xdr:cNvCxnSpPr/>
      </xdr:nvCxnSpPr>
      <xdr:spPr>
        <a:xfrm flipV="1">
          <a:off x="2908300" y="1401127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08" name="楕円 207">
          <a:extLst>
            <a:ext uri="{FF2B5EF4-FFF2-40B4-BE49-F238E27FC236}">
              <a16:creationId xmlns:a16="http://schemas.microsoft.com/office/drawing/2014/main" id="{54AD30E4-B1AF-47CE-BE5D-43D9D4A9B14D}"/>
            </a:ext>
          </a:extLst>
        </xdr:cNvPr>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146686</xdr:rowOff>
    </xdr:to>
    <xdr:cxnSp macro="">
      <xdr:nvCxnSpPr>
        <xdr:cNvPr id="209" name="直線コネクタ 208">
          <a:extLst>
            <a:ext uri="{FF2B5EF4-FFF2-40B4-BE49-F238E27FC236}">
              <a16:creationId xmlns:a16="http://schemas.microsoft.com/office/drawing/2014/main" id="{7D3B1C11-067B-48A5-82D7-91EA3789E053}"/>
            </a:ext>
          </a:extLst>
        </xdr:cNvPr>
        <xdr:cNvCxnSpPr/>
      </xdr:nvCxnSpPr>
      <xdr:spPr>
        <a:xfrm>
          <a:off x="2019300" y="14184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210" name="楕円 209">
          <a:extLst>
            <a:ext uri="{FF2B5EF4-FFF2-40B4-BE49-F238E27FC236}">
              <a16:creationId xmlns:a16="http://schemas.microsoft.com/office/drawing/2014/main" id="{7B076CAB-727C-429D-ACD5-046056D09307}"/>
            </a:ext>
          </a:extLst>
        </xdr:cNvPr>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125730</xdr:rowOff>
    </xdr:to>
    <xdr:cxnSp macro="">
      <xdr:nvCxnSpPr>
        <xdr:cNvPr id="211" name="直線コネクタ 210">
          <a:extLst>
            <a:ext uri="{FF2B5EF4-FFF2-40B4-BE49-F238E27FC236}">
              <a16:creationId xmlns:a16="http://schemas.microsoft.com/office/drawing/2014/main" id="{37F3D4BC-F88C-44FD-8F78-FB2B5E08A209}"/>
            </a:ext>
          </a:extLst>
        </xdr:cNvPr>
        <xdr:cNvCxnSpPr/>
      </xdr:nvCxnSpPr>
      <xdr:spPr>
        <a:xfrm>
          <a:off x="1130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id="{3B9A895A-67BB-4BE2-857A-7FC9EB795773}"/>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a:extLst>
            <a:ext uri="{FF2B5EF4-FFF2-40B4-BE49-F238E27FC236}">
              <a16:creationId xmlns:a16="http://schemas.microsoft.com/office/drawing/2014/main" id="{C15B820D-2C7E-445A-AEA9-569B4016C44A}"/>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a:extLst>
            <a:ext uri="{FF2B5EF4-FFF2-40B4-BE49-F238E27FC236}">
              <a16:creationId xmlns:a16="http://schemas.microsoft.com/office/drawing/2014/main" id="{FD7AE451-3C61-4016-9860-D3BE87071C80}"/>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a:extLst>
            <a:ext uri="{FF2B5EF4-FFF2-40B4-BE49-F238E27FC236}">
              <a16:creationId xmlns:a16="http://schemas.microsoft.com/office/drawing/2014/main" id="{A66F7F2E-C758-4953-94DA-9232F41DF32E}"/>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216" name="n_1mainValue【福祉施設】&#10;有形固定資産減価償却率">
          <a:extLst>
            <a:ext uri="{FF2B5EF4-FFF2-40B4-BE49-F238E27FC236}">
              <a16:creationId xmlns:a16="http://schemas.microsoft.com/office/drawing/2014/main" id="{9CFA1752-0942-4F43-AE45-48D862F14592}"/>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7" name="n_2mainValue【福祉施設】&#10;有形固定資産減価償却率">
          <a:extLst>
            <a:ext uri="{FF2B5EF4-FFF2-40B4-BE49-F238E27FC236}">
              <a16:creationId xmlns:a16="http://schemas.microsoft.com/office/drawing/2014/main" id="{0216588A-F173-4D43-8732-16BCF485550C}"/>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218" name="n_3mainValue【福祉施設】&#10;有形固定資産減価償却率">
          <a:extLst>
            <a:ext uri="{FF2B5EF4-FFF2-40B4-BE49-F238E27FC236}">
              <a16:creationId xmlns:a16="http://schemas.microsoft.com/office/drawing/2014/main" id="{4548F026-BA3A-4995-84F6-D7EED49E7B16}"/>
            </a:ext>
          </a:extLst>
        </xdr:cNvPr>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219" name="n_4mainValue【福祉施設】&#10;有形固定資産減価償却率">
          <a:extLst>
            <a:ext uri="{FF2B5EF4-FFF2-40B4-BE49-F238E27FC236}">
              <a16:creationId xmlns:a16="http://schemas.microsoft.com/office/drawing/2014/main" id="{8E192D8E-E40F-40D1-B804-76A3C192B91A}"/>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9350B900-5CE0-423A-8141-7066C86951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5B37329E-A5B6-47AA-97D9-5EA15F558C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36286DDC-F70E-45A7-A7E5-59A0C357FF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C6F102A3-3CD4-4DB3-AF21-74591FF1E8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173C6201-0270-443A-87A8-E7CC5ED417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C1FD2601-D9FB-45EB-8BF1-33F4E6B223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32F89327-762E-4B50-866D-382AA347143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2002DAF-8D57-43E5-AAB0-6D74FFB065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FA07721B-DF48-4F9E-8958-D81FDBC8C0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304BE081-BC75-4B05-8998-48C5F0E8E1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358C8927-9AE1-4E29-B746-6B787841058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666B16FC-8A55-49BA-8C0E-C8DAC79F537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1F2E7B87-06BD-4CC9-9FB0-12F6D111A13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CE7B2BBF-F346-48A8-8666-0D474FDBFE2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19A2B441-AC77-4DB9-9BC3-ECE261ABA29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5D8CF149-7C4E-48E3-835C-7E09876B5C9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1753DDA8-ED89-4488-BD57-49FFF4EBD6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1939C2D-485D-4269-B06E-60B183308B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ECDC5EB4-7DCE-4E4C-B276-35F4551157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1032C9E2-DEC7-40C8-9387-4894535347A9}"/>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FCDB73C5-7033-48C8-8EC5-9DE3D217B609}"/>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AEF82DF8-0B20-4E5C-8368-CB4AF75A4D74}"/>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FA029028-6190-4F4A-A612-C4AD78BF0FDF}"/>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A1B0D533-EE45-4A0B-A519-0DA4475ED96B}"/>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id="{446835D0-0B27-4935-A3A2-248C29B393EA}"/>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ED3551A2-BE8D-4C4E-AEB5-8DC381FBAC37}"/>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F68DF44B-0065-4BBA-8D1C-9807909039F6}"/>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F009DD04-37DA-43DA-8261-57898858BEB2}"/>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FE2C3D06-F070-49B9-B25D-9F24DCFAAF97}"/>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76DC7489-7CF9-472C-8E44-15F573707C1E}"/>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643DA3B8-6513-4232-B474-724BFB9203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7D3CA749-859E-44FF-B619-3F683F6786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AFA201DE-E322-45A0-8468-34493D28CF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4803669-3109-4201-9A4A-84BE37B71E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58CC967-BC33-4922-AD26-565A2259759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xdr:rowOff>
    </xdr:from>
    <xdr:to>
      <xdr:col>55</xdr:col>
      <xdr:colOff>50800</xdr:colOff>
      <xdr:row>84</xdr:row>
      <xdr:rowOff>116903</xdr:rowOff>
    </xdr:to>
    <xdr:sp macro="" textlink="">
      <xdr:nvSpPr>
        <xdr:cNvPr id="255" name="楕円 254">
          <a:extLst>
            <a:ext uri="{FF2B5EF4-FFF2-40B4-BE49-F238E27FC236}">
              <a16:creationId xmlns:a16="http://schemas.microsoft.com/office/drawing/2014/main" id="{2157E5A8-345D-4265-AF8A-FD83D05ADA19}"/>
            </a:ext>
          </a:extLst>
        </xdr:cNvPr>
        <xdr:cNvSpPr/>
      </xdr:nvSpPr>
      <xdr:spPr>
        <a:xfrm>
          <a:off x="10426700" y="144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165180</xdr:rowOff>
    </xdr:from>
    <xdr:ext cx="469744" cy="259045"/>
    <xdr:sp macro="" textlink="">
      <xdr:nvSpPr>
        <xdr:cNvPr id="256" name="【福祉施設】&#10;一人当たり面積該当値テキスト">
          <a:extLst>
            <a:ext uri="{FF2B5EF4-FFF2-40B4-BE49-F238E27FC236}">
              <a16:creationId xmlns:a16="http://schemas.microsoft.com/office/drawing/2014/main" id="{CACC44DE-D627-453F-92CB-30C24991C53A}"/>
            </a:ext>
          </a:extLst>
        </xdr:cNvPr>
        <xdr:cNvSpPr txBox="1"/>
      </xdr:nvSpPr>
      <xdr:spPr>
        <a:xfrm>
          <a:off x="10515600" y="1439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25019</xdr:rowOff>
    </xdr:from>
    <xdr:to>
      <xdr:col>50</xdr:col>
      <xdr:colOff>165100</xdr:colOff>
      <xdr:row>84</xdr:row>
      <xdr:rowOff>126619</xdr:rowOff>
    </xdr:to>
    <xdr:sp macro="" textlink="">
      <xdr:nvSpPr>
        <xdr:cNvPr id="257" name="楕円 256">
          <a:extLst>
            <a:ext uri="{FF2B5EF4-FFF2-40B4-BE49-F238E27FC236}">
              <a16:creationId xmlns:a16="http://schemas.microsoft.com/office/drawing/2014/main" id="{BAD76225-5AE1-4F9E-BE73-20BE12CE6A66}"/>
            </a:ext>
          </a:extLst>
        </xdr:cNvPr>
        <xdr:cNvSpPr/>
      </xdr:nvSpPr>
      <xdr:spPr>
        <a:xfrm>
          <a:off x="9588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66103</xdr:rowOff>
    </xdr:from>
    <xdr:to>
      <xdr:col>55</xdr:col>
      <xdr:colOff>0</xdr:colOff>
      <xdr:row>84</xdr:row>
      <xdr:rowOff>75819</xdr:rowOff>
    </xdr:to>
    <xdr:cxnSp macro="">
      <xdr:nvCxnSpPr>
        <xdr:cNvPr id="258" name="直線コネクタ 257">
          <a:extLst>
            <a:ext uri="{FF2B5EF4-FFF2-40B4-BE49-F238E27FC236}">
              <a16:creationId xmlns:a16="http://schemas.microsoft.com/office/drawing/2014/main" id="{D28207FE-38DF-4ABC-88C8-47C292404177}"/>
            </a:ext>
          </a:extLst>
        </xdr:cNvPr>
        <xdr:cNvCxnSpPr/>
      </xdr:nvCxnSpPr>
      <xdr:spPr>
        <a:xfrm flipV="1">
          <a:off x="9639300" y="14467903"/>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150749</xdr:rowOff>
    </xdr:from>
    <xdr:to>
      <xdr:col>46</xdr:col>
      <xdr:colOff>38100</xdr:colOff>
      <xdr:row>84</xdr:row>
      <xdr:rowOff>80899</xdr:rowOff>
    </xdr:to>
    <xdr:sp macro="" textlink="">
      <xdr:nvSpPr>
        <xdr:cNvPr id="259" name="楕円 258">
          <a:extLst>
            <a:ext uri="{FF2B5EF4-FFF2-40B4-BE49-F238E27FC236}">
              <a16:creationId xmlns:a16="http://schemas.microsoft.com/office/drawing/2014/main" id="{FD78E499-0937-442D-A5C2-01D4B6049F9F}"/>
            </a:ext>
          </a:extLst>
        </xdr:cNvPr>
        <xdr:cNvSpPr/>
      </xdr:nvSpPr>
      <xdr:spPr>
        <a:xfrm>
          <a:off x="8699500" y="143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30099</xdr:rowOff>
    </xdr:from>
    <xdr:to>
      <xdr:col>50</xdr:col>
      <xdr:colOff>114300</xdr:colOff>
      <xdr:row>84</xdr:row>
      <xdr:rowOff>75819</xdr:rowOff>
    </xdr:to>
    <xdr:cxnSp macro="">
      <xdr:nvCxnSpPr>
        <xdr:cNvPr id="260" name="直線コネクタ 259">
          <a:extLst>
            <a:ext uri="{FF2B5EF4-FFF2-40B4-BE49-F238E27FC236}">
              <a16:creationId xmlns:a16="http://schemas.microsoft.com/office/drawing/2014/main" id="{0D947C25-72F8-433E-95E5-86EDB7028DD2}"/>
            </a:ext>
          </a:extLst>
        </xdr:cNvPr>
        <xdr:cNvCxnSpPr/>
      </xdr:nvCxnSpPr>
      <xdr:spPr>
        <a:xfrm>
          <a:off x="8750300" y="144318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155893</xdr:rowOff>
    </xdr:from>
    <xdr:to>
      <xdr:col>41</xdr:col>
      <xdr:colOff>101600</xdr:colOff>
      <xdr:row>84</xdr:row>
      <xdr:rowOff>86043</xdr:rowOff>
    </xdr:to>
    <xdr:sp macro="" textlink="">
      <xdr:nvSpPr>
        <xdr:cNvPr id="261" name="楕円 260">
          <a:extLst>
            <a:ext uri="{FF2B5EF4-FFF2-40B4-BE49-F238E27FC236}">
              <a16:creationId xmlns:a16="http://schemas.microsoft.com/office/drawing/2014/main" id="{C2195555-77C9-4CC9-ACD7-F9DF13CFF314}"/>
            </a:ext>
          </a:extLst>
        </xdr:cNvPr>
        <xdr:cNvSpPr/>
      </xdr:nvSpPr>
      <xdr:spPr>
        <a:xfrm>
          <a:off x="78105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30099</xdr:rowOff>
    </xdr:from>
    <xdr:to>
      <xdr:col>45</xdr:col>
      <xdr:colOff>177800</xdr:colOff>
      <xdr:row>84</xdr:row>
      <xdr:rowOff>35243</xdr:rowOff>
    </xdr:to>
    <xdr:cxnSp macro="">
      <xdr:nvCxnSpPr>
        <xdr:cNvPr id="262" name="直線コネクタ 261">
          <a:extLst>
            <a:ext uri="{FF2B5EF4-FFF2-40B4-BE49-F238E27FC236}">
              <a16:creationId xmlns:a16="http://schemas.microsoft.com/office/drawing/2014/main" id="{BC8CA1A3-E837-4469-90B8-9EE1573BA9B3}"/>
            </a:ext>
          </a:extLst>
        </xdr:cNvPr>
        <xdr:cNvCxnSpPr/>
      </xdr:nvCxnSpPr>
      <xdr:spPr>
        <a:xfrm flipV="1">
          <a:off x="7861300" y="1443189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160465</xdr:rowOff>
    </xdr:from>
    <xdr:to>
      <xdr:col>36</xdr:col>
      <xdr:colOff>165100</xdr:colOff>
      <xdr:row>84</xdr:row>
      <xdr:rowOff>90615</xdr:rowOff>
    </xdr:to>
    <xdr:sp macro="" textlink="">
      <xdr:nvSpPr>
        <xdr:cNvPr id="263" name="楕円 262">
          <a:extLst>
            <a:ext uri="{FF2B5EF4-FFF2-40B4-BE49-F238E27FC236}">
              <a16:creationId xmlns:a16="http://schemas.microsoft.com/office/drawing/2014/main" id="{E0B0517B-9AB5-44F1-BEB5-EE90760E98FD}"/>
            </a:ext>
          </a:extLst>
        </xdr:cNvPr>
        <xdr:cNvSpPr/>
      </xdr:nvSpPr>
      <xdr:spPr>
        <a:xfrm>
          <a:off x="6921500" y="143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35243</xdr:rowOff>
    </xdr:from>
    <xdr:to>
      <xdr:col>41</xdr:col>
      <xdr:colOff>50800</xdr:colOff>
      <xdr:row>84</xdr:row>
      <xdr:rowOff>39815</xdr:rowOff>
    </xdr:to>
    <xdr:cxnSp macro="">
      <xdr:nvCxnSpPr>
        <xdr:cNvPr id="264" name="直線コネクタ 263">
          <a:extLst>
            <a:ext uri="{FF2B5EF4-FFF2-40B4-BE49-F238E27FC236}">
              <a16:creationId xmlns:a16="http://schemas.microsoft.com/office/drawing/2014/main" id="{D7FA29B4-F200-4C0F-8A4B-B353BD1B07A3}"/>
            </a:ext>
          </a:extLst>
        </xdr:cNvPr>
        <xdr:cNvCxnSpPr/>
      </xdr:nvCxnSpPr>
      <xdr:spPr>
        <a:xfrm flipV="1">
          <a:off x="6972300" y="144370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id="{13C4A971-EC22-4E06-B4FA-B892C564FDCE}"/>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66" name="n_2aveValue【福祉施設】&#10;一人当たり面積">
          <a:extLst>
            <a:ext uri="{FF2B5EF4-FFF2-40B4-BE49-F238E27FC236}">
              <a16:creationId xmlns:a16="http://schemas.microsoft.com/office/drawing/2014/main" id="{DBA01D40-2A34-4A09-8816-5C8B148C98C7}"/>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67" name="n_3aveValue【福祉施設】&#10;一人当たり面積">
          <a:extLst>
            <a:ext uri="{FF2B5EF4-FFF2-40B4-BE49-F238E27FC236}">
              <a16:creationId xmlns:a16="http://schemas.microsoft.com/office/drawing/2014/main" id="{F4AD3D59-14DC-46D4-AD72-92CEBC4EF0B9}"/>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id="{E26CEB10-9780-4484-B2E0-93CB6A468DD6}"/>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117746</xdr:rowOff>
    </xdr:from>
    <xdr:ext cx="469744" cy="259045"/>
    <xdr:sp macro="" textlink="">
      <xdr:nvSpPr>
        <xdr:cNvPr id="269" name="n_1mainValue【福祉施設】&#10;一人当たり面積">
          <a:extLst>
            <a:ext uri="{FF2B5EF4-FFF2-40B4-BE49-F238E27FC236}">
              <a16:creationId xmlns:a16="http://schemas.microsoft.com/office/drawing/2014/main" id="{EF11F30C-14B7-4877-A32C-18C0CE18ACC7}"/>
            </a:ext>
          </a:extLst>
        </xdr:cNvPr>
        <xdr:cNvSpPr txBox="1"/>
      </xdr:nvSpPr>
      <xdr:spPr>
        <a:xfrm>
          <a:off x="9391727" y="14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97426</xdr:rowOff>
    </xdr:from>
    <xdr:ext cx="469744" cy="259045"/>
    <xdr:sp macro="" textlink="">
      <xdr:nvSpPr>
        <xdr:cNvPr id="270" name="n_2mainValue【福祉施設】&#10;一人当たり面積">
          <a:extLst>
            <a:ext uri="{FF2B5EF4-FFF2-40B4-BE49-F238E27FC236}">
              <a16:creationId xmlns:a16="http://schemas.microsoft.com/office/drawing/2014/main" id="{236313D1-5C01-4113-BE77-68B38F093910}"/>
            </a:ext>
          </a:extLst>
        </xdr:cNvPr>
        <xdr:cNvSpPr txBox="1"/>
      </xdr:nvSpPr>
      <xdr:spPr>
        <a:xfrm>
          <a:off x="8515427" y="1415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102570</xdr:rowOff>
    </xdr:from>
    <xdr:ext cx="469744" cy="259045"/>
    <xdr:sp macro="" textlink="">
      <xdr:nvSpPr>
        <xdr:cNvPr id="271" name="n_3mainValue【福祉施設】&#10;一人当たり面積">
          <a:extLst>
            <a:ext uri="{FF2B5EF4-FFF2-40B4-BE49-F238E27FC236}">
              <a16:creationId xmlns:a16="http://schemas.microsoft.com/office/drawing/2014/main" id="{EF99D816-E4CB-4425-9B9F-C6B045A0D0A3}"/>
            </a:ext>
          </a:extLst>
        </xdr:cNvPr>
        <xdr:cNvSpPr txBox="1"/>
      </xdr:nvSpPr>
      <xdr:spPr>
        <a:xfrm>
          <a:off x="7626427" y="141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81742</xdr:rowOff>
    </xdr:from>
    <xdr:ext cx="469744" cy="259045"/>
    <xdr:sp macro="" textlink="">
      <xdr:nvSpPr>
        <xdr:cNvPr id="272" name="n_4mainValue【福祉施設】&#10;一人当たり面積">
          <a:extLst>
            <a:ext uri="{FF2B5EF4-FFF2-40B4-BE49-F238E27FC236}">
              <a16:creationId xmlns:a16="http://schemas.microsoft.com/office/drawing/2014/main" id="{975BC429-5D3B-4DEC-808D-3E01942E12A2}"/>
            </a:ext>
          </a:extLst>
        </xdr:cNvPr>
        <xdr:cNvSpPr txBox="1"/>
      </xdr:nvSpPr>
      <xdr:spPr>
        <a:xfrm>
          <a:off x="6737427" y="1448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31FC4DDC-322C-42E8-B039-031951E288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B3781685-A863-4190-954E-E559054342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F5A6C128-FDF4-4F3B-B041-DF215558E0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FEB4EF63-46F7-4A77-9495-582C871269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D9BE4A4B-836B-40D6-AC13-6B28E9D95A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ED9A86F9-FEE7-4AB4-AFC7-1685D47051E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5BE60DE6-E7F5-4350-B21A-E53B16FBD2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99FC2622-578C-4034-A9BD-0894D1E8F4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7C6CCD72-066E-492E-B8B7-7479FA27B7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ECC27F8C-63D4-4613-A494-C668C4DE23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B618FC9D-81A6-4BB6-A770-B2F6A86722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A9E7B494-8604-4582-B839-5537F3421F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D454FE09-B6A1-4A57-BD97-793A7E036A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E3A1D194-45E2-470D-B4FF-CD57990958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96C41EFC-891B-4FC9-8C17-0A090FD350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BEA2F91B-F1AC-4832-AE46-97A73BAE5C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AC26EF6B-E025-4D84-958A-A0FEAAB18B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BAD3210D-5DF6-4032-ABDF-DCF800AAEDB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CBCC3D49-AB1C-4A86-87FE-448C282D77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8509868A-6431-4E11-A8C8-D2493B6C46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6E7F9198-A2EE-4528-9F2C-05DF0A4251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CFF199DB-6201-4788-8EBB-320B31FA7A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909119A1-7F9D-4997-9E97-1A8FF18BAB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77167583-90AF-43C7-8315-3882D2FB38B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79D55454-F3F4-4EB1-8037-8AFAC85818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4DE8DFA2-BE79-452C-A786-4A1F6807C2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15515BAC-5BF7-43CB-B490-70F585F327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7DE242A1-20FF-4E8A-8FB7-09483FBEA1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A80966EE-6B76-45C1-AD8A-81362128E9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53D74CA8-6A2F-4C53-BE13-57A5F434AA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F04A6573-EDDC-4421-B02A-A3E119E551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9DF487BC-B9CB-4D42-BF29-0BAA0DBDA57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D4F6B413-6A03-4959-8621-075D08E380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933DBCAF-6CC6-4655-828F-8A9B916E78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8BB3FAB5-3AB4-481E-9A77-6E60A41698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837F7394-9E80-489B-8C60-44E71EEFC3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0E6D4E6E-17D1-49C6-928D-7C6930662C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0EB3F9CA-A94A-416E-AF8F-F8598A1541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697D4E73-C8DD-45ED-A881-77D4B783A2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72CC77AA-290E-479B-83C7-FF7687846A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E9A1DFDD-437F-4970-8EF8-AE6D2C7B06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E872AE27-AC33-4E49-9550-6F4323E552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8CA23609-1A9D-4132-A511-E5CF784E6F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6" name="直線コネクタ 315">
          <a:extLst>
            <a:ext uri="{FF2B5EF4-FFF2-40B4-BE49-F238E27FC236}">
              <a16:creationId xmlns:a16="http://schemas.microsoft.com/office/drawing/2014/main" id="{AA523D3C-EC88-488A-83B1-387DEC8364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7" name="テキスト ボックス 316">
          <a:extLst>
            <a:ext uri="{FF2B5EF4-FFF2-40B4-BE49-F238E27FC236}">
              <a16:creationId xmlns:a16="http://schemas.microsoft.com/office/drawing/2014/main" id="{ED51FCD6-E9EF-40DE-9BC3-FD24B471B95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8" name="直線コネクタ 317">
          <a:extLst>
            <a:ext uri="{FF2B5EF4-FFF2-40B4-BE49-F238E27FC236}">
              <a16:creationId xmlns:a16="http://schemas.microsoft.com/office/drawing/2014/main" id="{C28E13CA-DB69-4CA1-9721-F12FF80CCC2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9" name="テキスト ボックス 318">
          <a:extLst>
            <a:ext uri="{FF2B5EF4-FFF2-40B4-BE49-F238E27FC236}">
              <a16:creationId xmlns:a16="http://schemas.microsoft.com/office/drawing/2014/main" id="{89A74A02-D119-4934-94D3-4BAEC494A7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0" name="直線コネクタ 319">
          <a:extLst>
            <a:ext uri="{FF2B5EF4-FFF2-40B4-BE49-F238E27FC236}">
              <a16:creationId xmlns:a16="http://schemas.microsoft.com/office/drawing/2014/main" id="{6F710963-C9B0-4242-A7AF-0100AA4DF6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1" name="テキスト ボックス 320">
          <a:extLst>
            <a:ext uri="{FF2B5EF4-FFF2-40B4-BE49-F238E27FC236}">
              <a16:creationId xmlns:a16="http://schemas.microsoft.com/office/drawing/2014/main" id="{67C022CE-52D3-4327-97B0-C58FD2FEFC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2" name="直線コネクタ 321">
          <a:extLst>
            <a:ext uri="{FF2B5EF4-FFF2-40B4-BE49-F238E27FC236}">
              <a16:creationId xmlns:a16="http://schemas.microsoft.com/office/drawing/2014/main" id="{BEB04CEE-6C1E-40D5-824F-1991C87F490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3" name="テキスト ボックス 322">
          <a:extLst>
            <a:ext uri="{FF2B5EF4-FFF2-40B4-BE49-F238E27FC236}">
              <a16:creationId xmlns:a16="http://schemas.microsoft.com/office/drawing/2014/main" id="{2EEA2542-B587-4D9F-BB69-50115BCC5D3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4" name="直線コネクタ 323">
          <a:extLst>
            <a:ext uri="{FF2B5EF4-FFF2-40B4-BE49-F238E27FC236}">
              <a16:creationId xmlns:a16="http://schemas.microsoft.com/office/drawing/2014/main" id="{72FA3D07-A3F7-49A3-A052-E350F1B827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5" name="テキスト ボックス 324">
          <a:extLst>
            <a:ext uri="{FF2B5EF4-FFF2-40B4-BE49-F238E27FC236}">
              <a16:creationId xmlns:a16="http://schemas.microsoft.com/office/drawing/2014/main" id="{58B220E0-EF8B-4121-BD5F-11C2FB1C948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6" name="直線コネクタ 325">
          <a:extLst>
            <a:ext uri="{FF2B5EF4-FFF2-40B4-BE49-F238E27FC236}">
              <a16:creationId xmlns:a16="http://schemas.microsoft.com/office/drawing/2014/main" id="{1E91FDF6-65E3-4DF4-B659-48980472FC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7" name="テキスト ボックス 326">
          <a:extLst>
            <a:ext uri="{FF2B5EF4-FFF2-40B4-BE49-F238E27FC236}">
              <a16:creationId xmlns:a16="http://schemas.microsoft.com/office/drawing/2014/main" id="{323A9598-5C69-4CCE-80CC-766C8D8C665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62F7B702-EC94-4B80-B2F8-D39EBCF848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A4666067-E007-4E94-9ADA-F4EDD8E793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0" name="直線コネクタ 329">
          <a:extLst>
            <a:ext uri="{FF2B5EF4-FFF2-40B4-BE49-F238E27FC236}">
              <a16:creationId xmlns:a16="http://schemas.microsoft.com/office/drawing/2014/main" id="{69D5F9C1-B584-41F2-AFA1-692BFB562223}"/>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id="{C94C9115-5E40-4E59-813F-BFA71AB85179}"/>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2" name="直線コネクタ 331">
          <a:extLst>
            <a:ext uri="{FF2B5EF4-FFF2-40B4-BE49-F238E27FC236}">
              <a16:creationId xmlns:a16="http://schemas.microsoft.com/office/drawing/2014/main" id="{35566C97-7274-4580-8A83-2694C3CBCA08}"/>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3" name="【保健センター・保健所】&#10;有形固定資産減価償却率最大値テキスト">
          <a:extLst>
            <a:ext uri="{FF2B5EF4-FFF2-40B4-BE49-F238E27FC236}">
              <a16:creationId xmlns:a16="http://schemas.microsoft.com/office/drawing/2014/main" id="{8D3DDE14-10F8-4DB5-B74F-C65052635A0D}"/>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4" name="直線コネクタ 333">
          <a:extLst>
            <a:ext uri="{FF2B5EF4-FFF2-40B4-BE49-F238E27FC236}">
              <a16:creationId xmlns:a16="http://schemas.microsoft.com/office/drawing/2014/main" id="{D929FDCF-691B-4D04-94C6-DCAA624B8F7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23312CDF-303D-47DF-B40D-8C1ECA2A0E56}"/>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36" name="フローチャート: 判断 335">
          <a:extLst>
            <a:ext uri="{FF2B5EF4-FFF2-40B4-BE49-F238E27FC236}">
              <a16:creationId xmlns:a16="http://schemas.microsoft.com/office/drawing/2014/main" id="{870BD5EB-90E2-4FAE-999C-05C872AFF946}"/>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37" name="フローチャート: 判断 336">
          <a:extLst>
            <a:ext uri="{FF2B5EF4-FFF2-40B4-BE49-F238E27FC236}">
              <a16:creationId xmlns:a16="http://schemas.microsoft.com/office/drawing/2014/main" id="{CA2EED9F-3072-46DA-AA06-0303900D94B1}"/>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38" name="フローチャート: 判断 337">
          <a:extLst>
            <a:ext uri="{FF2B5EF4-FFF2-40B4-BE49-F238E27FC236}">
              <a16:creationId xmlns:a16="http://schemas.microsoft.com/office/drawing/2014/main" id="{EA022A32-88F5-482E-ABE9-8EBBC4F25D2E}"/>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39" name="フローチャート: 判断 338">
          <a:extLst>
            <a:ext uri="{FF2B5EF4-FFF2-40B4-BE49-F238E27FC236}">
              <a16:creationId xmlns:a16="http://schemas.microsoft.com/office/drawing/2014/main" id="{DD3D83B6-BEB4-412B-BBD2-72D1BF0268B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0" name="フローチャート: 判断 339">
          <a:extLst>
            <a:ext uri="{FF2B5EF4-FFF2-40B4-BE49-F238E27FC236}">
              <a16:creationId xmlns:a16="http://schemas.microsoft.com/office/drawing/2014/main" id="{4A1A808D-FDEE-4283-A670-7019002AD6D9}"/>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759F2019-404A-464F-8803-85C37168F3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827674CC-BCB6-4805-9EFD-A040F2F54F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299F3EE9-C8B6-46E5-BF3A-5B11C6C97D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AD3D2841-B841-49AA-A2EA-4F399F6E40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F8E584D-20E4-4A0B-9326-1E3AB6B6EB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56969</xdr:rowOff>
    </xdr:from>
    <xdr:to>
      <xdr:col>72</xdr:col>
      <xdr:colOff>38100</xdr:colOff>
      <xdr:row>60</xdr:row>
      <xdr:rowOff>158569</xdr:rowOff>
    </xdr:to>
    <xdr:sp macro="" textlink="">
      <xdr:nvSpPr>
        <xdr:cNvPr id="346" name="楕円 345">
          <a:extLst>
            <a:ext uri="{FF2B5EF4-FFF2-40B4-BE49-F238E27FC236}">
              <a16:creationId xmlns:a16="http://schemas.microsoft.com/office/drawing/2014/main" id="{CFFD04BE-39B8-4FEB-9B14-9CFB66B827AE}"/>
            </a:ext>
          </a:extLst>
        </xdr:cNvPr>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56969</xdr:rowOff>
    </xdr:from>
    <xdr:to>
      <xdr:col>67</xdr:col>
      <xdr:colOff>101600</xdr:colOff>
      <xdr:row>60</xdr:row>
      <xdr:rowOff>158569</xdr:rowOff>
    </xdr:to>
    <xdr:sp macro="" textlink="">
      <xdr:nvSpPr>
        <xdr:cNvPr id="347" name="楕円 346">
          <a:extLst>
            <a:ext uri="{FF2B5EF4-FFF2-40B4-BE49-F238E27FC236}">
              <a16:creationId xmlns:a16="http://schemas.microsoft.com/office/drawing/2014/main" id="{8677AC3F-12A7-4D67-90A4-303451142723}"/>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107769</xdr:rowOff>
    </xdr:to>
    <xdr:cxnSp macro="">
      <xdr:nvCxnSpPr>
        <xdr:cNvPr id="348" name="直線コネクタ 347">
          <a:extLst>
            <a:ext uri="{FF2B5EF4-FFF2-40B4-BE49-F238E27FC236}">
              <a16:creationId xmlns:a16="http://schemas.microsoft.com/office/drawing/2014/main" id="{28F6CDBB-93B3-4188-8C04-C97ADBB0C20C}"/>
            </a:ext>
          </a:extLst>
        </xdr:cNvPr>
        <xdr:cNvCxnSpPr/>
      </xdr:nvCxnSpPr>
      <xdr:spPr>
        <a:xfrm>
          <a:off x="12814300" y="1039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49" name="n_1aveValue【保健センター・保健所】&#10;有形固定資産減価償却率">
          <a:extLst>
            <a:ext uri="{FF2B5EF4-FFF2-40B4-BE49-F238E27FC236}">
              <a16:creationId xmlns:a16="http://schemas.microsoft.com/office/drawing/2014/main" id="{EBF22419-EBF7-4540-9C45-D71600CB871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50" name="n_2aveValue【保健センター・保健所】&#10;有形固定資産減価償却率">
          <a:extLst>
            <a:ext uri="{FF2B5EF4-FFF2-40B4-BE49-F238E27FC236}">
              <a16:creationId xmlns:a16="http://schemas.microsoft.com/office/drawing/2014/main" id="{486A1786-2E2A-4933-87D9-BC8527A0665F}"/>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51" name="n_3aveValue【保健センター・保健所】&#10;有形固定資産減価償却率">
          <a:extLst>
            <a:ext uri="{FF2B5EF4-FFF2-40B4-BE49-F238E27FC236}">
              <a16:creationId xmlns:a16="http://schemas.microsoft.com/office/drawing/2014/main" id="{B27BA596-5CE9-48B6-9BAC-532B38EF55FD}"/>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52" name="n_4aveValue【保健センター・保健所】&#10;有形固定資産減価償却率">
          <a:extLst>
            <a:ext uri="{FF2B5EF4-FFF2-40B4-BE49-F238E27FC236}">
              <a16:creationId xmlns:a16="http://schemas.microsoft.com/office/drawing/2014/main" id="{F6D7C49D-CEA0-451F-95F0-DB463801A0D7}"/>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353" name="n_3mainValue【保健センター・保健所】&#10;有形固定資産減価償却率">
          <a:extLst>
            <a:ext uri="{FF2B5EF4-FFF2-40B4-BE49-F238E27FC236}">
              <a16:creationId xmlns:a16="http://schemas.microsoft.com/office/drawing/2014/main" id="{2BFE6BFA-F8DF-40E8-A2B9-E3944FC1F69E}"/>
            </a:ext>
          </a:extLst>
        </xdr:cNvPr>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354" name="n_4mainValue【保健センター・保健所】&#10;有形固定資産減価償却率">
          <a:extLst>
            <a:ext uri="{FF2B5EF4-FFF2-40B4-BE49-F238E27FC236}">
              <a16:creationId xmlns:a16="http://schemas.microsoft.com/office/drawing/2014/main" id="{DF8E646F-AC44-4B68-8373-1BF300004507}"/>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a:extLst>
            <a:ext uri="{FF2B5EF4-FFF2-40B4-BE49-F238E27FC236}">
              <a16:creationId xmlns:a16="http://schemas.microsoft.com/office/drawing/2014/main" id="{A1BF0D52-A963-490C-8DAE-C6DDCAC218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a:extLst>
            <a:ext uri="{FF2B5EF4-FFF2-40B4-BE49-F238E27FC236}">
              <a16:creationId xmlns:a16="http://schemas.microsoft.com/office/drawing/2014/main" id="{A3CAB1F7-B86D-46AC-A6EF-1C03DB33A6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a:extLst>
            <a:ext uri="{FF2B5EF4-FFF2-40B4-BE49-F238E27FC236}">
              <a16:creationId xmlns:a16="http://schemas.microsoft.com/office/drawing/2014/main" id="{61DF033A-973D-4F81-B571-3E648DF3F8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a:extLst>
            <a:ext uri="{FF2B5EF4-FFF2-40B4-BE49-F238E27FC236}">
              <a16:creationId xmlns:a16="http://schemas.microsoft.com/office/drawing/2014/main" id="{60CC1B8D-7D80-4776-8C3E-EF06E13DD1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a:extLst>
            <a:ext uri="{FF2B5EF4-FFF2-40B4-BE49-F238E27FC236}">
              <a16:creationId xmlns:a16="http://schemas.microsoft.com/office/drawing/2014/main" id="{A5BA034B-692C-4EB1-B426-8E53DB07F2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a:extLst>
            <a:ext uri="{FF2B5EF4-FFF2-40B4-BE49-F238E27FC236}">
              <a16:creationId xmlns:a16="http://schemas.microsoft.com/office/drawing/2014/main" id="{9208734C-E661-4AE5-8FFF-74846397B9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a:extLst>
            <a:ext uri="{FF2B5EF4-FFF2-40B4-BE49-F238E27FC236}">
              <a16:creationId xmlns:a16="http://schemas.microsoft.com/office/drawing/2014/main" id="{9E96A2C2-FBF3-40D4-8D3A-ECB567D128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a:extLst>
            <a:ext uri="{FF2B5EF4-FFF2-40B4-BE49-F238E27FC236}">
              <a16:creationId xmlns:a16="http://schemas.microsoft.com/office/drawing/2014/main" id="{95716BA9-B834-4502-9E2D-CD26073F86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a:extLst>
            <a:ext uri="{FF2B5EF4-FFF2-40B4-BE49-F238E27FC236}">
              <a16:creationId xmlns:a16="http://schemas.microsoft.com/office/drawing/2014/main" id="{D1454E28-0A1E-4BB7-AC88-3849CDAD06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a:extLst>
            <a:ext uri="{FF2B5EF4-FFF2-40B4-BE49-F238E27FC236}">
              <a16:creationId xmlns:a16="http://schemas.microsoft.com/office/drawing/2014/main" id="{8927E064-5D22-4396-89B4-7A69E710B0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a:extLst>
            <a:ext uri="{FF2B5EF4-FFF2-40B4-BE49-F238E27FC236}">
              <a16:creationId xmlns:a16="http://schemas.microsoft.com/office/drawing/2014/main" id="{2B33D5DF-098F-4FC5-BEC7-E3479A9D2C1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6" name="テキスト ボックス 365">
          <a:extLst>
            <a:ext uri="{FF2B5EF4-FFF2-40B4-BE49-F238E27FC236}">
              <a16:creationId xmlns:a16="http://schemas.microsoft.com/office/drawing/2014/main" id="{DFADA186-0A9C-4E53-8989-1D0F1A8FCF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a:extLst>
            <a:ext uri="{FF2B5EF4-FFF2-40B4-BE49-F238E27FC236}">
              <a16:creationId xmlns:a16="http://schemas.microsoft.com/office/drawing/2014/main" id="{DE496ED6-11BC-49A2-8708-D18641A1B27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8" name="テキスト ボックス 367">
          <a:extLst>
            <a:ext uri="{FF2B5EF4-FFF2-40B4-BE49-F238E27FC236}">
              <a16:creationId xmlns:a16="http://schemas.microsoft.com/office/drawing/2014/main" id="{EA5E8016-3608-43FE-A218-92462C654F6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a:extLst>
            <a:ext uri="{FF2B5EF4-FFF2-40B4-BE49-F238E27FC236}">
              <a16:creationId xmlns:a16="http://schemas.microsoft.com/office/drawing/2014/main" id="{FBFED8B5-F3B2-427D-A53F-17C369981A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0" name="テキスト ボックス 369">
          <a:extLst>
            <a:ext uri="{FF2B5EF4-FFF2-40B4-BE49-F238E27FC236}">
              <a16:creationId xmlns:a16="http://schemas.microsoft.com/office/drawing/2014/main" id="{C33F126E-CB4E-4E46-98D7-5A2117839CE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a:extLst>
            <a:ext uri="{FF2B5EF4-FFF2-40B4-BE49-F238E27FC236}">
              <a16:creationId xmlns:a16="http://schemas.microsoft.com/office/drawing/2014/main" id="{16C6AA6E-CD30-4A78-9782-39C25376EE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2" name="テキスト ボックス 371">
          <a:extLst>
            <a:ext uri="{FF2B5EF4-FFF2-40B4-BE49-F238E27FC236}">
              <a16:creationId xmlns:a16="http://schemas.microsoft.com/office/drawing/2014/main" id="{116E2768-ABCF-4FAC-8B70-6685118BEE1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a:extLst>
            <a:ext uri="{FF2B5EF4-FFF2-40B4-BE49-F238E27FC236}">
              <a16:creationId xmlns:a16="http://schemas.microsoft.com/office/drawing/2014/main" id="{857970D7-D951-44C8-9554-9B67665CC95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4" name="テキスト ボックス 373">
          <a:extLst>
            <a:ext uri="{FF2B5EF4-FFF2-40B4-BE49-F238E27FC236}">
              <a16:creationId xmlns:a16="http://schemas.microsoft.com/office/drawing/2014/main" id="{43EC7D0D-5EEE-41A5-8E00-6830FDF92E5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a:extLst>
            <a:ext uri="{FF2B5EF4-FFF2-40B4-BE49-F238E27FC236}">
              <a16:creationId xmlns:a16="http://schemas.microsoft.com/office/drawing/2014/main" id="{305950A0-DA24-4106-90E3-2DE5E7186D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6" name="テキスト ボックス 375">
          <a:extLst>
            <a:ext uri="{FF2B5EF4-FFF2-40B4-BE49-F238E27FC236}">
              <a16:creationId xmlns:a16="http://schemas.microsoft.com/office/drawing/2014/main" id="{5E1DD4BE-B175-4EEE-BDE8-613E47864E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a:extLst>
            <a:ext uri="{FF2B5EF4-FFF2-40B4-BE49-F238E27FC236}">
              <a16:creationId xmlns:a16="http://schemas.microsoft.com/office/drawing/2014/main" id="{414F0C25-E8F2-4F10-BA01-414381E2C6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78" name="直線コネクタ 377">
          <a:extLst>
            <a:ext uri="{FF2B5EF4-FFF2-40B4-BE49-F238E27FC236}">
              <a16:creationId xmlns:a16="http://schemas.microsoft.com/office/drawing/2014/main" id="{A4A197DF-B9EF-4C26-A617-397958A614EA}"/>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79" name="【保健センター・保健所】&#10;一人当たり面積最小値テキスト">
          <a:extLst>
            <a:ext uri="{FF2B5EF4-FFF2-40B4-BE49-F238E27FC236}">
              <a16:creationId xmlns:a16="http://schemas.microsoft.com/office/drawing/2014/main" id="{81A98E61-EB28-4132-A7BE-DD9066BE5874}"/>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0" name="直線コネクタ 379">
          <a:extLst>
            <a:ext uri="{FF2B5EF4-FFF2-40B4-BE49-F238E27FC236}">
              <a16:creationId xmlns:a16="http://schemas.microsoft.com/office/drawing/2014/main" id="{2ED257D0-FF2A-4A11-9893-5E8577319812}"/>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81" name="【保健センター・保健所】&#10;一人当たり面積最大値テキスト">
          <a:extLst>
            <a:ext uri="{FF2B5EF4-FFF2-40B4-BE49-F238E27FC236}">
              <a16:creationId xmlns:a16="http://schemas.microsoft.com/office/drawing/2014/main" id="{E48DDA52-5B50-4212-8E06-F75229C4CA97}"/>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82" name="直線コネクタ 381">
          <a:extLst>
            <a:ext uri="{FF2B5EF4-FFF2-40B4-BE49-F238E27FC236}">
              <a16:creationId xmlns:a16="http://schemas.microsoft.com/office/drawing/2014/main" id="{10541E00-C42E-4D5D-8EAC-7A3550F293F4}"/>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383" name="【保健センター・保健所】&#10;一人当たり面積平均値テキスト">
          <a:extLst>
            <a:ext uri="{FF2B5EF4-FFF2-40B4-BE49-F238E27FC236}">
              <a16:creationId xmlns:a16="http://schemas.microsoft.com/office/drawing/2014/main" id="{AB96B052-0495-4398-9C23-CC7FD3644CD0}"/>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84" name="フローチャート: 判断 383">
          <a:extLst>
            <a:ext uri="{FF2B5EF4-FFF2-40B4-BE49-F238E27FC236}">
              <a16:creationId xmlns:a16="http://schemas.microsoft.com/office/drawing/2014/main" id="{E4031065-97A1-4086-BCEA-EB9AA158C665}"/>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85" name="フローチャート: 判断 384">
          <a:extLst>
            <a:ext uri="{FF2B5EF4-FFF2-40B4-BE49-F238E27FC236}">
              <a16:creationId xmlns:a16="http://schemas.microsoft.com/office/drawing/2014/main" id="{92853CCC-4302-461D-8E53-7A57EDD417B3}"/>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86" name="フローチャート: 判断 385">
          <a:extLst>
            <a:ext uri="{FF2B5EF4-FFF2-40B4-BE49-F238E27FC236}">
              <a16:creationId xmlns:a16="http://schemas.microsoft.com/office/drawing/2014/main" id="{BD4DA0A1-609C-4877-B72C-5D107D3D0DB5}"/>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87" name="フローチャート: 判断 386">
          <a:extLst>
            <a:ext uri="{FF2B5EF4-FFF2-40B4-BE49-F238E27FC236}">
              <a16:creationId xmlns:a16="http://schemas.microsoft.com/office/drawing/2014/main" id="{25ADC8D7-CE27-465F-9F26-BF2B054090C4}"/>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88" name="フローチャート: 判断 387">
          <a:extLst>
            <a:ext uri="{FF2B5EF4-FFF2-40B4-BE49-F238E27FC236}">
              <a16:creationId xmlns:a16="http://schemas.microsoft.com/office/drawing/2014/main" id="{41196866-01E7-4105-B628-87009CFA739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1FEC0E86-835D-4EB9-8489-D6EB2E5507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4ABFFE5-702C-442B-A10C-B9CBE8B4AA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F74FA06C-B58E-4C4C-9D0F-90DF960AED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FABAB593-5003-487C-82F8-4F579097D5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11FDD2D2-3224-4161-8CF5-77A5BDA3AD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68580</xdr:rowOff>
    </xdr:from>
    <xdr:to>
      <xdr:col>102</xdr:col>
      <xdr:colOff>165100</xdr:colOff>
      <xdr:row>63</xdr:row>
      <xdr:rowOff>170180</xdr:rowOff>
    </xdr:to>
    <xdr:sp macro="" textlink="">
      <xdr:nvSpPr>
        <xdr:cNvPr id="394" name="楕円 393">
          <a:extLst>
            <a:ext uri="{FF2B5EF4-FFF2-40B4-BE49-F238E27FC236}">
              <a16:creationId xmlns:a16="http://schemas.microsoft.com/office/drawing/2014/main" id="{5B1D968A-0E02-4E47-B6A5-9D7AE53DFC4D}"/>
            </a:ext>
          </a:extLst>
        </xdr:cNvPr>
        <xdr:cNvSpPr/>
      </xdr:nvSpPr>
      <xdr:spPr>
        <a:xfrm>
          <a:off x="19494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71120</xdr:rowOff>
    </xdr:from>
    <xdr:to>
      <xdr:col>98</xdr:col>
      <xdr:colOff>38100</xdr:colOff>
      <xdr:row>64</xdr:row>
      <xdr:rowOff>1270</xdr:rowOff>
    </xdr:to>
    <xdr:sp macro="" textlink="">
      <xdr:nvSpPr>
        <xdr:cNvPr id="395" name="楕円 394">
          <a:extLst>
            <a:ext uri="{FF2B5EF4-FFF2-40B4-BE49-F238E27FC236}">
              <a16:creationId xmlns:a16="http://schemas.microsoft.com/office/drawing/2014/main" id="{1F282F27-8E64-42D0-B171-C1D2E513253E}"/>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119380</xdr:rowOff>
    </xdr:from>
    <xdr:to>
      <xdr:col>102</xdr:col>
      <xdr:colOff>114300</xdr:colOff>
      <xdr:row>63</xdr:row>
      <xdr:rowOff>121920</xdr:rowOff>
    </xdr:to>
    <xdr:cxnSp macro="">
      <xdr:nvCxnSpPr>
        <xdr:cNvPr id="396" name="直線コネクタ 395">
          <a:extLst>
            <a:ext uri="{FF2B5EF4-FFF2-40B4-BE49-F238E27FC236}">
              <a16:creationId xmlns:a16="http://schemas.microsoft.com/office/drawing/2014/main" id="{813BBA06-05FC-4598-8EBA-9AB58CD09E67}"/>
            </a:ext>
          </a:extLst>
        </xdr:cNvPr>
        <xdr:cNvCxnSpPr/>
      </xdr:nvCxnSpPr>
      <xdr:spPr>
        <a:xfrm flipV="1">
          <a:off x="18656300" y="109207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397" name="n_1aveValue【保健センター・保健所】&#10;一人当たり面積">
          <a:extLst>
            <a:ext uri="{FF2B5EF4-FFF2-40B4-BE49-F238E27FC236}">
              <a16:creationId xmlns:a16="http://schemas.microsoft.com/office/drawing/2014/main" id="{B5D9EDFD-4996-458F-9570-CDF6C0EFAB88}"/>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398" name="n_2aveValue【保健センター・保健所】&#10;一人当たり面積">
          <a:extLst>
            <a:ext uri="{FF2B5EF4-FFF2-40B4-BE49-F238E27FC236}">
              <a16:creationId xmlns:a16="http://schemas.microsoft.com/office/drawing/2014/main" id="{72BD8CF4-C1F2-4829-A632-AC31E9437956}"/>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399" name="n_3aveValue【保健センター・保健所】&#10;一人当たり面積">
          <a:extLst>
            <a:ext uri="{FF2B5EF4-FFF2-40B4-BE49-F238E27FC236}">
              <a16:creationId xmlns:a16="http://schemas.microsoft.com/office/drawing/2014/main" id="{1A50FAEB-F090-40B3-8F7D-44952B535ACC}"/>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00" name="n_4aveValue【保健センター・保健所】&#10;一人当たり面積">
          <a:extLst>
            <a:ext uri="{FF2B5EF4-FFF2-40B4-BE49-F238E27FC236}">
              <a16:creationId xmlns:a16="http://schemas.microsoft.com/office/drawing/2014/main" id="{BC65F368-CC0E-42B4-8D2C-12063DFC21E2}"/>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161307</xdr:rowOff>
    </xdr:from>
    <xdr:ext cx="469744" cy="259045"/>
    <xdr:sp macro="" textlink="">
      <xdr:nvSpPr>
        <xdr:cNvPr id="401" name="n_3mainValue【保健センター・保健所】&#10;一人当たり面積">
          <a:extLst>
            <a:ext uri="{FF2B5EF4-FFF2-40B4-BE49-F238E27FC236}">
              <a16:creationId xmlns:a16="http://schemas.microsoft.com/office/drawing/2014/main" id="{5513D84E-B6C5-4ED1-9DBA-0ACD933342B0}"/>
            </a:ext>
          </a:extLst>
        </xdr:cNvPr>
        <xdr:cNvSpPr txBox="1"/>
      </xdr:nvSpPr>
      <xdr:spPr>
        <a:xfrm>
          <a:off x="19310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402" name="n_4mainValue【保健センター・保健所】&#10;一人当たり面積">
          <a:extLst>
            <a:ext uri="{FF2B5EF4-FFF2-40B4-BE49-F238E27FC236}">
              <a16:creationId xmlns:a16="http://schemas.microsoft.com/office/drawing/2014/main" id="{27F9A6C2-A2E2-4D61-BE5B-AFC4399B2D3F}"/>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a:extLst>
            <a:ext uri="{FF2B5EF4-FFF2-40B4-BE49-F238E27FC236}">
              <a16:creationId xmlns:a16="http://schemas.microsoft.com/office/drawing/2014/main" id="{C33CBBF1-E88C-41DF-BAC3-AEAFAD7829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4" name="正方形/長方形 403">
          <a:extLst>
            <a:ext uri="{FF2B5EF4-FFF2-40B4-BE49-F238E27FC236}">
              <a16:creationId xmlns:a16="http://schemas.microsoft.com/office/drawing/2014/main" id="{D0D1AC45-8476-45ED-B0C3-C4722524DD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5" name="正方形/長方形 404">
          <a:extLst>
            <a:ext uri="{FF2B5EF4-FFF2-40B4-BE49-F238E27FC236}">
              <a16:creationId xmlns:a16="http://schemas.microsoft.com/office/drawing/2014/main" id="{6BECA5DA-912C-47D3-A207-34FAE98906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6" name="正方形/長方形 405">
          <a:extLst>
            <a:ext uri="{FF2B5EF4-FFF2-40B4-BE49-F238E27FC236}">
              <a16:creationId xmlns:a16="http://schemas.microsoft.com/office/drawing/2014/main" id="{3A7C4CBB-4EC5-4B02-807B-80121B1245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7" name="正方形/長方形 406">
          <a:extLst>
            <a:ext uri="{FF2B5EF4-FFF2-40B4-BE49-F238E27FC236}">
              <a16:creationId xmlns:a16="http://schemas.microsoft.com/office/drawing/2014/main" id="{4D196453-B935-452F-99C8-DEAD35A1F6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8" name="正方形/長方形 407">
          <a:extLst>
            <a:ext uri="{FF2B5EF4-FFF2-40B4-BE49-F238E27FC236}">
              <a16:creationId xmlns:a16="http://schemas.microsoft.com/office/drawing/2014/main" id="{7496912C-A29D-41E1-A47F-E6AFC8CD7C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9" name="正方形/長方形 408">
          <a:extLst>
            <a:ext uri="{FF2B5EF4-FFF2-40B4-BE49-F238E27FC236}">
              <a16:creationId xmlns:a16="http://schemas.microsoft.com/office/drawing/2014/main" id="{27140A7F-F329-42DA-99B4-E5F7A72BE3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0" name="正方形/長方形 409">
          <a:extLst>
            <a:ext uri="{FF2B5EF4-FFF2-40B4-BE49-F238E27FC236}">
              <a16:creationId xmlns:a16="http://schemas.microsoft.com/office/drawing/2014/main" id="{D7D238EB-0ED8-422D-A6CB-5A35F9D9C4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1" name="テキスト ボックス 410">
          <a:extLst>
            <a:ext uri="{FF2B5EF4-FFF2-40B4-BE49-F238E27FC236}">
              <a16:creationId xmlns:a16="http://schemas.microsoft.com/office/drawing/2014/main" id="{680E8357-13F7-4699-912C-5A4FB6FC2C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2" name="直線コネクタ 411">
          <a:extLst>
            <a:ext uri="{FF2B5EF4-FFF2-40B4-BE49-F238E27FC236}">
              <a16:creationId xmlns:a16="http://schemas.microsoft.com/office/drawing/2014/main" id="{6BE9BD43-C081-4FFD-9AFD-21E0DB89C5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3" name="テキスト ボックス 412">
          <a:extLst>
            <a:ext uri="{FF2B5EF4-FFF2-40B4-BE49-F238E27FC236}">
              <a16:creationId xmlns:a16="http://schemas.microsoft.com/office/drawing/2014/main" id="{AB6851A3-7815-4B11-9289-AA545FD9F7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4" name="直線コネクタ 413">
          <a:extLst>
            <a:ext uri="{FF2B5EF4-FFF2-40B4-BE49-F238E27FC236}">
              <a16:creationId xmlns:a16="http://schemas.microsoft.com/office/drawing/2014/main" id="{EB450D63-DC95-44C1-B317-4775FEA1020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5" name="テキスト ボックス 414">
          <a:extLst>
            <a:ext uri="{FF2B5EF4-FFF2-40B4-BE49-F238E27FC236}">
              <a16:creationId xmlns:a16="http://schemas.microsoft.com/office/drawing/2014/main" id="{8CB79BDD-EDC7-4F06-A9DB-22DC848951C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6" name="直線コネクタ 415">
          <a:extLst>
            <a:ext uri="{FF2B5EF4-FFF2-40B4-BE49-F238E27FC236}">
              <a16:creationId xmlns:a16="http://schemas.microsoft.com/office/drawing/2014/main" id="{7CF88826-68FC-4AC9-AFD1-E6263BA7DF3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7" name="テキスト ボックス 416">
          <a:extLst>
            <a:ext uri="{FF2B5EF4-FFF2-40B4-BE49-F238E27FC236}">
              <a16:creationId xmlns:a16="http://schemas.microsoft.com/office/drawing/2014/main" id="{48EA05B6-4456-41C8-A932-9B895469FF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8" name="直線コネクタ 417">
          <a:extLst>
            <a:ext uri="{FF2B5EF4-FFF2-40B4-BE49-F238E27FC236}">
              <a16:creationId xmlns:a16="http://schemas.microsoft.com/office/drawing/2014/main" id="{4F03EE20-B3A0-4893-B2BA-D827844D9B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9" name="テキスト ボックス 418">
          <a:extLst>
            <a:ext uri="{FF2B5EF4-FFF2-40B4-BE49-F238E27FC236}">
              <a16:creationId xmlns:a16="http://schemas.microsoft.com/office/drawing/2014/main" id="{F495BC07-4A73-4860-AAE0-770AFBB882C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0" name="直線コネクタ 419">
          <a:extLst>
            <a:ext uri="{FF2B5EF4-FFF2-40B4-BE49-F238E27FC236}">
              <a16:creationId xmlns:a16="http://schemas.microsoft.com/office/drawing/2014/main" id="{7604EA70-49B4-47C2-88B4-99FF03F0DFE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1" name="テキスト ボックス 420">
          <a:extLst>
            <a:ext uri="{FF2B5EF4-FFF2-40B4-BE49-F238E27FC236}">
              <a16:creationId xmlns:a16="http://schemas.microsoft.com/office/drawing/2014/main" id="{B22239DD-E60B-4492-B442-9B98CD1257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2" name="直線コネクタ 421">
          <a:extLst>
            <a:ext uri="{FF2B5EF4-FFF2-40B4-BE49-F238E27FC236}">
              <a16:creationId xmlns:a16="http://schemas.microsoft.com/office/drawing/2014/main" id="{3A9E4601-63FF-434F-8B66-09C33867DDA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3" name="テキスト ボックス 422">
          <a:extLst>
            <a:ext uri="{FF2B5EF4-FFF2-40B4-BE49-F238E27FC236}">
              <a16:creationId xmlns:a16="http://schemas.microsoft.com/office/drawing/2014/main" id="{005289EB-8840-487A-91EE-FEF6DDC58E4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a:extLst>
            <a:ext uri="{FF2B5EF4-FFF2-40B4-BE49-F238E27FC236}">
              <a16:creationId xmlns:a16="http://schemas.microsoft.com/office/drawing/2014/main" id="{51B90BA5-093B-48A6-B571-FF1F4FC55F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5" name="テキスト ボックス 424">
          <a:extLst>
            <a:ext uri="{FF2B5EF4-FFF2-40B4-BE49-F238E27FC236}">
              <a16:creationId xmlns:a16="http://schemas.microsoft.com/office/drawing/2014/main" id="{43187A07-793F-41EF-8AC2-AF835AFEA70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6" name="【消防施設】&#10;有形固定資産減価償却率グラフ枠">
          <a:extLst>
            <a:ext uri="{FF2B5EF4-FFF2-40B4-BE49-F238E27FC236}">
              <a16:creationId xmlns:a16="http://schemas.microsoft.com/office/drawing/2014/main" id="{C51D641B-7CE1-4FF5-AA04-74BA69AF79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27" name="直線コネクタ 426">
          <a:extLst>
            <a:ext uri="{FF2B5EF4-FFF2-40B4-BE49-F238E27FC236}">
              <a16:creationId xmlns:a16="http://schemas.microsoft.com/office/drawing/2014/main" id="{53E82AF2-14D5-4B0B-BC7C-E27F06C690B6}"/>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28" name="【消防施設】&#10;有形固定資産減価償却率最小値テキスト">
          <a:extLst>
            <a:ext uri="{FF2B5EF4-FFF2-40B4-BE49-F238E27FC236}">
              <a16:creationId xmlns:a16="http://schemas.microsoft.com/office/drawing/2014/main" id="{434486C8-CC3B-47E1-9F16-903F2D8D8422}"/>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29" name="直線コネクタ 428">
          <a:extLst>
            <a:ext uri="{FF2B5EF4-FFF2-40B4-BE49-F238E27FC236}">
              <a16:creationId xmlns:a16="http://schemas.microsoft.com/office/drawing/2014/main" id="{0741FD4A-F400-4BC5-A940-EBE423CCE3AC}"/>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30" name="【消防施設】&#10;有形固定資産減価償却率最大値テキスト">
          <a:extLst>
            <a:ext uri="{FF2B5EF4-FFF2-40B4-BE49-F238E27FC236}">
              <a16:creationId xmlns:a16="http://schemas.microsoft.com/office/drawing/2014/main" id="{A7691012-30DF-4D81-B25B-33681F72502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31" name="直線コネクタ 430">
          <a:extLst>
            <a:ext uri="{FF2B5EF4-FFF2-40B4-BE49-F238E27FC236}">
              <a16:creationId xmlns:a16="http://schemas.microsoft.com/office/drawing/2014/main" id="{2D5BA33E-3482-486F-8CD0-93E0A44FB1E2}"/>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32" name="【消防施設】&#10;有形固定資産減価償却率平均値テキスト">
          <a:extLst>
            <a:ext uri="{FF2B5EF4-FFF2-40B4-BE49-F238E27FC236}">
              <a16:creationId xmlns:a16="http://schemas.microsoft.com/office/drawing/2014/main" id="{99DCAB27-EC2A-4CF5-8FE1-1A4B5898FE9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33" name="フローチャート: 判断 432">
          <a:extLst>
            <a:ext uri="{FF2B5EF4-FFF2-40B4-BE49-F238E27FC236}">
              <a16:creationId xmlns:a16="http://schemas.microsoft.com/office/drawing/2014/main" id="{02A64DCD-5D57-4652-921F-BB3668A21F4C}"/>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34" name="フローチャート: 判断 433">
          <a:extLst>
            <a:ext uri="{FF2B5EF4-FFF2-40B4-BE49-F238E27FC236}">
              <a16:creationId xmlns:a16="http://schemas.microsoft.com/office/drawing/2014/main" id="{1B057E38-7C44-47FE-93D9-DA7A034C65A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35" name="フローチャート: 判断 434">
          <a:extLst>
            <a:ext uri="{FF2B5EF4-FFF2-40B4-BE49-F238E27FC236}">
              <a16:creationId xmlns:a16="http://schemas.microsoft.com/office/drawing/2014/main" id="{4757FC10-09DA-4563-80CA-BBFC2098F2DB}"/>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36" name="フローチャート: 判断 435">
          <a:extLst>
            <a:ext uri="{FF2B5EF4-FFF2-40B4-BE49-F238E27FC236}">
              <a16:creationId xmlns:a16="http://schemas.microsoft.com/office/drawing/2014/main" id="{0A6E1E62-12BF-4037-B28B-AE3B98D716B6}"/>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37" name="フローチャート: 判断 436">
          <a:extLst>
            <a:ext uri="{FF2B5EF4-FFF2-40B4-BE49-F238E27FC236}">
              <a16:creationId xmlns:a16="http://schemas.microsoft.com/office/drawing/2014/main" id="{47AA5FC2-4BDB-491A-BEEB-4DB482025FF4}"/>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9D83B0D1-E4FA-4614-8E1F-6AB746305F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A8808F11-7C35-4D54-975B-0EA322A022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A191A5CA-C671-4F92-97C3-3AC7AF9098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108D3BCA-2106-4689-8332-1A6F62FC27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BDAC19CF-4FC4-40E8-A77E-EDB3537FAA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63500</xdr:rowOff>
    </xdr:from>
    <xdr:to>
      <xdr:col>76</xdr:col>
      <xdr:colOff>165100</xdr:colOff>
      <xdr:row>80</xdr:row>
      <xdr:rowOff>165100</xdr:rowOff>
    </xdr:to>
    <xdr:sp macro="" textlink="">
      <xdr:nvSpPr>
        <xdr:cNvPr id="443" name="楕円 442">
          <a:extLst>
            <a:ext uri="{FF2B5EF4-FFF2-40B4-BE49-F238E27FC236}">
              <a16:creationId xmlns:a16="http://schemas.microsoft.com/office/drawing/2014/main" id="{18C3F79D-9182-42FE-9CDE-05F510279753}"/>
            </a:ext>
          </a:extLst>
        </xdr:cNvPr>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444" name="楕円 443">
          <a:extLst>
            <a:ext uri="{FF2B5EF4-FFF2-40B4-BE49-F238E27FC236}">
              <a16:creationId xmlns:a16="http://schemas.microsoft.com/office/drawing/2014/main" id="{90F5B0F2-B027-4053-AEAC-2C56F3A5804A}"/>
            </a:ext>
          </a:extLst>
        </xdr:cNvPr>
        <xdr:cNvSpPr/>
      </xdr:nvSpPr>
      <xdr:spPr>
        <a:xfrm>
          <a:off x="13652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102870</xdr:rowOff>
    </xdr:from>
    <xdr:to>
      <xdr:col>76</xdr:col>
      <xdr:colOff>114300</xdr:colOff>
      <xdr:row>80</xdr:row>
      <xdr:rowOff>114300</xdr:rowOff>
    </xdr:to>
    <xdr:cxnSp macro="">
      <xdr:nvCxnSpPr>
        <xdr:cNvPr id="445" name="直線コネクタ 444">
          <a:extLst>
            <a:ext uri="{FF2B5EF4-FFF2-40B4-BE49-F238E27FC236}">
              <a16:creationId xmlns:a16="http://schemas.microsoft.com/office/drawing/2014/main" id="{727C2673-E306-4A3A-BDF4-2034E4BEDBBD}"/>
            </a:ext>
          </a:extLst>
        </xdr:cNvPr>
        <xdr:cNvCxnSpPr/>
      </xdr:nvCxnSpPr>
      <xdr:spPr>
        <a:xfrm>
          <a:off x="13703300" y="13818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446" name="楕円 445">
          <a:extLst>
            <a:ext uri="{FF2B5EF4-FFF2-40B4-BE49-F238E27FC236}">
              <a16:creationId xmlns:a16="http://schemas.microsoft.com/office/drawing/2014/main" id="{4848BCA4-2AD4-49D9-AA0D-5C0909372156}"/>
            </a:ext>
          </a:extLst>
        </xdr:cNvPr>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80</xdr:row>
      <xdr:rowOff>102870</xdr:rowOff>
    </xdr:to>
    <xdr:cxnSp macro="">
      <xdr:nvCxnSpPr>
        <xdr:cNvPr id="447" name="直線コネクタ 446">
          <a:extLst>
            <a:ext uri="{FF2B5EF4-FFF2-40B4-BE49-F238E27FC236}">
              <a16:creationId xmlns:a16="http://schemas.microsoft.com/office/drawing/2014/main" id="{1A28BF75-F3F5-4690-96C9-D0A169E90730}"/>
            </a:ext>
          </a:extLst>
        </xdr:cNvPr>
        <xdr:cNvCxnSpPr/>
      </xdr:nvCxnSpPr>
      <xdr:spPr>
        <a:xfrm>
          <a:off x="12814300" y="13811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448" name="n_1aveValue【消防施設】&#10;有形固定資産減価償却率">
          <a:extLst>
            <a:ext uri="{FF2B5EF4-FFF2-40B4-BE49-F238E27FC236}">
              <a16:creationId xmlns:a16="http://schemas.microsoft.com/office/drawing/2014/main" id="{88CBEDC4-6856-46E7-B3CD-8D24B22D5B3A}"/>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449" name="n_2aveValue【消防施設】&#10;有形固定資産減価償却率">
          <a:extLst>
            <a:ext uri="{FF2B5EF4-FFF2-40B4-BE49-F238E27FC236}">
              <a16:creationId xmlns:a16="http://schemas.microsoft.com/office/drawing/2014/main" id="{0216EC77-305D-417C-9B6F-3120569395B8}"/>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450" name="n_3aveValue【消防施設】&#10;有形固定資産減価償却率">
          <a:extLst>
            <a:ext uri="{FF2B5EF4-FFF2-40B4-BE49-F238E27FC236}">
              <a16:creationId xmlns:a16="http://schemas.microsoft.com/office/drawing/2014/main" id="{FE3F0271-7907-41CF-9111-54199F3818E7}"/>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451" name="n_4aveValue【消防施設】&#10;有形固定資産減価償却率">
          <a:extLst>
            <a:ext uri="{FF2B5EF4-FFF2-40B4-BE49-F238E27FC236}">
              <a16:creationId xmlns:a16="http://schemas.microsoft.com/office/drawing/2014/main" id="{05E24F76-84CA-4D0A-9567-455E11D559AE}"/>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452" name="n_2mainValue【消防施設】&#10;有形固定資産減価償却率">
          <a:extLst>
            <a:ext uri="{FF2B5EF4-FFF2-40B4-BE49-F238E27FC236}">
              <a16:creationId xmlns:a16="http://schemas.microsoft.com/office/drawing/2014/main" id="{30C92D1F-DEAA-40C3-B8A9-DDAC9C9EEFDB}"/>
            </a:ext>
          </a:extLst>
        </xdr:cNvPr>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170197</xdr:rowOff>
    </xdr:from>
    <xdr:ext cx="405111" cy="259045"/>
    <xdr:sp macro="" textlink="">
      <xdr:nvSpPr>
        <xdr:cNvPr id="453" name="n_3mainValue【消防施設】&#10;有形固定資産減価償却率">
          <a:extLst>
            <a:ext uri="{FF2B5EF4-FFF2-40B4-BE49-F238E27FC236}">
              <a16:creationId xmlns:a16="http://schemas.microsoft.com/office/drawing/2014/main" id="{90AF2475-05B6-43FF-8ECA-60262BA4764A}"/>
            </a:ext>
          </a:extLst>
        </xdr:cNvPr>
        <xdr:cNvSpPr txBox="1"/>
      </xdr:nvSpPr>
      <xdr:spPr>
        <a:xfrm>
          <a:off x="13500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454" name="n_4mainValue【消防施設】&#10;有形固定資産減価償却率">
          <a:extLst>
            <a:ext uri="{FF2B5EF4-FFF2-40B4-BE49-F238E27FC236}">
              <a16:creationId xmlns:a16="http://schemas.microsoft.com/office/drawing/2014/main" id="{0394966B-E60D-493D-9249-2BC9BBCFB93F}"/>
            </a:ext>
          </a:extLst>
        </xdr:cNvPr>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a:extLst>
            <a:ext uri="{FF2B5EF4-FFF2-40B4-BE49-F238E27FC236}">
              <a16:creationId xmlns:a16="http://schemas.microsoft.com/office/drawing/2014/main" id="{D2F29757-49AC-4A29-9373-85B9BEBA50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a:extLst>
            <a:ext uri="{FF2B5EF4-FFF2-40B4-BE49-F238E27FC236}">
              <a16:creationId xmlns:a16="http://schemas.microsoft.com/office/drawing/2014/main" id="{0BE21A97-87E9-44DA-A636-B8198CA52D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a:extLst>
            <a:ext uri="{FF2B5EF4-FFF2-40B4-BE49-F238E27FC236}">
              <a16:creationId xmlns:a16="http://schemas.microsoft.com/office/drawing/2014/main" id="{FE1161E7-F2EC-4F97-8939-A74782BE02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a:extLst>
            <a:ext uri="{FF2B5EF4-FFF2-40B4-BE49-F238E27FC236}">
              <a16:creationId xmlns:a16="http://schemas.microsoft.com/office/drawing/2014/main" id="{04662CC4-D317-4AED-A6CF-AA13599DE8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a:extLst>
            <a:ext uri="{FF2B5EF4-FFF2-40B4-BE49-F238E27FC236}">
              <a16:creationId xmlns:a16="http://schemas.microsoft.com/office/drawing/2014/main" id="{7D2A9FA5-B83C-4220-B7B0-4238BD709F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a:extLst>
            <a:ext uri="{FF2B5EF4-FFF2-40B4-BE49-F238E27FC236}">
              <a16:creationId xmlns:a16="http://schemas.microsoft.com/office/drawing/2014/main" id="{678853AB-36FF-4A08-976D-748EF8AA85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a:extLst>
            <a:ext uri="{FF2B5EF4-FFF2-40B4-BE49-F238E27FC236}">
              <a16:creationId xmlns:a16="http://schemas.microsoft.com/office/drawing/2014/main" id="{A776D042-0658-417B-97F3-CF43BA32CB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a:extLst>
            <a:ext uri="{FF2B5EF4-FFF2-40B4-BE49-F238E27FC236}">
              <a16:creationId xmlns:a16="http://schemas.microsoft.com/office/drawing/2014/main" id="{259C9325-89AC-4EC2-9B00-71374AE8F9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a:extLst>
            <a:ext uri="{FF2B5EF4-FFF2-40B4-BE49-F238E27FC236}">
              <a16:creationId xmlns:a16="http://schemas.microsoft.com/office/drawing/2014/main" id="{7BC3ED33-4445-47E3-B032-E7B7723D7D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a:extLst>
            <a:ext uri="{FF2B5EF4-FFF2-40B4-BE49-F238E27FC236}">
              <a16:creationId xmlns:a16="http://schemas.microsoft.com/office/drawing/2014/main" id="{8CFE66CF-7EF8-4028-89E6-809DB5AA90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a:extLst>
            <a:ext uri="{FF2B5EF4-FFF2-40B4-BE49-F238E27FC236}">
              <a16:creationId xmlns:a16="http://schemas.microsoft.com/office/drawing/2014/main" id="{2C00AF54-71E9-4206-B54E-55D3A93D30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a:extLst>
            <a:ext uri="{FF2B5EF4-FFF2-40B4-BE49-F238E27FC236}">
              <a16:creationId xmlns:a16="http://schemas.microsoft.com/office/drawing/2014/main" id="{3A4E9717-87D6-415B-AC09-9D2FC85A7A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a:extLst>
            <a:ext uri="{FF2B5EF4-FFF2-40B4-BE49-F238E27FC236}">
              <a16:creationId xmlns:a16="http://schemas.microsoft.com/office/drawing/2014/main" id="{3D3A4990-E716-4190-989F-8E6ED82C84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a:extLst>
            <a:ext uri="{FF2B5EF4-FFF2-40B4-BE49-F238E27FC236}">
              <a16:creationId xmlns:a16="http://schemas.microsoft.com/office/drawing/2014/main" id="{B06229D2-1CE4-4880-8BDD-80AB36C022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a:extLst>
            <a:ext uri="{FF2B5EF4-FFF2-40B4-BE49-F238E27FC236}">
              <a16:creationId xmlns:a16="http://schemas.microsoft.com/office/drawing/2014/main" id="{1B50D24B-F7E9-4ECF-A172-D192FEDB28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a:extLst>
            <a:ext uri="{FF2B5EF4-FFF2-40B4-BE49-F238E27FC236}">
              <a16:creationId xmlns:a16="http://schemas.microsoft.com/office/drawing/2014/main" id="{86BCF147-F915-4FB9-9400-20BC0FDFCC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a:extLst>
            <a:ext uri="{FF2B5EF4-FFF2-40B4-BE49-F238E27FC236}">
              <a16:creationId xmlns:a16="http://schemas.microsoft.com/office/drawing/2014/main" id="{8C00D0EA-7259-48A0-9EDB-3C8E742633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a:extLst>
            <a:ext uri="{FF2B5EF4-FFF2-40B4-BE49-F238E27FC236}">
              <a16:creationId xmlns:a16="http://schemas.microsoft.com/office/drawing/2014/main" id="{47AD885E-E5B1-42D9-AA51-BCAC66A315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3" name="テキスト ボックス 472">
          <a:extLst>
            <a:ext uri="{FF2B5EF4-FFF2-40B4-BE49-F238E27FC236}">
              <a16:creationId xmlns:a16="http://schemas.microsoft.com/office/drawing/2014/main" id="{3E689E1B-F7F7-4CC1-B781-141B959853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4" name="直線コネクタ 473">
          <a:extLst>
            <a:ext uri="{FF2B5EF4-FFF2-40B4-BE49-F238E27FC236}">
              <a16:creationId xmlns:a16="http://schemas.microsoft.com/office/drawing/2014/main" id="{D3DE2711-A578-407B-A63B-E678094553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5" name="テキスト ボックス 474">
          <a:extLst>
            <a:ext uri="{FF2B5EF4-FFF2-40B4-BE49-F238E27FC236}">
              <a16:creationId xmlns:a16="http://schemas.microsoft.com/office/drawing/2014/main" id="{21DF3D66-442E-4FF2-A808-4E5ABFCEAB4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6" name="直線コネクタ 475">
          <a:extLst>
            <a:ext uri="{FF2B5EF4-FFF2-40B4-BE49-F238E27FC236}">
              <a16:creationId xmlns:a16="http://schemas.microsoft.com/office/drawing/2014/main" id="{2AB642BE-E452-4145-BF0B-00B1A8AC2B7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7" name="テキスト ボックス 476">
          <a:extLst>
            <a:ext uri="{FF2B5EF4-FFF2-40B4-BE49-F238E27FC236}">
              <a16:creationId xmlns:a16="http://schemas.microsoft.com/office/drawing/2014/main" id="{111F4D3B-51E9-4AE0-A31E-7EEF74FDB1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8" name="直線コネクタ 477">
          <a:extLst>
            <a:ext uri="{FF2B5EF4-FFF2-40B4-BE49-F238E27FC236}">
              <a16:creationId xmlns:a16="http://schemas.microsoft.com/office/drawing/2014/main" id="{7D7832A8-5B72-4744-81BA-B168DC2B62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9" name="テキスト ボックス 478">
          <a:extLst>
            <a:ext uri="{FF2B5EF4-FFF2-40B4-BE49-F238E27FC236}">
              <a16:creationId xmlns:a16="http://schemas.microsoft.com/office/drawing/2014/main" id="{263CEFBB-3A1A-4832-83A3-0C59AE41A8D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0" name="直線コネクタ 479">
          <a:extLst>
            <a:ext uri="{FF2B5EF4-FFF2-40B4-BE49-F238E27FC236}">
              <a16:creationId xmlns:a16="http://schemas.microsoft.com/office/drawing/2014/main" id="{EEC36F9C-3ADD-4CA3-896E-8123603AF2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1" name="テキスト ボックス 480">
          <a:extLst>
            <a:ext uri="{FF2B5EF4-FFF2-40B4-BE49-F238E27FC236}">
              <a16:creationId xmlns:a16="http://schemas.microsoft.com/office/drawing/2014/main" id="{855691FC-31C2-4D36-9892-37C1DC3CD5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2" name="直線コネクタ 481">
          <a:extLst>
            <a:ext uri="{FF2B5EF4-FFF2-40B4-BE49-F238E27FC236}">
              <a16:creationId xmlns:a16="http://schemas.microsoft.com/office/drawing/2014/main" id="{8F5F901E-C179-40DD-AE9F-7B3BCFA633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3" name="テキスト ボックス 482">
          <a:extLst>
            <a:ext uri="{FF2B5EF4-FFF2-40B4-BE49-F238E27FC236}">
              <a16:creationId xmlns:a16="http://schemas.microsoft.com/office/drawing/2014/main" id="{4ACF38F8-69AE-486F-96E2-8148049CB3B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4" name="直線コネクタ 483">
          <a:extLst>
            <a:ext uri="{FF2B5EF4-FFF2-40B4-BE49-F238E27FC236}">
              <a16:creationId xmlns:a16="http://schemas.microsoft.com/office/drawing/2014/main" id="{A6D5A001-BB15-479A-A447-A2A3E5A326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5" name="テキスト ボックス 484">
          <a:extLst>
            <a:ext uri="{FF2B5EF4-FFF2-40B4-BE49-F238E27FC236}">
              <a16:creationId xmlns:a16="http://schemas.microsoft.com/office/drawing/2014/main" id="{C273A726-9E00-4011-9982-BB55169436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a:extLst>
            <a:ext uri="{FF2B5EF4-FFF2-40B4-BE49-F238E27FC236}">
              <a16:creationId xmlns:a16="http://schemas.microsoft.com/office/drawing/2014/main" id="{FE33DE4C-B038-4876-AE01-9ECCEC50EC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庁舎】&#10;有形固定資産減価償却率グラフ枠">
          <a:extLst>
            <a:ext uri="{FF2B5EF4-FFF2-40B4-BE49-F238E27FC236}">
              <a16:creationId xmlns:a16="http://schemas.microsoft.com/office/drawing/2014/main" id="{C81F143D-A341-422A-AB87-67D76BD7C7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88" name="直線コネクタ 487">
          <a:extLst>
            <a:ext uri="{FF2B5EF4-FFF2-40B4-BE49-F238E27FC236}">
              <a16:creationId xmlns:a16="http://schemas.microsoft.com/office/drawing/2014/main" id="{4848AAF2-9B3A-4391-A178-D24FC34E614B}"/>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89" name="【庁舎】&#10;有形固定資産減価償却率最小値テキスト">
          <a:extLst>
            <a:ext uri="{FF2B5EF4-FFF2-40B4-BE49-F238E27FC236}">
              <a16:creationId xmlns:a16="http://schemas.microsoft.com/office/drawing/2014/main" id="{9602AA23-D4FB-4EAC-ACF7-2E430249620A}"/>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90" name="直線コネクタ 489">
          <a:extLst>
            <a:ext uri="{FF2B5EF4-FFF2-40B4-BE49-F238E27FC236}">
              <a16:creationId xmlns:a16="http://schemas.microsoft.com/office/drawing/2014/main" id="{BC57CAF6-1DC1-494D-AC4A-2B7249C198E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91" name="【庁舎】&#10;有形固定資産減価償却率最大値テキスト">
          <a:extLst>
            <a:ext uri="{FF2B5EF4-FFF2-40B4-BE49-F238E27FC236}">
              <a16:creationId xmlns:a16="http://schemas.microsoft.com/office/drawing/2014/main" id="{E30B875E-540B-485F-A5F1-BC818103D3AD}"/>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2" name="直線コネクタ 491">
          <a:extLst>
            <a:ext uri="{FF2B5EF4-FFF2-40B4-BE49-F238E27FC236}">
              <a16:creationId xmlns:a16="http://schemas.microsoft.com/office/drawing/2014/main" id="{8F8B3989-9807-4CAD-A0C8-4732EE212B3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493" name="【庁舎】&#10;有形固定資産減価償却率平均値テキスト">
          <a:extLst>
            <a:ext uri="{FF2B5EF4-FFF2-40B4-BE49-F238E27FC236}">
              <a16:creationId xmlns:a16="http://schemas.microsoft.com/office/drawing/2014/main" id="{09AD2070-16B9-4F2D-B0F6-6F20F459DCE6}"/>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94" name="フローチャート: 判断 493">
          <a:extLst>
            <a:ext uri="{FF2B5EF4-FFF2-40B4-BE49-F238E27FC236}">
              <a16:creationId xmlns:a16="http://schemas.microsoft.com/office/drawing/2014/main" id="{ECB51187-242B-459D-87EF-5B9E9AFC17EB}"/>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95" name="フローチャート: 判断 494">
          <a:extLst>
            <a:ext uri="{FF2B5EF4-FFF2-40B4-BE49-F238E27FC236}">
              <a16:creationId xmlns:a16="http://schemas.microsoft.com/office/drawing/2014/main" id="{B089FA49-0F2C-4F98-9952-E985125E596B}"/>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96" name="フローチャート: 判断 495">
          <a:extLst>
            <a:ext uri="{FF2B5EF4-FFF2-40B4-BE49-F238E27FC236}">
              <a16:creationId xmlns:a16="http://schemas.microsoft.com/office/drawing/2014/main" id="{FCF3839A-18A3-4EC2-88F8-1AB3A9329D31}"/>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97" name="フローチャート: 判断 496">
          <a:extLst>
            <a:ext uri="{FF2B5EF4-FFF2-40B4-BE49-F238E27FC236}">
              <a16:creationId xmlns:a16="http://schemas.microsoft.com/office/drawing/2014/main" id="{EFFDA663-77EF-46E3-9D80-96658AEFF2F4}"/>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98" name="フローチャート: 判断 497">
          <a:extLst>
            <a:ext uri="{FF2B5EF4-FFF2-40B4-BE49-F238E27FC236}">
              <a16:creationId xmlns:a16="http://schemas.microsoft.com/office/drawing/2014/main" id="{EC21CF0F-B9A4-44BA-9E17-5A50207CA3B2}"/>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7C05A781-458A-4DF5-BC74-120AC71562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19FFCD91-4384-403B-8812-DC8CA85EE3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C6CE42BA-54BD-4432-8488-204A9C98DB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69D948DF-3097-4526-97C5-18EE1D153A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4B3D770C-374D-4C2C-BEFD-4F91DF648E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04" name="楕円 503">
          <a:extLst>
            <a:ext uri="{FF2B5EF4-FFF2-40B4-BE49-F238E27FC236}">
              <a16:creationId xmlns:a16="http://schemas.microsoft.com/office/drawing/2014/main" id="{F33D42BB-D591-4A57-9D7B-5093F1BF227D}"/>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505" name="【庁舎】&#10;有形固定資産減価償却率該当値テキスト">
          <a:extLst>
            <a:ext uri="{FF2B5EF4-FFF2-40B4-BE49-F238E27FC236}">
              <a16:creationId xmlns:a16="http://schemas.microsoft.com/office/drawing/2014/main" id="{EDD22766-6C5E-4B38-8099-6A13601FB500}"/>
            </a:ext>
          </a:extLst>
        </xdr:cNvPr>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506" name="楕円 505">
          <a:extLst>
            <a:ext uri="{FF2B5EF4-FFF2-40B4-BE49-F238E27FC236}">
              <a16:creationId xmlns:a16="http://schemas.microsoft.com/office/drawing/2014/main" id="{774EBE95-B4D1-42C1-AC89-38968F48D5D0}"/>
            </a:ext>
          </a:extLst>
        </xdr:cNvPr>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118655</xdr:rowOff>
    </xdr:to>
    <xdr:cxnSp macro="">
      <xdr:nvCxnSpPr>
        <xdr:cNvPr id="507" name="直線コネクタ 506">
          <a:extLst>
            <a:ext uri="{FF2B5EF4-FFF2-40B4-BE49-F238E27FC236}">
              <a16:creationId xmlns:a16="http://schemas.microsoft.com/office/drawing/2014/main" id="{14F624A2-BF4F-4FAD-A425-AE8B4EFD725E}"/>
            </a:ext>
          </a:extLst>
        </xdr:cNvPr>
        <xdr:cNvCxnSpPr/>
      </xdr:nvCxnSpPr>
      <xdr:spPr>
        <a:xfrm>
          <a:off x="15481300" y="179200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508" name="楕円 507">
          <a:extLst>
            <a:ext uri="{FF2B5EF4-FFF2-40B4-BE49-F238E27FC236}">
              <a16:creationId xmlns:a16="http://schemas.microsoft.com/office/drawing/2014/main" id="{F6D587DA-6EEA-4430-A426-EDF67E266819}"/>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89263</xdr:rowOff>
    </xdr:to>
    <xdr:cxnSp macro="">
      <xdr:nvCxnSpPr>
        <xdr:cNvPr id="509" name="直線コネクタ 508">
          <a:extLst>
            <a:ext uri="{FF2B5EF4-FFF2-40B4-BE49-F238E27FC236}">
              <a16:creationId xmlns:a16="http://schemas.microsoft.com/office/drawing/2014/main" id="{703E0D11-9829-491E-9287-7ADC3531C21C}"/>
            </a:ext>
          </a:extLst>
        </xdr:cNvPr>
        <xdr:cNvCxnSpPr/>
      </xdr:nvCxnSpPr>
      <xdr:spPr>
        <a:xfrm>
          <a:off x="14592300" y="177927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510" name="楕円 509">
          <a:extLst>
            <a:ext uri="{FF2B5EF4-FFF2-40B4-BE49-F238E27FC236}">
              <a16:creationId xmlns:a16="http://schemas.microsoft.com/office/drawing/2014/main" id="{8C47AE82-A285-4C19-BADB-D24D0EC2EEAB}"/>
            </a:ext>
          </a:extLst>
        </xdr:cNvPr>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133350</xdr:rowOff>
    </xdr:to>
    <xdr:cxnSp macro="">
      <xdr:nvCxnSpPr>
        <xdr:cNvPr id="511" name="直線コネクタ 510">
          <a:extLst>
            <a:ext uri="{FF2B5EF4-FFF2-40B4-BE49-F238E27FC236}">
              <a16:creationId xmlns:a16="http://schemas.microsoft.com/office/drawing/2014/main" id="{24F0E2FC-976C-4C82-A24D-99B39A636C40}"/>
            </a:ext>
          </a:extLst>
        </xdr:cNvPr>
        <xdr:cNvCxnSpPr/>
      </xdr:nvCxnSpPr>
      <xdr:spPr>
        <a:xfrm>
          <a:off x="13703300" y="17645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64588</xdr:rowOff>
    </xdr:from>
    <xdr:to>
      <xdr:col>67</xdr:col>
      <xdr:colOff>101600</xdr:colOff>
      <xdr:row>102</xdr:row>
      <xdr:rowOff>166188</xdr:rowOff>
    </xdr:to>
    <xdr:sp macro="" textlink="">
      <xdr:nvSpPr>
        <xdr:cNvPr id="512" name="楕円 511">
          <a:extLst>
            <a:ext uri="{FF2B5EF4-FFF2-40B4-BE49-F238E27FC236}">
              <a16:creationId xmlns:a16="http://schemas.microsoft.com/office/drawing/2014/main" id="{8943BC51-7B4C-4C75-A498-7093235D07AD}"/>
            </a:ext>
          </a:extLst>
        </xdr:cNvPr>
        <xdr:cNvSpPr/>
      </xdr:nvSpPr>
      <xdr:spPr>
        <a:xfrm>
          <a:off x="12763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115388</xdr:rowOff>
    </xdr:from>
    <xdr:to>
      <xdr:col>71</xdr:col>
      <xdr:colOff>177800</xdr:colOff>
      <xdr:row>102</xdr:row>
      <xdr:rowOff>157843</xdr:rowOff>
    </xdr:to>
    <xdr:cxnSp macro="">
      <xdr:nvCxnSpPr>
        <xdr:cNvPr id="513" name="直線コネクタ 512">
          <a:extLst>
            <a:ext uri="{FF2B5EF4-FFF2-40B4-BE49-F238E27FC236}">
              <a16:creationId xmlns:a16="http://schemas.microsoft.com/office/drawing/2014/main" id="{914C0C1F-7037-43C1-884C-D3E3DDC3CA26}"/>
            </a:ext>
          </a:extLst>
        </xdr:cNvPr>
        <xdr:cNvCxnSpPr/>
      </xdr:nvCxnSpPr>
      <xdr:spPr>
        <a:xfrm>
          <a:off x="12814300" y="176032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514" name="n_1aveValue【庁舎】&#10;有形固定資産減価償却率">
          <a:extLst>
            <a:ext uri="{FF2B5EF4-FFF2-40B4-BE49-F238E27FC236}">
              <a16:creationId xmlns:a16="http://schemas.microsoft.com/office/drawing/2014/main" id="{06ECE483-A082-4EF9-8FEF-2AC502F089A1}"/>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515" name="n_2aveValue【庁舎】&#10;有形固定資産減価償却率">
          <a:extLst>
            <a:ext uri="{FF2B5EF4-FFF2-40B4-BE49-F238E27FC236}">
              <a16:creationId xmlns:a16="http://schemas.microsoft.com/office/drawing/2014/main" id="{8F7B2D64-D706-4555-A05F-FF218C08AC82}"/>
            </a:ext>
          </a:extLst>
        </xdr:cNvPr>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16" name="n_3aveValue【庁舎】&#10;有形固定資産減価償却率">
          <a:extLst>
            <a:ext uri="{FF2B5EF4-FFF2-40B4-BE49-F238E27FC236}">
              <a16:creationId xmlns:a16="http://schemas.microsoft.com/office/drawing/2014/main" id="{2B240B79-FEBA-4D10-9FC0-D7AA121038C0}"/>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136089</xdr:rowOff>
    </xdr:from>
    <xdr:ext cx="405111" cy="259045"/>
    <xdr:sp macro="" textlink="">
      <xdr:nvSpPr>
        <xdr:cNvPr id="517" name="n_4aveValue【庁舎】&#10;有形固定資産減価償却率">
          <a:extLst>
            <a:ext uri="{FF2B5EF4-FFF2-40B4-BE49-F238E27FC236}">
              <a16:creationId xmlns:a16="http://schemas.microsoft.com/office/drawing/2014/main" id="{AD170CD3-C039-478A-B935-0D176F19FA9E}"/>
            </a:ext>
          </a:extLst>
        </xdr:cNvPr>
        <xdr:cNvSpPr txBox="1"/>
      </xdr:nvSpPr>
      <xdr:spPr>
        <a:xfrm>
          <a:off x="12611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518" name="n_1mainValue【庁舎】&#10;有形固定資産減価償却率">
          <a:extLst>
            <a:ext uri="{FF2B5EF4-FFF2-40B4-BE49-F238E27FC236}">
              <a16:creationId xmlns:a16="http://schemas.microsoft.com/office/drawing/2014/main" id="{71EFF18D-AAB6-49FE-93BD-F152E8ECA52C}"/>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519" name="n_2mainValue【庁舎】&#10;有形固定資産減価償却率">
          <a:extLst>
            <a:ext uri="{FF2B5EF4-FFF2-40B4-BE49-F238E27FC236}">
              <a16:creationId xmlns:a16="http://schemas.microsoft.com/office/drawing/2014/main" id="{00C30027-BAC0-4F8F-A1A2-FA8B8688793E}"/>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520" name="n_3mainValue【庁舎】&#10;有形固定資産減価償却率">
          <a:extLst>
            <a:ext uri="{FF2B5EF4-FFF2-40B4-BE49-F238E27FC236}">
              <a16:creationId xmlns:a16="http://schemas.microsoft.com/office/drawing/2014/main" id="{00BCEB21-D958-4B4B-90AB-E66B7857FDAC}"/>
            </a:ext>
          </a:extLst>
        </xdr:cNvPr>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11265</xdr:rowOff>
    </xdr:from>
    <xdr:ext cx="405111" cy="259045"/>
    <xdr:sp macro="" textlink="">
      <xdr:nvSpPr>
        <xdr:cNvPr id="521" name="n_4mainValue【庁舎】&#10;有形固定資産減価償却率">
          <a:extLst>
            <a:ext uri="{FF2B5EF4-FFF2-40B4-BE49-F238E27FC236}">
              <a16:creationId xmlns:a16="http://schemas.microsoft.com/office/drawing/2014/main" id="{466A6468-316E-4081-B6BC-01E404AE606A}"/>
            </a:ext>
          </a:extLst>
        </xdr:cNvPr>
        <xdr:cNvSpPr txBox="1"/>
      </xdr:nvSpPr>
      <xdr:spPr>
        <a:xfrm>
          <a:off x="12611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a:extLst>
            <a:ext uri="{FF2B5EF4-FFF2-40B4-BE49-F238E27FC236}">
              <a16:creationId xmlns:a16="http://schemas.microsoft.com/office/drawing/2014/main" id="{1ED9AB7D-8C2E-40E7-B553-CBAC45C68C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a:extLst>
            <a:ext uri="{FF2B5EF4-FFF2-40B4-BE49-F238E27FC236}">
              <a16:creationId xmlns:a16="http://schemas.microsoft.com/office/drawing/2014/main" id="{7639A8FB-4760-4B1F-AC0F-4319AD5CE4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a:extLst>
            <a:ext uri="{FF2B5EF4-FFF2-40B4-BE49-F238E27FC236}">
              <a16:creationId xmlns:a16="http://schemas.microsoft.com/office/drawing/2014/main" id="{70FA3F90-33D9-4451-B3AD-6202E69057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a:extLst>
            <a:ext uri="{FF2B5EF4-FFF2-40B4-BE49-F238E27FC236}">
              <a16:creationId xmlns:a16="http://schemas.microsoft.com/office/drawing/2014/main" id="{4033C69A-0FBD-4591-B8CE-6AF6488125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a:extLst>
            <a:ext uri="{FF2B5EF4-FFF2-40B4-BE49-F238E27FC236}">
              <a16:creationId xmlns:a16="http://schemas.microsoft.com/office/drawing/2014/main" id="{468CF723-375E-439D-8726-595C0A0ED4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a:extLst>
            <a:ext uri="{FF2B5EF4-FFF2-40B4-BE49-F238E27FC236}">
              <a16:creationId xmlns:a16="http://schemas.microsoft.com/office/drawing/2014/main" id="{4950D336-6F93-4508-8870-06FCCC93CF4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a:extLst>
            <a:ext uri="{FF2B5EF4-FFF2-40B4-BE49-F238E27FC236}">
              <a16:creationId xmlns:a16="http://schemas.microsoft.com/office/drawing/2014/main" id="{C0D3E03C-CEF6-472C-843B-F5BDCADAC2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a:extLst>
            <a:ext uri="{FF2B5EF4-FFF2-40B4-BE49-F238E27FC236}">
              <a16:creationId xmlns:a16="http://schemas.microsoft.com/office/drawing/2014/main" id="{B4851FB7-3B6B-4C23-A444-ABFF6DE8C0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a:extLst>
            <a:ext uri="{FF2B5EF4-FFF2-40B4-BE49-F238E27FC236}">
              <a16:creationId xmlns:a16="http://schemas.microsoft.com/office/drawing/2014/main" id="{421989CD-DBBD-41BA-816F-1A86CC0DEE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a:extLst>
            <a:ext uri="{FF2B5EF4-FFF2-40B4-BE49-F238E27FC236}">
              <a16:creationId xmlns:a16="http://schemas.microsoft.com/office/drawing/2014/main" id="{845294AB-0AF0-44EF-827B-06622F35E0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2" name="直線コネクタ 531">
          <a:extLst>
            <a:ext uri="{FF2B5EF4-FFF2-40B4-BE49-F238E27FC236}">
              <a16:creationId xmlns:a16="http://schemas.microsoft.com/office/drawing/2014/main" id="{A089AC2C-703D-49EF-AEFF-454A2BDD00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3" name="テキスト ボックス 532">
          <a:extLst>
            <a:ext uri="{FF2B5EF4-FFF2-40B4-BE49-F238E27FC236}">
              <a16:creationId xmlns:a16="http://schemas.microsoft.com/office/drawing/2014/main" id="{541EDF1A-AAAA-45C1-93A5-D019C42258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4" name="直線コネクタ 533">
          <a:extLst>
            <a:ext uri="{FF2B5EF4-FFF2-40B4-BE49-F238E27FC236}">
              <a16:creationId xmlns:a16="http://schemas.microsoft.com/office/drawing/2014/main" id="{FE5BED9A-9109-4253-9B6D-86A4D15FAA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5" name="テキスト ボックス 534">
          <a:extLst>
            <a:ext uri="{FF2B5EF4-FFF2-40B4-BE49-F238E27FC236}">
              <a16:creationId xmlns:a16="http://schemas.microsoft.com/office/drawing/2014/main" id="{A1CC860C-1798-4149-BF00-8F1C093802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6" name="直線コネクタ 535">
          <a:extLst>
            <a:ext uri="{FF2B5EF4-FFF2-40B4-BE49-F238E27FC236}">
              <a16:creationId xmlns:a16="http://schemas.microsoft.com/office/drawing/2014/main" id="{1E5FE5B1-3D81-47D7-A810-744D87C1277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7" name="テキスト ボックス 536">
          <a:extLst>
            <a:ext uri="{FF2B5EF4-FFF2-40B4-BE49-F238E27FC236}">
              <a16:creationId xmlns:a16="http://schemas.microsoft.com/office/drawing/2014/main" id="{AD248ED0-E13C-47D0-8ABC-E74BFA9063E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8" name="直線コネクタ 537">
          <a:extLst>
            <a:ext uri="{FF2B5EF4-FFF2-40B4-BE49-F238E27FC236}">
              <a16:creationId xmlns:a16="http://schemas.microsoft.com/office/drawing/2014/main" id="{DC883340-B1B9-42FE-8565-3CF8B82565A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9" name="テキスト ボックス 538">
          <a:extLst>
            <a:ext uri="{FF2B5EF4-FFF2-40B4-BE49-F238E27FC236}">
              <a16:creationId xmlns:a16="http://schemas.microsoft.com/office/drawing/2014/main" id="{8B51131A-A920-4A7B-A63D-45B4E25AE4A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0" name="直線コネクタ 539">
          <a:extLst>
            <a:ext uri="{FF2B5EF4-FFF2-40B4-BE49-F238E27FC236}">
              <a16:creationId xmlns:a16="http://schemas.microsoft.com/office/drawing/2014/main" id="{1AE6B1E2-3CAE-4BD8-95F8-AAAA53C030A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1" name="テキスト ボックス 540">
          <a:extLst>
            <a:ext uri="{FF2B5EF4-FFF2-40B4-BE49-F238E27FC236}">
              <a16:creationId xmlns:a16="http://schemas.microsoft.com/office/drawing/2014/main" id="{1EA1D42C-E308-4016-80AB-2CB342FAABC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2" name="直線コネクタ 541">
          <a:extLst>
            <a:ext uri="{FF2B5EF4-FFF2-40B4-BE49-F238E27FC236}">
              <a16:creationId xmlns:a16="http://schemas.microsoft.com/office/drawing/2014/main" id="{54EFB7C2-18CE-412B-9B9C-8CD3B14185D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id="{D35CCBF3-B5F1-41FC-AB5C-CBEAF165001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a:extLst>
            <a:ext uri="{FF2B5EF4-FFF2-40B4-BE49-F238E27FC236}">
              <a16:creationId xmlns:a16="http://schemas.microsoft.com/office/drawing/2014/main" id="{773BFF0F-C77F-44D2-BDF1-6EEF3FBF94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3EEC19BC-50BA-4FDF-9E2B-1ED3DFB042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a:extLst>
            <a:ext uri="{FF2B5EF4-FFF2-40B4-BE49-F238E27FC236}">
              <a16:creationId xmlns:a16="http://schemas.microsoft.com/office/drawing/2014/main" id="{A8D02289-E628-45D3-8B94-753379BE8D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47" name="直線コネクタ 546">
          <a:extLst>
            <a:ext uri="{FF2B5EF4-FFF2-40B4-BE49-F238E27FC236}">
              <a16:creationId xmlns:a16="http://schemas.microsoft.com/office/drawing/2014/main" id="{6624CC2F-EFFD-4E2A-AC1B-5C10A5DE1F14}"/>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48" name="【庁舎】&#10;一人当たり面積最小値テキスト">
          <a:extLst>
            <a:ext uri="{FF2B5EF4-FFF2-40B4-BE49-F238E27FC236}">
              <a16:creationId xmlns:a16="http://schemas.microsoft.com/office/drawing/2014/main" id="{A2BA93F2-B48F-4A1D-98BF-E63675F3972B}"/>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49" name="直線コネクタ 548">
          <a:extLst>
            <a:ext uri="{FF2B5EF4-FFF2-40B4-BE49-F238E27FC236}">
              <a16:creationId xmlns:a16="http://schemas.microsoft.com/office/drawing/2014/main" id="{0E132805-1111-4A83-8624-7C293F3C45A3}"/>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50" name="【庁舎】&#10;一人当たり面積最大値テキスト">
          <a:extLst>
            <a:ext uri="{FF2B5EF4-FFF2-40B4-BE49-F238E27FC236}">
              <a16:creationId xmlns:a16="http://schemas.microsoft.com/office/drawing/2014/main" id="{0EFD6860-D368-4153-B383-1B71E587FE21}"/>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51" name="直線コネクタ 550">
          <a:extLst>
            <a:ext uri="{FF2B5EF4-FFF2-40B4-BE49-F238E27FC236}">
              <a16:creationId xmlns:a16="http://schemas.microsoft.com/office/drawing/2014/main" id="{B9207B52-FD43-4A15-BED3-A72A43142E6D}"/>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552" name="【庁舎】&#10;一人当たり面積平均値テキスト">
          <a:extLst>
            <a:ext uri="{FF2B5EF4-FFF2-40B4-BE49-F238E27FC236}">
              <a16:creationId xmlns:a16="http://schemas.microsoft.com/office/drawing/2014/main" id="{43A63EFB-12C8-4FB4-A296-4C0342C9E19B}"/>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53" name="フローチャート: 判断 552">
          <a:extLst>
            <a:ext uri="{FF2B5EF4-FFF2-40B4-BE49-F238E27FC236}">
              <a16:creationId xmlns:a16="http://schemas.microsoft.com/office/drawing/2014/main" id="{2C546B95-A60B-4E36-AD06-D73EFD9FA9AC}"/>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54" name="フローチャート: 判断 553">
          <a:extLst>
            <a:ext uri="{FF2B5EF4-FFF2-40B4-BE49-F238E27FC236}">
              <a16:creationId xmlns:a16="http://schemas.microsoft.com/office/drawing/2014/main" id="{C43B3854-5F59-4E23-B694-654054102EFE}"/>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55" name="フローチャート: 判断 554">
          <a:extLst>
            <a:ext uri="{FF2B5EF4-FFF2-40B4-BE49-F238E27FC236}">
              <a16:creationId xmlns:a16="http://schemas.microsoft.com/office/drawing/2014/main" id="{794F6D67-53AA-44ED-A8C2-10C71ACCB687}"/>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56" name="フローチャート: 判断 555">
          <a:extLst>
            <a:ext uri="{FF2B5EF4-FFF2-40B4-BE49-F238E27FC236}">
              <a16:creationId xmlns:a16="http://schemas.microsoft.com/office/drawing/2014/main" id="{7F421915-72A9-4143-948B-307BCADA0B79}"/>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57" name="フローチャート: 判断 556">
          <a:extLst>
            <a:ext uri="{FF2B5EF4-FFF2-40B4-BE49-F238E27FC236}">
              <a16:creationId xmlns:a16="http://schemas.microsoft.com/office/drawing/2014/main" id="{04FA18C7-9A89-49F6-B519-1B5A0AB56B9C}"/>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8E3F3777-71FB-4DEA-B52B-182962F5C9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8C02A37-2D05-4F91-9407-789CB2C54E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B5CB7AA8-C00B-4F98-AA1F-7EC90F3AA1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E16306AF-ACF4-47A4-9F0A-BD01CB5A9F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9F1B22CC-69A7-4206-9A15-1B0F527EA0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563" name="楕円 562">
          <a:extLst>
            <a:ext uri="{FF2B5EF4-FFF2-40B4-BE49-F238E27FC236}">
              <a16:creationId xmlns:a16="http://schemas.microsoft.com/office/drawing/2014/main" id="{38501E08-763B-440A-93FD-44F5E6EFDE91}"/>
            </a:ext>
          </a:extLst>
        </xdr:cNvPr>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564" name="【庁舎】&#10;一人当たり面積該当値テキスト">
          <a:extLst>
            <a:ext uri="{FF2B5EF4-FFF2-40B4-BE49-F238E27FC236}">
              <a16:creationId xmlns:a16="http://schemas.microsoft.com/office/drawing/2014/main" id="{8F941578-057F-414A-8B78-1D76BE0B05AB}"/>
            </a:ext>
          </a:extLst>
        </xdr:cNvPr>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3629</xdr:rowOff>
    </xdr:from>
    <xdr:to>
      <xdr:col>112</xdr:col>
      <xdr:colOff>38100</xdr:colOff>
      <xdr:row>106</xdr:row>
      <xdr:rowOff>105229</xdr:rowOff>
    </xdr:to>
    <xdr:sp macro="" textlink="">
      <xdr:nvSpPr>
        <xdr:cNvPr id="565" name="楕円 564">
          <a:extLst>
            <a:ext uri="{FF2B5EF4-FFF2-40B4-BE49-F238E27FC236}">
              <a16:creationId xmlns:a16="http://schemas.microsoft.com/office/drawing/2014/main" id="{2EAE822C-B227-4FE4-B5F2-AF68A6F21AC9}"/>
            </a:ext>
          </a:extLst>
        </xdr:cNvPr>
        <xdr:cNvSpPr/>
      </xdr:nvSpPr>
      <xdr:spPr>
        <a:xfrm>
          <a:off x="212725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54429</xdr:rowOff>
    </xdr:to>
    <xdr:cxnSp macro="">
      <xdr:nvCxnSpPr>
        <xdr:cNvPr id="566" name="直線コネクタ 565">
          <a:extLst>
            <a:ext uri="{FF2B5EF4-FFF2-40B4-BE49-F238E27FC236}">
              <a16:creationId xmlns:a16="http://schemas.microsoft.com/office/drawing/2014/main" id="{F3842CB2-BC33-4216-868A-2FC0FD4ADCAB}"/>
            </a:ext>
          </a:extLst>
        </xdr:cNvPr>
        <xdr:cNvCxnSpPr/>
      </xdr:nvCxnSpPr>
      <xdr:spPr>
        <a:xfrm flipV="1">
          <a:off x="21323300" y="18217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13426</xdr:rowOff>
    </xdr:from>
    <xdr:to>
      <xdr:col>107</xdr:col>
      <xdr:colOff>101600</xdr:colOff>
      <xdr:row>106</xdr:row>
      <xdr:rowOff>115026</xdr:rowOff>
    </xdr:to>
    <xdr:sp macro="" textlink="">
      <xdr:nvSpPr>
        <xdr:cNvPr id="567" name="楕円 566">
          <a:extLst>
            <a:ext uri="{FF2B5EF4-FFF2-40B4-BE49-F238E27FC236}">
              <a16:creationId xmlns:a16="http://schemas.microsoft.com/office/drawing/2014/main" id="{96797A37-B7CC-4F9E-B020-95778957F287}"/>
            </a:ext>
          </a:extLst>
        </xdr:cNvPr>
        <xdr:cNvSpPr/>
      </xdr:nvSpPr>
      <xdr:spPr>
        <a:xfrm>
          <a:off x="203835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54429</xdr:rowOff>
    </xdr:from>
    <xdr:to>
      <xdr:col>111</xdr:col>
      <xdr:colOff>177800</xdr:colOff>
      <xdr:row>106</xdr:row>
      <xdr:rowOff>64226</xdr:rowOff>
    </xdr:to>
    <xdr:cxnSp macro="">
      <xdr:nvCxnSpPr>
        <xdr:cNvPr id="568" name="直線コネクタ 567">
          <a:extLst>
            <a:ext uri="{FF2B5EF4-FFF2-40B4-BE49-F238E27FC236}">
              <a16:creationId xmlns:a16="http://schemas.microsoft.com/office/drawing/2014/main" id="{0012B99F-B8C7-425E-BC83-F8221EDDDC63}"/>
            </a:ext>
          </a:extLst>
        </xdr:cNvPr>
        <xdr:cNvCxnSpPr/>
      </xdr:nvCxnSpPr>
      <xdr:spPr>
        <a:xfrm flipV="1">
          <a:off x="20434300" y="182281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24312</xdr:rowOff>
    </xdr:from>
    <xdr:to>
      <xdr:col>102</xdr:col>
      <xdr:colOff>165100</xdr:colOff>
      <xdr:row>106</xdr:row>
      <xdr:rowOff>125912</xdr:rowOff>
    </xdr:to>
    <xdr:sp macro="" textlink="">
      <xdr:nvSpPr>
        <xdr:cNvPr id="569" name="楕円 568">
          <a:extLst>
            <a:ext uri="{FF2B5EF4-FFF2-40B4-BE49-F238E27FC236}">
              <a16:creationId xmlns:a16="http://schemas.microsoft.com/office/drawing/2014/main" id="{AB0A607A-4AE1-4111-BC7A-2CCF77AFD90A}"/>
            </a:ext>
          </a:extLst>
        </xdr:cNvPr>
        <xdr:cNvSpPr/>
      </xdr:nvSpPr>
      <xdr:spPr>
        <a:xfrm>
          <a:off x="19494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64226</xdr:rowOff>
    </xdr:from>
    <xdr:to>
      <xdr:col>107</xdr:col>
      <xdr:colOff>50800</xdr:colOff>
      <xdr:row>106</xdr:row>
      <xdr:rowOff>75112</xdr:rowOff>
    </xdr:to>
    <xdr:cxnSp macro="">
      <xdr:nvCxnSpPr>
        <xdr:cNvPr id="570" name="直線コネクタ 569">
          <a:extLst>
            <a:ext uri="{FF2B5EF4-FFF2-40B4-BE49-F238E27FC236}">
              <a16:creationId xmlns:a16="http://schemas.microsoft.com/office/drawing/2014/main" id="{BDCFE463-1446-4827-BE62-E3EEBE0E46FD}"/>
            </a:ext>
          </a:extLst>
        </xdr:cNvPr>
        <xdr:cNvCxnSpPr/>
      </xdr:nvCxnSpPr>
      <xdr:spPr>
        <a:xfrm flipV="1">
          <a:off x="19545300" y="182379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33020</xdr:rowOff>
    </xdr:from>
    <xdr:to>
      <xdr:col>98</xdr:col>
      <xdr:colOff>38100</xdr:colOff>
      <xdr:row>106</xdr:row>
      <xdr:rowOff>134620</xdr:rowOff>
    </xdr:to>
    <xdr:sp macro="" textlink="">
      <xdr:nvSpPr>
        <xdr:cNvPr id="571" name="楕円 570">
          <a:extLst>
            <a:ext uri="{FF2B5EF4-FFF2-40B4-BE49-F238E27FC236}">
              <a16:creationId xmlns:a16="http://schemas.microsoft.com/office/drawing/2014/main" id="{CC136FE2-ADAB-4706-A391-92AF54790F4A}"/>
            </a:ext>
          </a:extLst>
        </xdr:cNvPr>
        <xdr:cNvSpPr/>
      </xdr:nvSpPr>
      <xdr:spPr>
        <a:xfrm>
          <a:off x="18605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75112</xdr:rowOff>
    </xdr:from>
    <xdr:to>
      <xdr:col>102</xdr:col>
      <xdr:colOff>114300</xdr:colOff>
      <xdr:row>106</xdr:row>
      <xdr:rowOff>83820</xdr:rowOff>
    </xdr:to>
    <xdr:cxnSp macro="">
      <xdr:nvCxnSpPr>
        <xdr:cNvPr id="572" name="直線コネクタ 571">
          <a:extLst>
            <a:ext uri="{FF2B5EF4-FFF2-40B4-BE49-F238E27FC236}">
              <a16:creationId xmlns:a16="http://schemas.microsoft.com/office/drawing/2014/main" id="{3A7FC19A-F141-45DD-B9A4-A489401040FC}"/>
            </a:ext>
          </a:extLst>
        </xdr:cNvPr>
        <xdr:cNvCxnSpPr/>
      </xdr:nvCxnSpPr>
      <xdr:spPr>
        <a:xfrm flipV="1">
          <a:off x="18656300" y="182488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573" name="n_1aveValue【庁舎】&#10;一人当たり面積">
          <a:extLst>
            <a:ext uri="{FF2B5EF4-FFF2-40B4-BE49-F238E27FC236}">
              <a16:creationId xmlns:a16="http://schemas.microsoft.com/office/drawing/2014/main" id="{1C217A6D-3493-4064-B20C-E9F84FC5696E}"/>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74" name="n_2aveValue【庁舎】&#10;一人当たり面積">
          <a:extLst>
            <a:ext uri="{FF2B5EF4-FFF2-40B4-BE49-F238E27FC236}">
              <a16:creationId xmlns:a16="http://schemas.microsoft.com/office/drawing/2014/main" id="{B02F0BEC-0C6E-4553-9888-0583E11D987D}"/>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75" name="n_3aveValue【庁舎】&#10;一人当たり面積">
          <a:extLst>
            <a:ext uri="{FF2B5EF4-FFF2-40B4-BE49-F238E27FC236}">
              <a16:creationId xmlns:a16="http://schemas.microsoft.com/office/drawing/2014/main" id="{291F0229-23C2-4DA7-A691-3C599A4E337E}"/>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76" name="n_4aveValue【庁舎】&#10;一人当たり面積">
          <a:extLst>
            <a:ext uri="{FF2B5EF4-FFF2-40B4-BE49-F238E27FC236}">
              <a16:creationId xmlns:a16="http://schemas.microsoft.com/office/drawing/2014/main" id="{509A3640-353C-41EB-815F-98909123DD32}"/>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96356</xdr:rowOff>
    </xdr:from>
    <xdr:ext cx="469744" cy="259045"/>
    <xdr:sp macro="" textlink="">
      <xdr:nvSpPr>
        <xdr:cNvPr id="577" name="n_1mainValue【庁舎】&#10;一人当たり面積">
          <a:extLst>
            <a:ext uri="{FF2B5EF4-FFF2-40B4-BE49-F238E27FC236}">
              <a16:creationId xmlns:a16="http://schemas.microsoft.com/office/drawing/2014/main" id="{C75D1032-3F42-4874-8AAD-D8115234B2F8}"/>
            </a:ext>
          </a:extLst>
        </xdr:cNvPr>
        <xdr:cNvSpPr txBox="1"/>
      </xdr:nvSpPr>
      <xdr:spPr>
        <a:xfrm>
          <a:off x="21075727" y="182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106153</xdr:rowOff>
    </xdr:from>
    <xdr:ext cx="469744" cy="259045"/>
    <xdr:sp macro="" textlink="">
      <xdr:nvSpPr>
        <xdr:cNvPr id="578" name="n_2mainValue【庁舎】&#10;一人当たり面積">
          <a:extLst>
            <a:ext uri="{FF2B5EF4-FFF2-40B4-BE49-F238E27FC236}">
              <a16:creationId xmlns:a16="http://schemas.microsoft.com/office/drawing/2014/main" id="{A6ADCDC4-ED8C-493B-BB37-F5E66C7A049F}"/>
            </a:ext>
          </a:extLst>
        </xdr:cNvPr>
        <xdr:cNvSpPr txBox="1"/>
      </xdr:nvSpPr>
      <xdr:spPr>
        <a:xfrm>
          <a:off x="20199427"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117039</xdr:rowOff>
    </xdr:from>
    <xdr:ext cx="469744" cy="259045"/>
    <xdr:sp macro="" textlink="">
      <xdr:nvSpPr>
        <xdr:cNvPr id="579" name="n_3mainValue【庁舎】&#10;一人当たり面積">
          <a:extLst>
            <a:ext uri="{FF2B5EF4-FFF2-40B4-BE49-F238E27FC236}">
              <a16:creationId xmlns:a16="http://schemas.microsoft.com/office/drawing/2014/main" id="{DEBCFF85-0DA2-4E8B-A8C1-CC76C65B4D14}"/>
            </a:ext>
          </a:extLst>
        </xdr:cNvPr>
        <xdr:cNvSpPr txBox="1"/>
      </xdr:nvSpPr>
      <xdr:spPr>
        <a:xfrm>
          <a:off x="19310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125747</xdr:rowOff>
    </xdr:from>
    <xdr:ext cx="469744" cy="259045"/>
    <xdr:sp macro="" textlink="">
      <xdr:nvSpPr>
        <xdr:cNvPr id="580" name="n_4mainValue【庁舎】&#10;一人当たり面積">
          <a:extLst>
            <a:ext uri="{FF2B5EF4-FFF2-40B4-BE49-F238E27FC236}">
              <a16:creationId xmlns:a16="http://schemas.microsoft.com/office/drawing/2014/main" id="{A0AB34E0-313C-49D3-B646-ECDBC2A54C26}"/>
            </a:ext>
          </a:extLst>
        </xdr:cNvPr>
        <xdr:cNvSpPr txBox="1"/>
      </xdr:nvSpPr>
      <xdr:spPr>
        <a:xfrm>
          <a:off x="18421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8EABCB0E-DC54-42D5-B203-6CA07DAD67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B0401C20-5E00-4F80-A2D8-A739D64696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0840685C-8080-484B-BFB2-AF6249B4B7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体育館・プールについては、耐用年数が迫っていた勤労者体育センターの耐震改修工事を実施したことから、有形固定資産減価償却率が減少している。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年度に大規模改修の庁舎建設を実施したが、減価償却が進み、昨年度から増加した。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tx1"/>
              </a:solidFill>
              <a:effectLst/>
              <a:latin typeface="+mn-lt"/>
              <a:ea typeface="+mn-ea"/>
              <a:cs typeface="+mn-cs"/>
            </a:rPr>
            <a:t>過疎債の償還開始による普通交付税の増加、施設組合負担金の増加による震災復興特別交付税の増加により、地方交付税は約</a:t>
          </a:r>
          <a:r>
            <a:rPr kumimoji="1" lang="en-US" altLang="ja-JP" sz="1000">
              <a:solidFill>
                <a:schemeClr val="tx1"/>
              </a:solidFill>
              <a:effectLst/>
              <a:latin typeface="+mn-lt"/>
              <a:ea typeface="+mn-ea"/>
              <a:cs typeface="+mn-cs"/>
            </a:rPr>
            <a:t>20.3</a:t>
          </a:r>
          <a:r>
            <a:rPr kumimoji="1" lang="ja-JP" altLang="ja-JP" sz="1000">
              <a:solidFill>
                <a:schemeClr val="tx1"/>
              </a:solidFill>
              <a:effectLst/>
              <a:latin typeface="+mn-lt"/>
              <a:ea typeface="+mn-ea"/>
              <a:cs typeface="+mn-cs"/>
            </a:rPr>
            <a:t>％増、</a:t>
          </a:r>
          <a:r>
            <a:rPr kumimoji="1" lang="ja-JP" altLang="en-US" sz="1000">
              <a:solidFill>
                <a:schemeClr val="tx1"/>
              </a:solidFill>
              <a:effectLst/>
              <a:latin typeface="+mn-lt"/>
              <a:ea typeface="+mn-ea"/>
              <a:cs typeface="+mn-cs"/>
            </a:rPr>
            <a:t>特別定額給付金や新型コロナウイルス感染症対応地方創生臨時交付機、</a:t>
          </a:r>
          <a:r>
            <a:rPr kumimoji="1" lang="ja-JP" altLang="ja-JP" sz="1000">
              <a:solidFill>
                <a:schemeClr val="tx1"/>
              </a:solidFill>
              <a:effectLst/>
              <a:latin typeface="+mn-lt"/>
              <a:ea typeface="+mn-ea"/>
              <a:cs typeface="+mn-cs"/>
            </a:rPr>
            <a:t>災害復旧事業国庫支出金は約</a:t>
          </a:r>
          <a:r>
            <a:rPr kumimoji="1" lang="en-US" altLang="ja-JP" sz="1000">
              <a:solidFill>
                <a:schemeClr val="tx1"/>
              </a:solidFill>
              <a:effectLst/>
              <a:latin typeface="+mn-lt"/>
              <a:ea typeface="+mn-ea"/>
              <a:cs typeface="+mn-cs"/>
            </a:rPr>
            <a:t>275.1</a:t>
          </a:r>
          <a:r>
            <a:rPr kumimoji="1" lang="ja-JP" altLang="ja-JP" sz="1000">
              <a:solidFill>
                <a:schemeClr val="tx1"/>
              </a:solidFill>
              <a:effectLst/>
              <a:latin typeface="+mn-lt"/>
              <a:ea typeface="+mn-ea"/>
              <a:cs typeface="+mn-cs"/>
            </a:rPr>
            <a:t>％増加した。</a:t>
          </a:r>
          <a:endParaRPr lang="ja-JP" altLang="ja-JP" sz="1100">
            <a:solidFill>
              <a:schemeClr val="tx1"/>
            </a:solidFill>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年度財政力指数は</a:t>
          </a:r>
          <a:r>
            <a:rPr kumimoji="1" lang="en-US" altLang="ja-JP" sz="1000">
              <a:solidFill>
                <a:schemeClr val="dk1"/>
              </a:solidFill>
              <a:effectLst/>
              <a:latin typeface="+mn-lt"/>
              <a:ea typeface="+mn-ea"/>
              <a:cs typeface="+mn-cs"/>
            </a:rPr>
            <a:t>0.27</a:t>
          </a:r>
          <a:r>
            <a:rPr kumimoji="1" lang="ja-JP" altLang="ja-JP" sz="1000">
              <a:solidFill>
                <a:schemeClr val="dk1"/>
              </a:solidFill>
              <a:effectLst/>
              <a:latin typeface="+mn-lt"/>
              <a:ea typeface="+mn-ea"/>
              <a:cs typeface="+mn-cs"/>
            </a:rPr>
            <a:t>で昨年度</a:t>
          </a:r>
          <a:r>
            <a:rPr kumimoji="1" lang="ja-JP" altLang="en-US" sz="1000">
              <a:solidFill>
                <a:schemeClr val="dk1"/>
              </a:solidFill>
              <a:effectLst/>
              <a:latin typeface="+mn-lt"/>
              <a:ea typeface="+mn-ea"/>
              <a:cs typeface="+mn-cs"/>
            </a:rPr>
            <a:t>より</a:t>
          </a:r>
          <a:r>
            <a:rPr kumimoji="1" lang="en-US" altLang="ja-JP" sz="1000">
              <a:solidFill>
                <a:schemeClr val="dk1"/>
              </a:solidFill>
              <a:effectLst/>
              <a:latin typeface="+mn-lt"/>
              <a:ea typeface="+mn-ea"/>
              <a:cs typeface="+mn-cs"/>
            </a:rPr>
            <a:t>0.01</a:t>
          </a:r>
          <a:r>
            <a:rPr kumimoji="1" lang="ja-JP" altLang="en-US" sz="1000">
              <a:solidFill>
                <a:schemeClr val="dk1"/>
              </a:solidFill>
              <a:effectLst/>
              <a:latin typeface="+mn-lt"/>
              <a:ea typeface="+mn-ea"/>
              <a:cs typeface="+mn-cs"/>
            </a:rPr>
            <a:t>ポイント減少し、類似団体と比較しても</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ポイント低くなっている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引続き、緊急に必要な事業を峻別し、投資的経費を抑制する等歳出の削減を実施するとともに、地方税をはじめとする自主財源の確保や事務事業効率的執行により健全な財政運営に努めていく。</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比べて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ポイント下回った。これは物件費や</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が影響している。</a:t>
          </a:r>
          <a:endParaRPr lang="ja-JP" altLang="ja-JP" sz="1400">
            <a:effectLst/>
          </a:endParaRPr>
        </a:p>
        <a:p>
          <a:r>
            <a:rPr kumimoji="1" lang="ja-JP" altLang="ja-JP" sz="1100">
              <a:solidFill>
                <a:schemeClr val="dk1"/>
              </a:solidFill>
              <a:effectLst/>
              <a:latin typeface="+mn-lt"/>
              <a:ea typeface="+mn-ea"/>
              <a:cs typeface="+mn-cs"/>
            </a:rPr>
            <a:t>　社会保障費が増加要因を含んでいる中でも、財政の硬直化が進まぬよう経常経費の抑制に努め、現在の水準を維持する。</a:t>
          </a:r>
          <a:endParaRPr lang="ja-JP" altLang="ja-JP" sz="1400">
            <a:effectLst/>
          </a:endParaRPr>
        </a:p>
        <a:p>
          <a:r>
            <a:rPr kumimoji="1" lang="ja-JP" altLang="ja-JP" sz="1100">
              <a:solidFill>
                <a:schemeClr val="dk1"/>
              </a:solidFill>
              <a:effectLst/>
              <a:latin typeface="+mn-lt"/>
              <a:ea typeface="+mn-ea"/>
              <a:cs typeface="+mn-cs"/>
            </a:rPr>
            <a:t>　今後も事務事業の見直しを更に進めるとともに、優先度の低い事務事業について計画的に廃止・縮小を進め、経常経費の削減を図る。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109474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5156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109474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27432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805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62</xdr:row>
      <xdr:rowOff>150622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職員数の増加や台風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号豪雨災害の対応による人件費・物件費が大幅に増加した。</a:t>
          </a:r>
          <a:endParaRPr lang="ja-JP" altLang="ja-JP" sz="1400">
            <a:effectLst/>
          </a:endParaRPr>
        </a:p>
        <a:p>
          <a:r>
            <a:rPr kumimoji="1" lang="ja-JP" altLang="ja-JP" sz="1100">
              <a:solidFill>
                <a:schemeClr val="dk1"/>
              </a:solidFill>
              <a:effectLst/>
              <a:latin typeface="+mn-lt"/>
              <a:ea typeface="+mn-ea"/>
              <a:cs typeface="+mn-cs"/>
            </a:rPr>
            <a:t>　一人当たり前年度比</a:t>
          </a:r>
          <a:r>
            <a:rPr kumimoji="1" lang="en-US" altLang="ja-JP" sz="1100">
              <a:solidFill>
                <a:schemeClr val="dk1"/>
              </a:solidFill>
              <a:effectLst/>
              <a:latin typeface="+mn-lt"/>
              <a:ea typeface="+mn-ea"/>
              <a:cs typeface="+mn-cs"/>
            </a:rPr>
            <a:t>6,318</a:t>
          </a:r>
          <a:r>
            <a:rPr kumimoji="1" lang="ja-JP" altLang="ja-JP" sz="1100">
              <a:solidFill>
                <a:schemeClr val="dk1"/>
              </a:solidFill>
              <a:effectLst/>
              <a:latin typeface="+mn-lt"/>
              <a:ea typeface="+mn-ea"/>
              <a:cs typeface="+mn-cs"/>
            </a:rPr>
            <a:t>円増加しているが、類似団体の平均を</a:t>
          </a:r>
          <a:r>
            <a:rPr kumimoji="1" lang="en-US" altLang="ja-JP" sz="1100">
              <a:solidFill>
                <a:schemeClr val="dk1"/>
              </a:solidFill>
              <a:effectLst/>
              <a:latin typeface="+mn-lt"/>
              <a:ea typeface="+mn-ea"/>
              <a:cs typeface="+mn-cs"/>
            </a:rPr>
            <a:t>16,254</a:t>
          </a:r>
          <a:r>
            <a:rPr kumimoji="1" lang="ja-JP" altLang="ja-JP" sz="1100">
              <a:solidFill>
                <a:schemeClr val="dk1"/>
              </a:solidFill>
              <a:effectLst/>
              <a:latin typeface="+mn-lt"/>
              <a:ea typeface="+mn-ea"/>
              <a:cs typeface="+mn-cs"/>
            </a:rPr>
            <a:t>円下回っている。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78615</xdr:rowOff>
    </xdr:from>
    <xdr:to>
      <xdr:col>23</xdr:col>
      <xdr:colOff>133350</xdr:colOff>
      <xdr:row>82</xdr:row>
      <xdr:rowOff>112539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7515"/>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56837</xdr:rowOff>
    </xdr:from>
    <xdr:to>
      <xdr:col>19</xdr:col>
      <xdr:colOff>133350</xdr:colOff>
      <xdr:row>82</xdr:row>
      <xdr:rowOff>78615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15737"/>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34006</xdr:rowOff>
    </xdr:from>
    <xdr:to>
      <xdr:col>15</xdr:col>
      <xdr:colOff>82550</xdr:colOff>
      <xdr:row>82</xdr:row>
      <xdr:rowOff>56837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92906"/>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4970</xdr:rowOff>
    </xdr:from>
    <xdr:to>
      <xdr:col>11</xdr:col>
      <xdr:colOff>31750</xdr:colOff>
      <xdr:row>82</xdr:row>
      <xdr:rowOff>34006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3870"/>
          <a:ext cx="8890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61739</xdr:rowOff>
    </xdr:from>
    <xdr:to>
      <xdr:col>23</xdr:col>
      <xdr:colOff>184150</xdr:colOff>
      <xdr:row>82</xdr:row>
      <xdr:rowOff>163339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78266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27815</xdr:rowOff>
    </xdr:from>
    <xdr:to>
      <xdr:col>19</xdr:col>
      <xdr:colOff>184150</xdr:colOff>
      <xdr:row>82</xdr:row>
      <xdr:rowOff>129415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5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6037</xdr:rowOff>
    </xdr:from>
    <xdr:to>
      <xdr:col>15</xdr:col>
      <xdr:colOff>133350</xdr:colOff>
      <xdr:row>82</xdr:row>
      <xdr:rowOff>107637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3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154656</xdr:rowOff>
    </xdr:from>
    <xdr:to>
      <xdr:col>11</xdr:col>
      <xdr:colOff>82550</xdr:colOff>
      <xdr:row>82</xdr:row>
      <xdr:rowOff>84806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94983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125620</xdr:rowOff>
    </xdr:from>
    <xdr:to>
      <xdr:col>7</xdr:col>
      <xdr:colOff>31750</xdr:colOff>
      <xdr:row>82</xdr:row>
      <xdr:rowOff>55770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ラスパレイス指数は昨年度より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ポイント減少しているが、類似団体の平均に比べ、</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ポイント上回っていることから、より一層の給与の適正化に努める。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34471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0876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114905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565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114905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13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人当たりの職員数については、前年度比</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引続き住民サービスの低下を招かぬよう事務効率化の向上に努め、適正な定員管理に努める。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129763</xdr:rowOff>
    </xdr:from>
    <xdr:to>
      <xdr:col>81</xdr:col>
      <xdr:colOff>44450</xdr:colOff>
      <xdr:row>60</xdr:row>
      <xdr:rowOff>130969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16763"/>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95980</xdr:rowOff>
    </xdr:from>
    <xdr:to>
      <xdr:col>77</xdr:col>
      <xdr:colOff>44450</xdr:colOff>
      <xdr:row>60</xdr:row>
      <xdr:rowOff>130969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82980"/>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95980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8270"/>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16351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8827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78963</xdr:rowOff>
    </xdr:from>
    <xdr:to>
      <xdr:col>81</xdr:col>
      <xdr:colOff>95250</xdr:colOff>
      <xdr:row>61</xdr:row>
      <xdr:rowOff>9113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51040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80169</xdr:rowOff>
    </xdr:from>
    <xdr:to>
      <xdr:col>77</xdr:col>
      <xdr:colOff>95250</xdr:colOff>
      <xdr:row>61</xdr:row>
      <xdr:rowOff>10319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166546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5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45180</xdr:rowOff>
    </xdr:from>
    <xdr:to>
      <xdr:col>73</xdr:col>
      <xdr:colOff>44450</xdr:colOff>
      <xdr:row>60</xdr:row>
      <xdr:rowOff>146780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131557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137001</xdr:rowOff>
    </xdr:from>
    <xdr:to>
      <xdr:col>64</xdr:col>
      <xdr:colOff>152400</xdr:colOff>
      <xdr:row>60</xdr:row>
      <xdr:rowOff>67151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77328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実質公債費比率は単年度では</a:t>
          </a:r>
          <a:r>
            <a:rPr kumimoji="1" lang="en-US" altLang="ja-JP" sz="1100">
              <a:solidFill>
                <a:schemeClr val="dk1"/>
              </a:solidFill>
              <a:effectLst/>
              <a:latin typeface="+mn-lt"/>
              <a:ea typeface="+mn-ea"/>
              <a:cs typeface="+mn-cs"/>
            </a:rPr>
            <a:t>0.61437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過疎対策事業債等の借入</a:t>
          </a:r>
          <a:r>
            <a:rPr kumimoji="1" lang="ja-JP" altLang="ja-JP" sz="1100">
              <a:solidFill>
                <a:schemeClr val="dk1"/>
              </a:solidFill>
              <a:effectLst/>
              <a:latin typeface="+mn-lt"/>
              <a:ea typeface="+mn-ea"/>
              <a:cs typeface="+mn-cs"/>
            </a:rPr>
            <a:t>に係る償還が始まるなど増加の要因があるものの、公債費の動向を見据え、急激な上昇が起こらぬよう、健全な財政運営に努める。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135467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871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9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a:t>
          </a:r>
          <a:r>
            <a:rPr kumimoji="1" lang="ja-JP" altLang="en-US" sz="1100">
              <a:solidFill>
                <a:schemeClr val="dk1"/>
              </a:solidFill>
              <a:effectLst/>
              <a:latin typeface="+mn-lt"/>
              <a:ea typeface="+mn-ea"/>
              <a:cs typeface="+mn-cs"/>
            </a:rPr>
            <a:t>地方債現在高や公営企業債等繰入見込額などが減少したことにより将来負担額が</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％減少し、充当可能基金が</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％増加したことにより将来負担比率の分子が</a:t>
          </a:r>
          <a:r>
            <a:rPr kumimoji="1" lang="en-US" altLang="ja-JP" sz="1100">
              <a:solidFill>
                <a:schemeClr val="dk1"/>
              </a:solidFill>
              <a:effectLst/>
              <a:latin typeface="+mn-lt"/>
              <a:ea typeface="+mn-ea"/>
              <a:cs typeface="+mn-cs"/>
            </a:rPr>
            <a:t>16.9</a:t>
          </a:r>
          <a:r>
            <a:rPr kumimoji="1" lang="ja-JP" altLang="en-US" sz="1100">
              <a:solidFill>
                <a:schemeClr val="dk1"/>
              </a:solidFill>
              <a:effectLst/>
              <a:latin typeface="+mn-lt"/>
              <a:ea typeface="+mn-ea"/>
              <a:cs typeface="+mn-cs"/>
            </a:rPr>
            <a:t>％減少した。また、標準財政規模が</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％増加したことにより分母が</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％増加したため、将来負担比率は</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中央公民館と保健センターの複合施設の建築工事に伴う地方債の残高が増加する見込みだが、事業費の適正化を図り、財政の健全化に努める。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80984</xdr:rowOff>
    </xdr:from>
    <xdr:to>
      <xdr:col>81</xdr:col>
      <xdr:colOff>44450</xdr:colOff>
      <xdr:row>18</xdr:row>
      <xdr:rowOff>83270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9563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57531</xdr:rowOff>
    </xdr:from>
    <xdr:to>
      <xdr:col>77</xdr:col>
      <xdr:colOff>44450</xdr:colOff>
      <xdr:row>18</xdr:row>
      <xdr:rowOff>83270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4363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57531</xdr:rowOff>
    </xdr:from>
    <xdr:to>
      <xdr:col>72</xdr:col>
      <xdr:colOff>203200</xdr:colOff>
      <xdr:row>18</xdr:row>
      <xdr:rowOff>76835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4363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35814</xdr:rowOff>
    </xdr:from>
    <xdr:to>
      <xdr:col>68</xdr:col>
      <xdr:colOff>152400</xdr:colOff>
      <xdr:row>18</xdr:row>
      <xdr:rowOff>76835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2191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30184</xdr:rowOff>
    </xdr:from>
    <xdr:to>
      <xdr:col>81</xdr:col>
      <xdr:colOff>95250</xdr:colOff>
      <xdr:row>17</xdr:row>
      <xdr:rowOff>131784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4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2261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1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32470</xdr:rowOff>
    </xdr:from>
    <xdr:to>
      <xdr:col>77</xdr:col>
      <xdr:colOff>95250</xdr:colOff>
      <xdr:row>18</xdr:row>
      <xdr:rowOff>134070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118847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0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6731</xdr:rowOff>
    </xdr:from>
    <xdr:to>
      <xdr:col>73</xdr:col>
      <xdr:colOff>44450</xdr:colOff>
      <xdr:row>18</xdr:row>
      <xdr:rowOff>108331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93108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26035</xdr:rowOff>
    </xdr:from>
    <xdr:to>
      <xdr:col>68</xdr:col>
      <xdr:colOff>203200</xdr:colOff>
      <xdr:row>18</xdr:row>
      <xdr:rowOff>127635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112412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71391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人件費比率は前年度と比較し</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ポイント増加したが、類似団体の平均を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今後も職員の定員適正化計画に基づき、退職時の補充制限や昇給延伸、退職時の特別昇給の廃止等、あらゆる人件費の削減に努める。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物件費比率は昨年度と比較し</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ポイント減少しており、類似団体平均より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減少の要因としては</a:t>
          </a:r>
          <a:r>
            <a:rPr kumimoji="1" lang="ja-JP" altLang="en-US" sz="1100">
              <a:solidFill>
                <a:schemeClr val="dk1"/>
              </a:solidFill>
              <a:effectLst/>
              <a:latin typeface="+mn-lt"/>
              <a:ea typeface="+mn-ea"/>
              <a:cs typeface="+mn-cs"/>
            </a:rPr>
            <a:t>家計年度任用職員の開始に伴う賃金の廃止により</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の大幅な減少の</a:t>
          </a:r>
          <a:r>
            <a:rPr kumimoji="1" lang="ja-JP" altLang="ja-JP" sz="1100">
              <a:solidFill>
                <a:schemeClr val="dk1"/>
              </a:solidFill>
              <a:effectLst/>
              <a:latin typeface="+mn-lt"/>
              <a:ea typeface="+mn-ea"/>
              <a:cs typeface="+mn-cs"/>
            </a:rPr>
            <a:t>影響で減少した。</a:t>
          </a:r>
          <a:endParaRPr lang="ja-JP" altLang="ja-JP" sz="1400">
            <a:effectLst/>
          </a:endParaRPr>
        </a:p>
        <a:p>
          <a:r>
            <a:rPr kumimoji="1" lang="ja-JP" altLang="ja-JP" sz="1100">
              <a:solidFill>
                <a:schemeClr val="dk1"/>
              </a:solidFill>
              <a:effectLst/>
              <a:latin typeface="+mn-lt"/>
              <a:ea typeface="+mn-ea"/>
              <a:cs typeface="+mn-cs"/>
            </a:rPr>
            <a:t>　今後も歳出の抑制及び削減に努める。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18</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787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91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06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扶助費の比率は昨年度と比較し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ポイント減少し、類似団体と</a:t>
          </a:r>
          <a:r>
            <a:rPr kumimoji="1" lang="ja-JP" altLang="en-US" sz="1100">
              <a:solidFill>
                <a:schemeClr val="dk1"/>
              </a:solidFill>
              <a:effectLst/>
              <a:latin typeface="+mn-lt"/>
              <a:ea typeface="+mn-ea"/>
              <a:cs typeface="+mn-cs"/>
            </a:rPr>
            <a:t>比べて</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ポイント低くなっている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減少の要因としては</a:t>
          </a:r>
          <a:r>
            <a:rPr kumimoji="1" lang="ja-JP" altLang="en-US" sz="1100">
              <a:solidFill>
                <a:schemeClr val="dk1"/>
              </a:solidFill>
              <a:effectLst/>
              <a:latin typeface="+mn-lt"/>
              <a:ea typeface="+mn-ea"/>
              <a:cs typeface="+mn-cs"/>
            </a:rPr>
            <a:t>保育所扶助費や</a:t>
          </a:r>
          <a:r>
            <a:rPr kumimoji="1" lang="ja-JP" altLang="ja-JP" sz="1100">
              <a:solidFill>
                <a:schemeClr val="dk1"/>
              </a:solidFill>
              <a:effectLst/>
              <a:latin typeface="+mn-lt"/>
              <a:ea typeface="+mn-ea"/>
              <a:cs typeface="+mn-cs"/>
            </a:rPr>
            <a:t>児童手当が減少したためである。</a:t>
          </a:r>
          <a:endParaRPr lang="ja-JP" altLang="ja-JP" sz="1400">
            <a:effectLst/>
          </a:endParaRPr>
        </a:p>
        <a:p>
          <a:r>
            <a:rPr kumimoji="1" lang="ja-JP" altLang="ja-JP" sz="1100">
              <a:solidFill>
                <a:schemeClr val="dk1"/>
              </a:solidFill>
              <a:effectLst/>
              <a:latin typeface="+mn-lt"/>
              <a:ea typeface="+mn-ea"/>
              <a:cs typeface="+mn-cs"/>
            </a:rPr>
            <a:t>　今後も扶助費の増加が見込まれることから、財政圧迫が懸念されるため、単独事業の見直し等を図り抑制に努める。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38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その他比率は昨年度と比較し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ポイント減少し、類似団体の平均を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今後も、経費削減を図るとともに、公営企業会計においても独立採算を原則とした料金改定、適正化を図り普通会計の負担を軽減していくよう努める。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57</xdr:row>
      <xdr:rowOff>8890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062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補助費は</a:t>
          </a:r>
          <a:r>
            <a:rPr kumimoji="1" lang="ja-JP" altLang="en-US" sz="1100">
              <a:solidFill>
                <a:schemeClr val="dk1"/>
              </a:solidFill>
              <a:effectLst/>
              <a:latin typeface="+mn-lt"/>
              <a:ea typeface="+mn-ea"/>
              <a:cs typeface="+mn-cs"/>
            </a:rPr>
            <a:t>特別定額給付金支給事業や</a:t>
          </a:r>
          <a:r>
            <a:rPr kumimoji="1" lang="ja-JP" altLang="ja-JP" sz="1100">
              <a:solidFill>
                <a:schemeClr val="dk1"/>
              </a:solidFill>
              <a:effectLst/>
              <a:latin typeface="+mn-lt"/>
              <a:ea typeface="+mn-ea"/>
              <a:cs typeface="+mn-cs"/>
            </a:rPr>
            <a:t>石川地方生活環境施設組合負担金の大幅な増加により昨年度よりも</a:t>
          </a:r>
          <a:r>
            <a:rPr kumimoji="1" lang="en-US" altLang="ja-JP" sz="1100">
              <a:solidFill>
                <a:schemeClr val="dk1"/>
              </a:solidFill>
              <a:effectLst/>
              <a:latin typeface="+mn-lt"/>
              <a:ea typeface="+mn-ea"/>
              <a:cs typeface="+mn-cs"/>
            </a:rPr>
            <a:t>807,657</a:t>
          </a:r>
          <a:r>
            <a:rPr kumimoji="1" lang="ja-JP" altLang="ja-JP" sz="1100">
              <a:solidFill>
                <a:schemeClr val="dk1"/>
              </a:solidFill>
              <a:effectLst/>
              <a:latin typeface="+mn-lt"/>
              <a:ea typeface="+mn-ea"/>
              <a:cs typeface="+mn-cs"/>
            </a:rPr>
            <a:t>千円増加したが、公債費比率</a:t>
          </a:r>
          <a:r>
            <a:rPr kumimoji="1" lang="ja-JP" altLang="en-US" sz="1100">
              <a:solidFill>
                <a:schemeClr val="dk1"/>
              </a:solidFill>
              <a:effectLst/>
              <a:latin typeface="+mn-lt"/>
              <a:ea typeface="+mn-ea"/>
              <a:cs typeface="+mn-cs"/>
            </a:rPr>
            <a:t>も大幅に増加したため</a:t>
          </a:r>
          <a:r>
            <a:rPr kumimoji="1" lang="ja-JP" altLang="ja-JP" sz="1100">
              <a:solidFill>
                <a:schemeClr val="dk1"/>
              </a:solidFill>
              <a:effectLst/>
              <a:latin typeface="+mn-lt"/>
              <a:ea typeface="+mn-ea"/>
              <a:cs typeface="+mn-cs"/>
            </a:rPr>
            <a:t>補助費等比率は昨年度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今後も各補助金等の内容を精査し、明確な基準を設け、見直しを図り合理化に努める。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公債費比率は統合中学校建設事業の償還開始により、昨年度と比較し</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ポイント増加し、類似団体の平均を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今後も保健センター公民館複合施設建設事業などの大規模事業を控えていることから、さらに地方財政措置の多い起債を活用するなど将来の財政負担の軽減を図っていく。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79</xdr:row>
      <xdr:rowOff>97282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86385"/>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113285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309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129287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46482</xdr:rowOff>
    </xdr:from>
    <xdr:to>
      <xdr:col>24</xdr:col>
      <xdr:colOff>76200</xdr:colOff>
      <xdr:row>79</xdr:row>
      <xdr:rowOff>148082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18559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公債費以外の比率は、昨年度と比較し</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ポイント減少し、類似団体の平均を</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災害復旧に関する歳出が増えたが、引続き、物件費等の歳出の抑制及び削減に努める。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75</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63142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75</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377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017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81297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87912</xdr:rowOff>
    </xdr:from>
    <xdr:to>
      <xdr:col>29</xdr:col>
      <xdr:colOff>127000</xdr:colOff>
      <xdr:row>18</xdr:row>
      <xdr:rowOff>11789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0187"/>
          <a:ext cx="647700" cy="9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72689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34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11789</xdr:rowOff>
    </xdr:from>
    <xdr:to>
      <xdr:col>26</xdr:col>
      <xdr:colOff>50800</xdr:colOff>
      <xdr:row>18</xdr:row>
      <xdr:rowOff>73099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5514"/>
          <a:ext cx="698500" cy="6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71581</xdr:rowOff>
    </xdr:from>
    <xdr:to>
      <xdr:col>22</xdr:col>
      <xdr:colOff>114300</xdr:colOff>
      <xdr:row>18</xdr:row>
      <xdr:rowOff>73099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05306"/>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71581</xdr:rowOff>
    </xdr:from>
    <xdr:to>
      <xdr:col>18</xdr:col>
      <xdr:colOff>177800</xdr:colOff>
      <xdr:row>18</xdr:row>
      <xdr:rowOff>120310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5306"/>
          <a:ext cx="698500" cy="4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37112</xdr:rowOff>
    </xdr:from>
    <xdr:to>
      <xdr:col>29</xdr:col>
      <xdr:colOff>177800</xdr:colOff>
      <xdr:row>17</xdr:row>
      <xdr:rowOff>138712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53639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132439</xdr:rowOff>
    </xdr:from>
    <xdr:to>
      <xdr:col>26</xdr:col>
      <xdr:colOff>101600</xdr:colOff>
      <xdr:row>18</xdr:row>
      <xdr:rowOff>62589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47366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22299</xdr:rowOff>
    </xdr:from>
    <xdr:to>
      <xdr:col>22</xdr:col>
      <xdr:colOff>165100</xdr:colOff>
      <xdr:row>18</xdr:row>
      <xdr:rowOff>123899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108676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20781</xdr:rowOff>
    </xdr:from>
    <xdr:to>
      <xdr:col>19</xdr:col>
      <xdr:colOff>38100</xdr:colOff>
      <xdr:row>18</xdr:row>
      <xdr:rowOff>122381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107158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69510</xdr:rowOff>
    </xdr:from>
    <xdr:to>
      <xdr:col>15</xdr:col>
      <xdr:colOff>101600</xdr:colOff>
      <xdr:row>18</xdr:row>
      <xdr:rowOff>171110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163315</xdr:rowOff>
    </xdr:from>
    <xdr:to>
      <xdr:col>29</xdr:col>
      <xdr:colOff>127000</xdr:colOff>
      <xdr:row>34</xdr:row>
      <xdr:rowOff>268438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30765"/>
          <a:ext cx="647700" cy="10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268438</xdr:rowOff>
    </xdr:from>
    <xdr:to>
      <xdr:col>26</xdr:col>
      <xdr:colOff>50800</xdr:colOff>
      <xdr:row>35</xdr:row>
      <xdr:rowOff>94506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35888"/>
          <a:ext cx="698500" cy="16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94506</xdr:rowOff>
    </xdr:from>
    <xdr:to>
      <xdr:col>22</xdr:col>
      <xdr:colOff>114300</xdr:colOff>
      <xdr:row>35</xdr:row>
      <xdr:rowOff>183431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04856"/>
          <a:ext cx="698500" cy="88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159869</xdr:rowOff>
    </xdr:from>
    <xdr:to>
      <xdr:col>18</xdr:col>
      <xdr:colOff>177800</xdr:colOff>
      <xdr:row>35</xdr:row>
      <xdr:rowOff>183431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0219"/>
          <a:ext cx="698500" cy="2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112515</xdr:rowOff>
    </xdr:from>
    <xdr:to>
      <xdr:col>29</xdr:col>
      <xdr:colOff>177800</xdr:colOff>
      <xdr:row>34</xdr:row>
      <xdr:rowOff>214115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7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300492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2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217638</xdr:rowOff>
    </xdr:from>
    <xdr:to>
      <xdr:col>26</xdr:col>
      <xdr:colOff>101600</xdr:colOff>
      <xdr:row>34</xdr:row>
      <xdr:rowOff>319238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329415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5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43706</xdr:rowOff>
    </xdr:from>
    <xdr:to>
      <xdr:col>22</xdr:col>
      <xdr:colOff>165100</xdr:colOff>
      <xdr:row>35</xdr:row>
      <xdr:rowOff>145306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155483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2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132631</xdr:rowOff>
    </xdr:from>
    <xdr:to>
      <xdr:col>19</xdr:col>
      <xdr:colOff>38100</xdr:colOff>
      <xdr:row>35</xdr:row>
      <xdr:rowOff>234231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244408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109069</xdr:rowOff>
    </xdr:from>
    <xdr:to>
      <xdr:col>15</xdr:col>
      <xdr:colOff>101600</xdr:colOff>
      <xdr:row>35</xdr:row>
      <xdr:rowOff>210669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9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220846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93668</xdr:rowOff>
    </xdr:from>
    <xdr:to>
      <xdr:col>24</xdr:col>
      <xdr:colOff>63500</xdr:colOff>
      <xdr:row>36</xdr:row>
      <xdr:rowOff>108367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4418"/>
          <a:ext cx="838200" cy="18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108367</xdr:rowOff>
    </xdr:from>
    <xdr:to>
      <xdr:col>19</xdr:col>
      <xdr:colOff>177800</xdr:colOff>
      <xdr:row>36</xdr:row>
      <xdr:rowOff>135677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0567"/>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108283</xdr:rowOff>
    </xdr:from>
    <xdr:to>
      <xdr:col>15</xdr:col>
      <xdr:colOff>50800</xdr:colOff>
      <xdr:row>36</xdr:row>
      <xdr:rowOff>135677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8048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108283</xdr:rowOff>
    </xdr:from>
    <xdr:to>
      <xdr:col>10</xdr:col>
      <xdr:colOff>114300</xdr:colOff>
      <xdr:row>36</xdr:row>
      <xdr:rowOff>126609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048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42868</xdr:rowOff>
    </xdr:from>
    <xdr:to>
      <xdr:col>24</xdr:col>
      <xdr:colOff>114300</xdr:colOff>
      <xdr:row>35</xdr:row>
      <xdr:rowOff>144468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57567</xdr:rowOff>
    </xdr:from>
    <xdr:to>
      <xdr:col>20</xdr:col>
      <xdr:colOff>38100</xdr:colOff>
      <xdr:row>36</xdr:row>
      <xdr:rowOff>159167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150294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84877</xdr:rowOff>
    </xdr:from>
    <xdr:to>
      <xdr:col>15</xdr:col>
      <xdr:colOff>101600</xdr:colOff>
      <xdr:row>37</xdr:row>
      <xdr:rowOff>15027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57483</xdr:rowOff>
    </xdr:from>
    <xdr:to>
      <xdr:col>10</xdr:col>
      <xdr:colOff>165100</xdr:colOff>
      <xdr:row>36</xdr:row>
      <xdr:rowOff>159083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4160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0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75809</xdr:rowOff>
    </xdr:from>
    <xdr:to>
      <xdr:col>6</xdr:col>
      <xdr:colOff>38100</xdr:colOff>
      <xdr:row>37</xdr:row>
      <xdr:rowOff>5959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168536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167642</xdr:rowOff>
    </xdr:from>
    <xdr:to>
      <xdr:col>24</xdr:col>
      <xdr:colOff>63500</xdr:colOff>
      <xdr:row>57</xdr:row>
      <xdr:rowOff>44309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68842"/>
          <a:ext cx="838200" cy="4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167642</xdr:rowOff>
    </xdr:from>
    <xdr:to>
      <xdr:col>19</xdr:col>
      <xdr:colOff>177800</xdr:colOff>
      <xdr:row>57</xdr:row>
      <xdr:rowOff>9147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6884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9147</xdr:rowOff>
    </xdr:from>
    <xdr:to>
      <xdr:col>15</xdr:col>
      <xdr:colOff>50800</xdr:colOff>
      <xdr:row>57</xdr:row>
      <xdr:rowOff>33447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1797"/>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33447</xdr:rowOff>
    </xdr:from>
    <xdr:to>
      <xdr:col>10</xdr:col>
      <xdr:colOff>114300</xdr:colOff>
      <xdr:row>57</xdr:row>
      <xdr:rowOff>43680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06097"/>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164959</xdr:rowOff>
    </xdr:from>
    <xdr:to>
      <xdr:col>24</xdr:col>
      <xdr:colOff>114300</xdr:colOff>
      <xdr:row>57</xdr:row>
      <xdr:rowOff>95109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143386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116842</xdr:rowOff>
    </xdr:from>
    <xdr:to>
      <xdr:col>20</xdr:col>
      <xdr:colOff>38100</xdr:colOff>
      <xdr:row>57</xdr:row>
      <xdr:rowOff>46992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38119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81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129797</xdr:rowOff>
    </xdr:from>
    <xdr:to>
      <xdr:col>15</xdr:col>
      <xdr:colOff>101600</xdr:colOff>
      <xdr:row>57</xdr:row>
      <xdr:rowOff>59947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51074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154097</xdr:rowOff>
    </xdr:from>
    <xdr:to>
      <xdr:col>10</xdr:col>
      <xdr:colOff>165100</xdr:colOff>
      <xdr:row>57</xdr:row>
      <xdr:rowOff>84247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75374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164330</xdr:rowOff>
    </xdr:from>
    <xdr:to>
      <xdr:col>6</xdr:col>
      <xdr:colOff>38100</xdr:colOff>
      <xdr:row>57</xdr:row>
      <xdr:rowOff>94480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85607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120689</xdr:rowOff>
    </xdr:from>
    <xdr:to>
      <xdr:col>24</xdr:col>
      <xdr:colOff>63500</xdr:colOff>
      <xdr:row>78</xdr:row>
      <xdr:rowOff>121717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378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78015</xdr:rowOff>
    </xdr:from>
    <xdr:to>
      <xdr:col>19</xdr:col>
      <xdr:colOff>177800</xdr:colOff>
      <xdr:row>78</xdr:row>
      <xdr:rowOff>121717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51115"/>
          <a:ext cx="889000" cy="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78015</xdr:rowOff>
    </xdr:from>
    <xdr:to>
      <xdr:col>15</xdr:col>
      <xdr:colOff>50800</xdr:colOff>
      <xdr:row>78</xdr:row>
      <xdr:rowOff>95072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1115"/>
          <a:ext cx="889000" cy="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95072</xdr:rowOff>
    </xdr:from>
    <xdr:to>
      <xdr:col>10</xdr:col>
      <xdr:colOff>114300</xdr:colOff>
      <xdr:row>78</xdr:row>
      <xdr:rowOff>111125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68172"/>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69889</xdr:rowOff>
    </xdr:from>
    <xdr:to>
      <xdr:col>24</xdr:col>
      <xdr:colOff>114300</xdr:colOff>
      <xdr:row>79</xdr:row>
      <xdr:rowOff>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156266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70917</xdr:rowOff>
    </xdr:from>
    <xdr:to>
      <xdr:col>20</xdr:col>
      <xdr:colOff>38100</xdr:colOff>
      <xdr:row>79</xdr:row>
      <xdr:rowOff>1067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163644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27215</xdr:rowOff>
    </xdr:from>
    <xdr:to>
      <xdr:col>15</xdr:col>
      <xdr:colOff>101600</xdr:colOff>
      <xdr:row>78</xdr:row>
      <xdr:rowOff>128815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119942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49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44272</xdr:rowOff>
    </xdr:from>
    <xdr:to>
      <xdr:col>10</xdr:col>
      <xdr:colOff>165100</xdr:colOff>
      <xdr:row>78</xdr:row>
      <xdr:rowOff>145872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136999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60325</xdr:rowOff>
    </xdr:from>
    <xdr:to>
      <xdr:col>6</xdr:col>
      <xdr:colOff>38100</xdr:colOff>
      <xdr:row>78</xdr:row>
      <xdr:rowOff>161925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153052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70332</xdr:rowOff>
    </xdr:from>
    <xdr:to>
      <xdr:col>24</xdr:col>
      <xdr:colOff>63500</xdr:colOff>
      <xdr:row>97</xdr:row>
      <xdr:rowOff>106541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00982"/>
          <a:ext cx="838200" cy="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55296</xdr:rowOff>
    </xdr:from>
    <xdr:to>
      <xdr:col>19</xdr:col>
      <xdr:colOff>177800</xdr:colOff>
      <xdr:row>97</xdr:row>
      <xdr:rowOff>70332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85946"/>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51460</xdr:rowOff>
    </xdr:from>
    <xdr:to>
      <xdr:col>15</xdr:col>
      <xdr:colOff>50800</xdr:colOff>
      <xdr:row>97</xdr:row>
      <xdr:rowOff>55296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8211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6362</xdr:rowOff>
    </xdr:from>
    <xdr:to>
      <xdr:col>10</xdr:col>
      <xdr:colOff>114300</xdr:colOff>
      <xdr:row>97</xdr:row>
      <xdr:rowOff>51460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37012"/>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55741</xdr:rowOff>
    </xdr:from>
    <xdr:to>
      <xdr:col>24</xdr:col>
      <xdr:colOff>114300</xdr:colOff>
      <xdr:row>97</xdr:row>
      <xdr:rowOff>157341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34168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19532</xdr:rowOff>
    </xdr:from>
    <xdr:to>
      <xdr:col>20</xdr:col>
      <xdr:colOff>38100</xdr:colOff>
      <xdr:row>97</xdr:row>
      <xdr:rowOff>121132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112259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4496</xdr:rowOff>
    </xdr:from>
    <xdr:to>
      <xdr:col>15</xdr:col>
      <xdr:colOff>101600</xdr:colOff>
      <xdr:row>97</xdr:row>
      <xdr:rowOff>106096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97223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660</xdr:rowOff>
    </xdr:from>
    <xdr:to>
      <xdr:col>10</xdr:col>
      <xdr:colOff>165100</xdr:colOff>
      <xdr:row>97</xdr:row>
      <xdr:rowOff>102260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93387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127012</xdr:rowOff>
    </xdr:from>
    <xdr:to>
      <xdr:col>6</xdr:col>
      <xdr:colOff>38100</xdr:colOff>
      <xdr:row>97</xdr:row>
      <xdr:rowOff>57162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73689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91395</xdr:rowOff>
    </xdr:from>
    <xdr:to>
      <xdr:col>55</xdr:col>
      <xdr:colOff>0</xdr:colOff>
      <xdr:row>38</xdr:row>
      <xdr:rowOff>39349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3595"/>
          <a:ext cx="838200" cy="2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39349</xdr:rowOff>
    </xdr:from>
    <xdr:to>
      <xdr:col>50</xdr:col>
      <xdr:colOff>114300</xdr:colOff>
      <xdr:row>38</xdr:row>
      <xdr:rowOff>82584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4449"/>
          <a:ext cx="889000" cy="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77222</xdr:rowOff>
    </xdr:from>
    <xdr:to>
      <xdr:col>45</xdr:col>
      <xdr:colOff>177800</xdr:colOff>
      <xdr:row>38</xdr:row>
      <xdr:rowOff>82584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9232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70175</xdr:rowOff>
    </xdr:from>
    <xdr:to>
      <xdr:col>41</xdr:col>
      <xdr:colOff>50800</xdr:colOff>
      <xdr:row>38</xdr:row>
      <xdr:rowOff>77222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5275"/>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40595</xdr:rowOff>
    </xdr:from>
    <xdr:to>
      <xdr:col>55</xdr:col>
      <xdr:colOff>50800</xdr:colOff>
      <xdr:row>36</xdr:row>
      <xdr:rowOff>142195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63472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159999</xdr:rowOff>
    </xdr:from>
    <xdr:to>
      <xdr:col>50</xdr:col>
      <xdr:colOff>165100</xdr:colOff>
      <xdr:row>38</xdr:row>
      <xdr:rowOff>90149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81276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31784</xdr:rowOff>
    </xdr:from>
    <xdr:to>
      <xdr:col>46</xdr:col>
      <xdr:colOff>38100</xdr:colOff>
      <xdr:row>38</xdr:row>
      <xdr:rowOff>133384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124511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26422</xdr:rowOff>
    </xdr:from>
    <xdr:to>
      <xdr:col>41</xdr:col>
      <xdr:colOff>101600</xdr:colOff>
      <xdr:row>38</xdr:row>
      <xdr:rowOff>128022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119149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19375</xdr:rowOff>
    </xdr:from>
    <xdr:to>
      <xdr:col>36</xdr:col>
      <xdr:colOff>165100</xdr:colOff>
      <xdr:row>38</xdr:row>
      <xdr:rowOff>120975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112102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70408</xdr:rowOff>
    </xdr:from>
    <xdr:to>
      <xdr:col>55</xdr:col>
      <xdr:colOff>0</xdr:colOff>
      <xdr:row>58</xdr:row>
      <xdr:rowOff>70529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4508"/>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70529</xdr:rowOff>
    </xdr:from>
    <xdr:to>
      <xdr:col>50</xdr:col>
      <xdr:colOff>114300</xdr:colOff>
      <xdr:row>58</xdr:row>
      <xdr:rowOff>86864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4629"/>
          <a:ext cx="889000" cy="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24078</xdr:rowOff>
    </xdr:from>
    <xdr:to>
      <xdr:col>45</xdr:col>
      <xdr:colOff>177800</xdr:colOff>
      <xdr:row>58</xdr:row>
      <xdr:rowOff>86864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68178"/>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24078</xdr:rowOff>
    </xdr:from>
    <xdr:to>
      <xdr:col>41</xdr:col>
      <xdr:colOff>50800</xdr:colOff>
      <xdr:row>58</xdr:row>
      <xdr:rowOff>45386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68178"/>
          <a:ext cx="889000" cy="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19608</xdr:rowOff>
    </xdr:from>
    <xdr:to>
      <xdr:col>55</xdr:col>
      <xdr:colOff>50800</xdr:colOff>
      <xdr:row>58</xdr:row>
      <xdr:rowOff>121208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150435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19729</xdr:rowOff>
    </xdr:from>
    <xdr:to>
      <xdr:col>50</xdr:col>
      <xdr:colOff>165100</xdr:colOff>
      <xdr:row>58</xdr:row>
      <xdr:rowOff>121329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137856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36064</xdr:rowOff>
    </xdr:from>
    <xdr:to>
      <xdr:col>46</xdr:col>
      <xdr:colOff>38100</xdr:colOff>
      <xdr:row>58</xdr:row>
      <xdr:rowOff>137664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154191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144728</xdr:rowOff>
    </xdr:from>
    <xdr:to>
      <xdr:col>41</xdr:col>
      <xdr:colOff>101600</xdr:colOff>
      <xdr:row>58</xdr:row>
      <xdr:rowOff>74878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91405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166036</xdr:rowOff>
    </xdr:from>
    <xdr:to>
      <xdr:col>36</xdr:col>
      <xdr:colOff>165100</xdr:colOff>
      <xdr:row>58</xdr:row>
      <xdr:rowOff>96186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112713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80874</xdr:rowOff>
    </xdr:from>
    <xdr:to>
      <xdr:col>55</xdr:col>
      <xdr:colOff>0</xdr:colOff>
      <xdr:row>78</xdr:row>
      <xdr:rowOff>92047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53974"/>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80874</xdr:rowOff>
    </xdr:from>
    <xdr:to>
      <xdr:col>50</xdr:col>
      <xdr:colOff>114300</xdr:colOff>
      <xdr:row>78</xdr:row>
      <xdr:rowOff>141092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3974"/>
          <a:ext cx="889000" cy="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117711</xdr:rowOff>
    </xdr:from>
    <xdr:to>
      <xdr:col>45</xdr:col>
      <xdr:colOff>177800</xdr:colOff>
      <xdr:row>78</xdr:row>
      <xdr:rowOff>141092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19361"/>
          <a:ext cx="889000" cy="1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117711</xdr:rowOff>
    </xdr:from>
    <xdr:to>
      <xdr:col>41</xdr:col>
      <xdr:colOff>50800</xdr:colOff>
      <xdr:row>77</xdr:row>
      <xdr:rowOff>155302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19361"/>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41247</xdr:rowOff>
    </xdr:from>
    <xdr:to>
      <xdr:col>55</xdr:col>
      <xdr:colOff>50800</xdr:colOff>
      <xdr:row>78</xdr:row>
      <xdr:rowOff>142847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30074</xdr:rowOff>
    </xdr:from>
    <xdr:to>
      <xdr:col>50</xdr:col>
      <xdr:colOff>165100</xdr:colOff>
      <xdr:row>78</xdr:row>
      <xdr:rowOff>131674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148201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90292</xdr:rowOff>
    </xdr:from>
    <xdr:to>
      <xdr:col>46</xdr:col>
      <xdr:colOff>38100</xdr:colOff>
      <xdr:row>79</xdr:row>
      <xdr:rowOff>20442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36969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3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66911</xdr:rowOff>
    </xdr:from>
    <xdr:to>
      <xdr:col>41</xdr:col>
      <xdr:colOff>101600</xdr:colOff>
      <xdr:row>77</xdr:row>
      <xdr:rowOff>168511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13588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4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104502</xdr:rowOff>
    </xdr:from>
    <xdr:to>
      <xdr:col>36</xdr:col>
      <xdr:colOff>165100</xdr:colOff>
      <xdr:row>78</xdr:row>
      <xdr:rowOff>34652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51179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8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154081</xdr:rowOff>
    </xdr:from>
    <xdr:to>
      <xdr:col>55</xdr:col>
      <xdr:colOff>0</xdr:colOff>
      <xdr:row>98</xdr:row>
      <xdr:rowOff>162452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56181"/>
          <a:ext cx="8382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161900</xdr:rowOff>
    </xdr:from>
    <xdr:to>
      <xdr:col>50</xdr:col>
      <xdr:colOff>114300</xdr:colOff>
      <xdr:row>98</xdr:row>
      <xdr:rowOff>162452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6400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161900</xdr:rowOff>
    </xdr:from>
    <xdr:to>
      <xdr:col>45</xdr:col>
      <xdr:colOff>177800</xdr:colOff>
      <xdr:row>99</xdr:row>
      <xdr:rowOff>8037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64000"/>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8037</xdr:rowOff>
    </xdr:from>
    <xdr:to>
      <xdr:col>41</xdr:col>
      <xdr:colOff>50800</xdr:colOff>
      <xdr:row>99</xdr:row>
      <xdr:rowOff>20058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81587"/>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103281</xdr:rowOff>
    </xdr:from>
    <xdr:to>
      <xdr:col>55</xdr:col>
      <xdr:colOff>50800</xdr:colOff>
      <xdr:row>99</xdr:row>
      <xdr:rowOff>33431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111652</xdr:rowOff>
    </xdr:from>
    <xdr:to>
      <xdr:col>50</xdr:col>
      <xdr:colOff>165100</xdr:colOff>
      <xdr:row>99</xdr:row>
      <xdr:rowOff>41802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32929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111100</xdr:rowOff>
    </xdr:from>
    <xdr:to>
      <xdr:col>46</xdr:col>
      <xdr:colOff>38100</xdr:colOff>
      <xdr:row>99</xdr:row>
      <xdr:rowOff>41250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32377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128687</xdr:rowOff>
    </xdr:from>
    <xdr:to>
      <xdr:col>41</xdr:col>
      <xdr:colOff>101600</xdr:colOff>
      <xdr:row>99</xdr:row>
      <xdr:rowOff>58837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49964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140708</xdr:rowOff>
    </xdr:from>
    <xdr:to>
      <xdr:col>36</xdr:col>
      <xdr:colOff>165100</xdr:colOff>
      <xdr:row>99</xdr:row>
      <xdr:rowOff>70858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61985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61195</xdr:rowOff>
    </xdr:from>
    <xdr:to>
      <xdr:col>85</xdr:col>
      <xdr:colOff>127000</xdr:colOff>
      <xdr:row>38</xdr:row>
      <xdr:rowOff>116802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6295"/>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116802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1902"/>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40831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32460</xdr:rowOff>
    </xdr:from>
    <xdr:to>
      <xdr:col>71</xdr:col>
      <xdr:colOff>177800</xdr:colOff>
      <xdr:row>39</xdr:row>
      <xdr:rowOff>40831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9010"/>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10395</xdr:rowOff>
    </xdr:from>
    <xdr:to>
      <xdr:col>85</xdr:col>
      <xdr:colOff>177800</xdr:colOff>
      <xdr:row>38</xdr:row>
      <xdr:rowOff>111995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33272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66002</xdr:rowOff>
    </xdr:from>
    <xdr:to>
      <xdr:col>81</xdr:col>
      <xdr:colOff>101600</xdr:colOff>
      <xdr:row>38</xdr:row>
      <xdr:rowOff>167602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12679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161481</xdr:rowOff>
    </xdr:from>
    <xdr:to>
      <xdr:col>72</xdr:col>
      <xdr:colOff>38100</xdr:colOff>
      <xdr:row>39</xdr:row>
      <xdr:rowOff>91631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153110</xdr:rowOff>
    </xdr:from>
    <xdr:to>
      <xdr:col>67</xdr:col>
      <xdr:colOff>101600</xdr:colOff>
      <xdr:row>39</xdr:row>
      <xdr:rowOff>83260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74387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44242</xdr:rowOff>
    </xdr:from>
    <xdr:to>
      <xdr:col>85</xdr:col>
      <xdr:colOff>127000</xdr:colOff>
      <xdr:row>75</xdr:row>
      <xdr:rowOff>18073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731542"/>
          <a:ext cx="838200" cy="1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18073</xdr:rowOff>
    </xdr:from>
    <xdr:to>
      <xdr:col>81</xdr:col>
      <xdr:colOff>50800</xdr:colOff>
      <xdr:row>75</xdr:row>
      <xdr:rowOff>128767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76823"/>
          <a:ext cx="889000" cy="1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128767</xdr:rowOff>
    </xdr:from>
    <xdr:to>
      <xdr:col>76</xdr:col>
      <xdr:colOff>114300</xdr:colOff>
      <xdr:row>76</xdr:row>
      <xdr:rowOff>9083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87517"/>
          <a:ext cx="8890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152741</xdr:rowOff>
    </xdr:from>
    <xdr:to>
      <xdr:col>71</xdr:col>
      <xdr:colOff>177800</xdr:colOff>
      <xdr:row>76</xdr:row>
      <xdr:rowOff>9083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11491"/>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164892</xdr:rowOff>
    </xdr:from>
    <xdr:to>
      <xdr:col>85</xdr:col>
      <xdr:colOff>177800</xdr:colOff>
      <xdr:row>74</xdr:row>
      <xdr:rowOff>95042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16319</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3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138723</xdr:rowOff>
    </xdr:from>
    <xdr:to>
      <xdr:col>81</xdr:col>
      <xdr:colOff>101600</xdr:colOff>
      <xdr:row>75</xdr:row>
      <xdr:rowOff>68873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85400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77967</xdr:rowOff>
    </xdr:from>
    <xdr:to>
      <xdr:col>76</xdr:col>
      <xdr:colOff>165100</xdr:colOff>
      <xdr:row>76</xdr:row>
      <xdr:rowOff>8117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24644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129734</xdr:rowOff>
    </xdr:from>
    <xdr:to>
      <xdr:col>72</xdr:col>
      <xdr:colOff>38100</xdr:colOff>
      <xdr:row>76</xdr:row>
      <xdr:rowOff>59885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88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51010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101942</xdr:rowOff>
    </xdr:from>
    <xdr:to>
      <xdr:col>67</xdr:col>
      <xdr:colOff>101600</xdr:colOff>
      <xdr:row>76</xdr:row>
      <xdr:rowOff>32091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60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23218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19630</xdr:rowOff>
    </xdr:from>
    <xdr:to>
      <xdr:col>85</xdr:col>
      <xdr:colOff>127000</xdr:colOff>
      <xdr:row>99</xdr:row>
      <xdr:rowOff>41405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3180"/>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18231</xdr:rowOff>
    </xdr:from>
    <xdr:to>
      <xdr:col>81</xdr:col>
      <xdr:colOff>50800</xdr:colOff>
      <xdr:row>99</xdr:row>
      <xdr:rowOff>41405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91781"/>
          <a:ext cx="889000" cy="2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18231</xdr:rowOff>
    </xdr:from>
    <xdr:to>
      <xdr:col>76</xdr:col>
      <xdr:colOff>114300</xdr:colOff>
      <xdr:row>99</xdr:row>
      <xdr:rowOff>30432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1781"/>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102808</xdr:rowOff>
    </xdr:from>
    <xdr:to>
      <xdr:col>71</xdr:col>
      <xdr:colOff>177800</xdr:colOff>
      <xdr:row>99</xdr:row>
      <xdr:rowOff>30432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4908"/>
          <a:ext cx="889000" cy="9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140280</xdr:rowOff>
    </xdr:from>
    <xdr:to>
      <xdr:col>85</xdr:col>
      <xdr:colOff>177800</xdr:colOff>
      <xdr:row>99</xdr:row>
      <xdr:rowOff>70430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55207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162055</xdr:rowOff>
    </xdr:from>
    <xdr:to>
      <xdr:col>81</xdr:col>
      <xdr:colOff>101600</xdr:colOff>
      <xdr:row>99</xdr:row>
      <xdr:rowOff>92205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138881</xdr:rowOff>
    </xdr:from>
    <xdr:to>
      <xdr:col>76</xdr:col>
      <xdr:colOff>165100</xdr:colOff>
      <xdr:row>99</xdr:row>
      <xdr:rowOff>69031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60158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151082</xdr:rowOff>
    </xdr:from>
    <xdr:to>
      <xdr:col>72</xdr:col>
      <xdr:colOff>38100</xdr:colOff>
      <xdr:row>99</xdr:row>
      <xdr:rowOff>81232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72359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52008</xdr:rowOff>
    </xdr:from>
    <xdr:to>
      <xdr:col>67</xdr:col>
      <xdr:colOff>101600</xdr:colOff>
      <xdr:row>98</xdr:row>
      <xdr:rowOff>153608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170135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91760</xdr:rowOff>
    </xdr:from>
    <xdr:to>
      <xdr:col>116</xdr:col>
      <xdr:colOff>63500</xdr:colOff>
      <xdr:row>39</xdr:row>
      <xdr:rowOff>96135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78310"/>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72851</xdr:rowOff>
    </xdr:from>
    <xdr:to>
      <xdr:col>111</xdr:col>
      <xdr:colOff>177800</xdr:colOff>
      <xdr:row>39</xdr:row>
      <xdr:rowOff>91760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5940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72851</xdr:rowOff>
    </xdr:from>
    <xdr:to>
      <xdr:col>107</xdr:col>
      <xdr:colOff>50800</xdr:colOff>
      <xdr:row>39</xdr:row>
      <xdr:rowOff>72949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5940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72949</xdr:rowOff>
    </xdr:from>
    <xdr:to>
      <xdr:col>102</xdr:col>
      <xdr:colOff>114300</xdr:colOff>
      <xdr:row>39</xdr:row>
      <xdr:rowOff>73765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5949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45335</xdr:rowOff>
    </xdr:from>
    <xdr:to>
      <xdr:col>116</xdr:col>
      <xdr:colOff>114300</xdr:colOff>
      <xdr:row>39</xdr:row>
      <xdr:rowOff>146935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131712</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6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40960</xdr:rowOff>
    </xdr:from>
    <xdr:to>
      <xdr:col>112</xdr:col>
      <xdr:colOff>38100</xdr:colOff>
      <xdr:row>39</xdr:row>
      <xdr:rowOff>142560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133687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22051</xdr:rowOff>
    </xdr:from>
    <xdr:to>
      <xdr:col>107</xdr:col>
      <xdr:colOff>101600</xdr:colOff>
      <xdr:row>39</xdr:row>
      <xdr:rowOff>123651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114778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22149</xdr:rowOff>
    </xdr:from>
    <xdr:to>
      <xdr:col>102</xdr:col>
      <xdr:colOff>165100</xdr:colOff>
      <xdr:row>39</xdr:row>
      <xdr:rowOff>123749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114876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22965</xdr:rowOff>
    </xdr:from>
    <xdr:to>
      <xdr:col>98</xdr:col>
      <xdr:colOff>38100</xdr:colOff>
      <xdr:row>39</xdr:row>
      <xdr:rowOff>124565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115692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0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168156</xdr:rowOff>
    </xdr:from>
    <xdr:to>
      <xdr:col>116</xdr:col>
      <xdr:colOff>63500</xdr:colOff>
      <xdr:row>77</xdr:row>
      <xdr:rowOff>98138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198356"/>
          <a:ext cx="8382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126964</xdr:rowOff>
    </xdr:from>
    <xdr:to>
      <xdr:col>111</xdr:col>
      <xdr:colOff>177800</xdr:colOff>
      <xdr:row>76</xdr:row>
      <xdr:rowOff>168156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57164"/>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126964</xdr:rowOff>
    </xdr:from>
    <xdr:to>
      <xdr:col>107</xdr:col>
      <xdr:colOff>50800</xdr:colOff>
      <xdr:row>76</xdr:row>
      <xdr:rowOff>144490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571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144490</xdr:rowOff>
    </xdr:from>
    <xdr:to>
      <xdr:col>102</xdr:col>
      <xdr:colOff>114300</xdr:colOff>
      <xdr:row>76</xdr:row>
      <xdr:rowOff>154048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74690"/>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47338</xdr:rowOff>
    </xdr:from>
    <xdr:to>
      <xdr:col>116</xdr:col>
      <xdr:colOff>114300</xdr:colOff>
      <xdr:row>77</xdr:row>
      <xdr:rowOff>148938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25765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117356</xdr:rowOff>
    </xdr:from>
    <xdr:to>
      <xdr:col>112</xdr:col>
      <xdr:colOff>38100</xdr:colOff>
      <xdr:row>77</xdr:row>
      <xdr:rowOff>47506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38633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76164</xdr:rowOff>
    </xdr:from>
    <xdr:to>
      <xdr:col>107</xdr:col>
      <xdr:colOff>101600</xdr:colOff>
      <xdr:row>77</xdr:row>
      <xdr:rowOff>6314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93690</xdr:rowOff>
    </xdr:from>
    <xdr:to>
      <xdr:col>102</xdr:col>
      <xdr:colOff>165100</xdr:colOff>
      <xdr:row>77</xdr:row>
      <xdr:rowOff>23840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40367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103248</xdr:rowOff>
    </xdr:from>
    <xdr:to>
      <xdr:col>98</xdr:col>
      <xdr:colOff>38100</xdr:colOff>
      <xdr:row>77</xdr:row>
      <xdr:rowOff>33398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24525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歳出決算額を住民一人当たりに換算すると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千円となり、前年度の</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724</a:t>
          </a:r>
          <a:r>
            <a:rPr kumimoji="1" lang="ja-JP" altLang="ja-JP" sz="1100">
              <a:solidFill>
                <a:schemeClr val="dk1"/>
              </a:solidFill>
              <a:effectLst/>
              <a:latin typeface="+mn-lt"/>
              <a:ea typeface="+mn-ea"/>
              <a:cs typeface="+mn-cs"/>
            </a:rPr>
            <a:t>千円と比較すると</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千円の増加となっている。</a:t>
          </a:r>
          <a:endParaRPr lang="ja-JP" altLang="ja-JP" sz="1400">
            <a:effectLst/>
          </a:endParaRPr>
        </a:p>
        <a:p>
          <a:r>
            <a:rPr kumimoji="1" lang="ja-JP" altLang="ja-JP" sz="1100">
              <a:solidFill>
                <a:schemeClr val="dk1"/>
              </a:solidFill>
              <a:effectLst/>
              <a:latin typeface="+mn-lt"/>
              <a:ea typeface="+mn-ea"/>
              <a:cs typeface="+mn-cs"/>
            </a:rPr>
            <a:t>　性質別では、災害復旧事業費、普通建設事業費（うち新規整備）</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が類似団体平均を大きく上回っているが、物件費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、扶助費等</a:t>
          </a:r>
          <a:r>
            <a:rPr kumimoji="1" lang="ja-JP" altLang="ja-JP" sz="1100">
              <a:solidFill>
                <a:schemeClr val="dk1"/>
              </a:solidFill>
              <a:effectLst/>
              <a:latin typeface="+mn-lt"/>
              <a:ea typeface="+mn-ea"/>
              <a:cs typeface="+mn-cs"/>
            </a:rPr>
            <a:t>は類似団体平均を下回っている。</a:t>
          </a:r>
          <a:endParaRPr lang="ja-JP" altLang="ja-JP" sz="1400">
            <a:effectLst/>
          </a:endParaRPr>
        </a:p>
        <a:p>
          <a:r>
            <a:rPr kumimoji="1" lang="ja-JP" altLang="ja-JP" sz="1100">
              <a:solidFill>
                <a:schemeClr val="dk1"/>
              </a:solidFill>
              <a:effectLst/>
              <a:latin typeface="+mn-lt"/>
              <a:ea typeface="+mn-ea"/>
              <a:cs typeface="+mn-cs"/>
            </a:rPr>
            <a:t>　災害復旧事業費は台風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号豪雨災の復旧事業が増えたためで、普通建設事業費は認定こども園建設工事によるものである。今後、保健センター中央公民館複合施設建設工事等が控えており増加が見込まれる。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5,900
5,774
93.42
5,809,309
5,447,625
322,487
2,924,072
7,538,520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152273</xdr:rowOff>
    </xdr:from>
    <xdr:to>
      <xdr:col>24</xdr:col>
      <xdr:colOff>63500</xdr:colOff>
      <xdr:row>33</xdr:row>
      <xdr:rowOff>114064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8673"/>
          <a:ext cx="8382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128596</xdr:rowOff>
    </xdr:from>
    <xdr:to>
      <xdr:col>19</xdr:col>
      <xdr:colOff>177800</xdr:colOff>
      <xdr:row>33</xdr:row>
      <xdr:rowOff>114064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14996"/>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128596</xdr:rowOff>
    </xdr:from>
    <xdr:to>
      <xdr:col>15</xdr:col>
      <xdr:colOff>50800</xdr:colOff>
      <xdr:row>33</xdr:row>
      <xdr:rowOff>5806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14996"/>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5806</xdr:rowOff>
    </xdr:from>
    <xdr:to>
      <xdr:col>10</xdr:col>
      <xdr:colOff>114300</xdr:colOff>
      <xdr:row>33</xdr:row>
      <xdr:rowOff>148191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63656"/>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101473</xdr:rowOff>
    </xdr:from>
    <xdr:to>
      <xdr:col>24</xdr:col>
      <xdr:colOff>114300</xdr:colOff>
      <xdr:row>33</xdr:row>
      <xdr:rowOff>31623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124350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63264</xdr:rowOff>
    </xdr:from>
    <xdr:to>
      <xdr:col>20</xdr:col>
      <xdr:colOff>38100</xdr:colOff>
      <xdr:row>33</xdr:row>
      <xdr:rowOff>164864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9941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77796</xdr:rowOff>
    </xdr:from>
    <xdr:to>
      <xdr:col>15</xdr:col>
      <xdr:colOff>101600</xdr:colOff>
      <xdr:row>33</xdr:row>
      <xdr:rowOff>7946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24473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126456</xdr:rowOff>
    </xdr:from>
    <xdr:to>
      <xdr:col>10</xdr:col>
      <xdr:colOff>165100</xdr:colOff>
      <xdr:row>33</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73133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3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97391</xdr:rowOff>
    </xdr:from>
    <xdr:to>
      <xdr:col>6</xdr:col>
      <xdr:colOff>38100</xdr:colOff>
      <xdr:row>34</xdr:row>
      <xdr:rowOff>27541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44068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56171</xdr:rowOff>
    </xdr:from>
    <xdr:to>
      <xdr:col>24</xdr:col>
      <xdr:colOff>63500</xdr:colOff>
      <xdr:row>59</xdr:row>
      <xdr:rowOff>7926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0271"/>
          <a:ext cx="838200" cy="1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151107</xdr:rowOff>
    </xdr:from>
    <xdr:to>
      <xdr:col>19</xdr:col>
      <xdr:colOff>177800</xdr:colOff>
      <xdr:row>59</xdr:row>
      <xdr:rowOff>7926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5207"/>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151107</xdr:rowOff>
    </xdr:from>
    <xdr:to>
      <xdr:col>15</xdr:col>
      <xdr:colOff>50800</xdr:colOff>
      <xdr:row>58</xdr:row>
      <xdr:rowOff>170988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5207"/>
          <a:ext cx="8890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139805</xdr:rowOff>
    </xdr:from>
    <xdr:to>
      <xdr:col>10</xdr:col>
      <xdr:colOff>114300</xdr:colOff>
      <xdr:row>58</xdr:row>
      <xdr:rowOff>170988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83905"/>
          <a:ext cx="889000" cy="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5371</xdr:rowOff>
    </xdr:from>
    <xdr:to>
      <xdr:col>24</xdr:col>
      <xdr:colOff>114300</xdr:colOff>
      <xdr:row>58</xdr:row>
      <xdr:rowOff>106971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91748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128576</xdr:rowOff>
    </xdr:from>
    <xdr:to>
      <xdr:col>20</xdr:col>
      <xdr:colOff>38100</xdr:colOff>
      <xdr:row>59</xdr:row>
      <xdr:rowOff>58726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49853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100307</xdr:rowOff>
    </xdr:from>
    <xdr:to>
      <xdr:col>15</xdr:col>
      <xdr:colOff>101600</xdr:colOff>
      <xdr:row>59</xdr:row>
      <xdr:rowOff>30457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21584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120188</xdr:rowOff>
    </xdr:from>
    <xdr:to>
      <xdr:col>10</xdr:col>
      <xdr:colOff>165100</xdr:colOff>
      <xdr:row>59</xdr:row>
      <xdr:rowOff>50338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41465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89005</xdr:rowOff>
    </xdr:from>
    <xdr:to>
      <xdr:col>6</xdr:col>
      <xdr:colOff>38100</xdr:colOff>
      <xdr:row>59</xdr:row>
      <xdr:rowOff>19155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10282</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149753</xdr:rowOff>
    </xdr:from>
    <xdr:to>
      <xdr:col>24</xdr:col>
      <xdr:colOff>63500</xdr:colOff>
      <xdr:row>74</xdr:row>
      <xdr:rowOff>40687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65603"/>
          <a:ext cx="838200" cy="6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149753</xdr:rowOff>
    </xdr:from>
    <xdr:to>
      <xdr:col>19</xdr:col>
      <xdr:colOff>177800</xdr:colOff>
      <xdr:row>76</xdr:row>
      <xdr:rowOff>152164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65603"/>
          <a:ext cx="889000" cy="5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152164</xdr:rowOff>
    </xdr:from>
    <xdr:to>
      <xdr:col>15</xdr:col>
      <xdr:colOff>50800</xdr:colOff>
      <xdr:row>77</xdr:row>
      <xdr:rowOff>13542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2364"/>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128293</xdr:rowOff>
    </xdr:from>
    <xdr:to>
      <xdr:col>10</xdr:col>
      <xdr:colOff>114300</xdr:colOff>
      <xdr:row>77</xdr:row>
      <xdr:rowOff>13542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58493"/>
          <a:ext cx="889000" cy="5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161337</xdr:rowOff>
    </xdr:from>
    <xdr:to>
      <xdr:col>24</xdr:col>
      <xdr:colOff>114300</xdr:colOff>
      <xdr:row>74</xdr:row>
      <xdr:rowOff>91487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98953</xdr:rowOff>
    </xdr:from>
    <xdr:to>
      <xdr:col>20</xdr:col>
      <xdr:colOff>38100</xdr:colOff>
      <xdr:row>74</xdr:row>
      <xdr:rowOff>29103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45630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9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101364</xdr:rowOff>
    </xdr:from>
    <xdr:to>
      <xdr:col>15</xdr:col>
      <xdr:colOff>101600</xdr:colOff>
      <xdr:row>77</xdr:row>
      <xdr:rowOff>31514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134192</xdr:rowOff>
    </xdr:from>
    <xdr:to>
      <xdr:col>10</xdr:col>
      <xdr:colOff>165100</xdr:colOff>
      <xdr:row>77</xdr:row>
      <xdr:rowOff>64342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77493</xdr:rowOff>
    </xdr:from>
    <xdr:to>
      <xdr:col>6</xdr:col>
      <xdr:colOff>38100</xdr:colOff>
      <xdr:row>77</xdr:row>
      <xdr:rowOff>7643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170220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151884</xdr:rowOff>
    </xdr:from>
    <xdr:to>
      <xdr:col>24</xdr:col>
      <xdr:colOff>63500</xdr:colOff>
      <xdr:row>96</xdr:row>
      <xdr:rowOff>5362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68184"/>
          <a:ext cx="838200" cy="1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5362</xdr:rowOff>
    </xdr:from>
    <xdr:to>
      <xdr:col>19</xdr:col>
      <xdr:colOff>177800</xdr:colOff>
      <xdr:row>96</xdr:row>
      <xdr:rowOff>79476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4562"/>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48871</xdr:rowOff>
    </xdr:from>
    <xdr:to>
      <xdr:col>15</xdr:col>
      <xdr:colOff>50800</xdr:colOff>
      <xdr:row>96</xdr:row>
      <xdr:rowOff>79476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08071"/>
          <a:ext cx="889000" cy="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48871</xdr:rowOff>
    </xdr:from>
    <xdr:to>
      <xdr:col>10</xdr:col>
      <xdr:colOff>114300</xdr:colOff>
      <xdr:row>96</xdr:row>
      <xdr:rowOff>69777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08071"/>
          <a:ext cx="8890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101084</xdr:rowOff>
    </xdr:from>
    <xdr:to>
      <xdr:col>24</xdr:col>
      <xdr:colOff>114300</xdr:colOff>
      <xdr:row>95</xdr:row>
      <xdr:rowOff>31234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123961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6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126012</xdr:rowOff>
    </xdr:from>
    <xdr:to>
      <xdr:col>20</xdr:col>
      <xdr:colOff>38100</xdr:colOff>
      <xdr:row>96</xdr:row>
      <xdr:rowOff>56162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47289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28676</xdr:rowOff>
    </xdr:from>
    <xdr:to>
      <xdr:col>15</xdr:col>
      <xdr:colOff>101600</xdr:colOff>
      <xdr:row>96</xdr:row>
      <xdr:rowOff>130276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121403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169521</xdr:rowOff>
    </xdr:from>
    <xdr:to>
      <xdr:col>10</xdr:col>
      <xdr:colOff>165100</xdr:colOff>
      <xdr:row>96</xdr:row>
      <xdr:rowOff>99671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90798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18977</xdr:rowOff>
    </xdr:from>
    <xdr:to>
      <xdr:col>6</xdr:col>
      <xdr:colOff>38100</xdr:colOff>
      <xdr:row>96</xdr:row>
      <xdr:rowOff>120577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111704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136024</xdr:rowOff>
    </xdr:from>
    <xdr:to>
      <xdr:col>55</xdr:col>
      <xdr:colOff>0</xdr:colOff>
      <xdr:row>58</xdr:row>
      <xdr:rowOff>140673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80124"/>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136891</xdr:rowOff>
    </xdr:from>
    <xdr:to>
      <xdr:col>50</xdr:col>
      <xdr:colOff>114300</xdr:colOff>
      <xdr:row>58</xdr:row>
      <xdr:rowOff>140673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80991"/>
          <a:ext cx="8890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130688</xdr:rowOff>
    </xdr:from>
    <xdr:to>
      <xdr:col>45</xdr:col>
      <xdr:colOff>177800</xdr:colOff>
      <xdr:row>58</xdr:row>
      <xdr:rowOff>136891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74788"/>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130688</xdr:rowOff>
    </xdr:from>
    <xdr:to>
      <xdr:col>41</xdr:col>
      <xdr:colOff>50800</xdr:colOff>
      <xdr:row>58</xdr:row>
      <xdr:rowOff>146841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4788"/>
          <a:ext cx="889000" cy="1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85224</xdr:rowOff>
    </xdr:from>
    <xdr:to>
      <xdr:col>55</xdr:col>
      <xdr:colOff>50800</xdr:colOff>
      <xdr:row>59</xdr:row>
      <xdr:rowOff>15374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44601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89873</xdr:rowOff>
    </xdr:from>
    <xdr:to>
      <xdr:col>50</xdr:col>
      <xdr:colOff>165100</xdr:colOff>
      <xdr:row>59</xdr:row>
      <xdr:rowOff>20023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36550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86091</xdr:rowOff>
    </xdr:from>
    <xdr:to>
      <xdr:col>46</xdr:col>
      <xdr:colOff>38100</xdr:colOff>
      <xdr:row>59</xdr:row>
      <xdr:rowOff>16241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32768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79888</xdr:rowOff>
    </xdr:from>
    <xdr:to>
      <xdr:col>41</xdr:col>
      <xdr:colOff>101600</xdr:colOff>
      <xdr:row>59</xdr:row>
      <xdr:rowOff>10038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26565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96041</xdr:rowOff>
    </xdr:from>
    <xdr:to>
      <xdr:col>36</xdr:col>
      <xdr:colOff>165100</xdr:colOff>
      <xdr:row>59</xdr:row>
      <xdr:rowOff>26191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42718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25285</xdr:rowOff>
    </xdr:from>
    <xdr:to>
      <xdr:col>55</xdr:col>
      <xdr:colOff>0</xdr:colOff>
      <xdr:row>78</xdr:row>
      <xdr:rowOff>45617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98385"/>
          <a:ext cx="8382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45617</xdr:rowOff>
    </xdr:from>
    <xdr:to>
      <xdr:col>50</xdr:col>
      <xdr:colOff>114300</xdr:colOff>
      <xdr:row>78</xdr:row>
      <xdr:rowOff>65793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8717"/>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49436</xdr:rowOff>
    </xdr:from>
    <xdr:to>
      <xdr:col>45</xdr:col>
      <xdr:colOff>177800</xdr:colOff>
      <xdr:row>78</xdr:row>
      <xdr:rowOff>65793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22536"/>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26233</xdr:rowOff>
    </xdr:from>
    <xdr:to>
      <xdr:col>41</xdr:col>
      <xdr:colOff>50800</xdr:colOff>
      <xdr:row>78</xdr:row>
      <xdr:rowOff>49436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9933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145935</xdr:rowOff>
    </xdr:from>
    <xdr:to>
      <xdr:col>55</xdr:col>
      <xdr:colOff>50800</xdr:colOff>
      <xdr:row>78</xdr:row>
      <xdr:rowOff>76085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166267</xdr:rowOff>
    </xdr:from>
    <xdr:to>
      <xdr:col>50</xdr:col>
      <xdr:colOff>165100</xdr:colOff>
      <xdr:row>78</xdr:row>
      <xdr:rowOff>96417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112944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14993</xdr:rowOff>
    </xdr:from>
    <xdr:to>
      <xdr:col>46</xdr:col>
      <xdr:colOff>38100</xdr:colOff>
      <xdr:row>78</xdr:row>
      <xdr:rowOff>116593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107720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170086</xdr:rowOff>
    </xdr:from>
    <xdr:to>
      <xdr:col>41</xdr:col>
      <xdr:colOff>101600</xdr:colOff>
      <xdr:row>78</xdr:row>
      <xdr:rowOff>100236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91363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146883</xdr:rowOff>
    </xdr:from>
    <xdr:to>
      <xdr:col>36</xdr:col>
      <xdr:colOff>165100</xdr:colOff>
      <xdr:row>78</xdr:row>
      <xdr:rowOff>77033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93560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94467</xdr:rowOff>
    </xdr:from>
    <xdr:to>
      <xdr:col>55</xdr:col>
      <xdr:colOff>0</xdr:colOff>
      <xdr:row>98</xdr:row>
      <xdr:rowOff>100355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96567"/>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87306</xdr:rowOff>
    </xdr:from>
    <xdr:to>
      <xdr:col>50</xdr:col>
      <xdr:colOff>114300</xdr:colOff>
      <xdr:row>98</xdr:row>
      <xdr:rowOff>94467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89406"/>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83203</xdr:rowOff>
    </xdr:from>
    <xdr:to>
      <xdr:col>45</xdr:col>
      <xdr:colOff>177800</xdr:colOff>
      <xdr:row>98</xdr:row>
      <xdr:rowOff>87306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85303"/>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83203</xdr:rowOff>
    </xdr:from>
    <xdr:to>
      <xdr:col>41</xdr:col>
      <xdr:colOff>50800</xdr:colOff>
      <xdr:row>98</xdr:row>
      <xdr:rowOff>93252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5303"/>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49555</xdr:rowOff>
    </xdr:from>
    <xdr:to>
      <xdr:col>55</xdr:col>
      <xdr:colOff>50800</xdr:colOff>
      <xdr:row>98</xdr:row>
      <xdr:rowOff>151155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43667</xdr:rowOff>
    </xdr:from>
    <xdr:to>
      <xdr:col>50</xdr:col>
      <xdr:colOff>165100</xdr:colOff>
      <xdr:row>98</xdr:row>
      <xdr:rowOff>145267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136394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36506</xdr:rowOff>
    </xdr:from>
    <xdr:to>
      <xdr:col>46</xdr:col>
      <xdr:colOff>38100</xdr:colOff>
      <xdr:row>98</xdr:row>
      <xdr:rowOff>138106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129233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32403</xdr:rowOff>
    </xdr:from>
    <xdr:to>
      <xdr:col>41</xdr:col>
      <xdr:colOff>101600</xdr:colOff>
      <xdr:row>98</xdr:row>
      <xdr:rowOff>134003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125130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2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42452</xdr:rowOff>
    </xdr:from>
    <xdr:to>
      <xdr:col>36</xdr:col>
      <xdr:colOff>165100</xdr:colOff>
      <xdr:row>98</xdr:row>
      <xdr:rowOff>144052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135179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163840</xdr:rowOff>
    </xdr:from>
    <xdr:to>
      <xdr:col>85</xdr:col>
      <xdr:colOff>127000</xdr:colOff>
      <xdr:row>37</xdr:row>
      <xdr:rowOff>171439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07490"/>
          <a:ext cx="8382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171439</xdr:rowOff>
    </xdr:from>
    <xdr:to>
      <xdr:col>81</xdr:col>
      <xdr:colOff>50800</xdr:colOff>
      <xdr:row>38</xdr:row>
      <xdr:rowOff>12603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15089"/>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12603</xdr:rowOff>
    </xdr:from>
    <xdr:to>
      <xdr:col>76</xdr:col>
      <xdr:colOff>114300</xdr:colOff>
      <xdr:row>38</xdr:row>
      <xdr:rowOff>16910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27703"/>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16910</xdr:rowOff>
    </xdr:from>
    <xdr:to>
      <xdr:col>71</xdr:col>
      <xdr:colOff>177800</xdr:colOff>
      <xdr:row>38</xdr:row>
      <xdr:rowOff>21907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320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113040</xdr:rowOff>
    </xdr:from>
    <xdr:to>
      <xdr:col>85</xdr:col>
      <xdr:colOff>177800</xdr:colOff>
      <xdr:row>38</xdr:row>
      <xdr:rowOff>43190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120639</xdr:rowOff>
    </xdr:from>
    <xdr:to>
      <xdr:col>81</xdr:col>
      <xdr:colOff>101600</xdr:colOff>
      <xdr:row>38</xdr:row>
      <xdr:rowOff>50789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41916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133253</xdr:rowOff>
    </xdr:from>
    <xdr:to>
      <xdr:col>76</xdr:col>
      <xdr:colOff>165100</xdr:colOff>
      <xdr:row>38</xdr:row>
      <xdr:rowOff>63403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137560</xdr:rowOff>
    </xdr:from>
    <xdr:to>
      <xdr:col>72</xdr:col>
      <xdr:colOff>38100</xdr:colOff>
      <xdr:row>38</xdr:row>
      <xdr:rowOff>67710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58837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142557</xdr:rowOff>
    </xdr:from>
    <xdr:to>
      <xdr:col>67</xdr:col>
      <xdr:colOff>101600</xdr:colOff>
      <xdr:row>38</xdr:row>
      <xdr:rowOff>72707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63834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143125</xdr:rowOff>
    </xdr:from>
    <xdr:to>
      <xdr:col>85</xdr:col>
      <xdr:colOff>127000</xdr:colOff>
      <xdr:row>59</xdr:row>
      <xdr:rowOff>1750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87225"/>
          <a:ext cx="8382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134827</xdr:rowOff>
    </xdr:from>
    <xdr:to>
      <xdr:col>81</xdr:col>
      <xdr:colOff>50800</xdr:colOff>
      <xdr:row>59</xdr:row>
      <xdr:rowOff>1750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78927"/>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81085</xdr:rowOff>
    </xdr:from>
    <xdr:to>
      <xdr:col>76</xdr:col>
      <xdr:colOff>114300</xdr:colOff>
      <xdr:row>58</xdr:row>
      <xdr:rowOff>134827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853735"/>
          <a:ext cx="889000" cy="2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81085</xdr:rowOff>
    </xdr:from>
    <xdr:to>
      <xdr:col>71</xdr:col>
      <xdr:colOff>177800</xdr:colOff>
      <xdr:row>57</xdr:row>
      <xdr:rowOff>131028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853735"/>
          <a:ext cx="889000" cy="4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92325</xdr:rowOff>
    </xdr:from>
    <xdr:to>
      <xdr:col>85</xdr:col>
      <xdr:colOff>177800</xdr:colOff>
      <xdr:row>59</xdr:row>
      <xdr:rowOff>22475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67992</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122400</xdr:rowOff>
    </xdr:from>
    <xdr:to>
      <xdr:col>81</xdr:col>
      <xdr:colOff>101600</xdr:colOff>
      <xdr:row>59</xdr:row>
      <xdr:rowOff>52550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43677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84027</xdr:rowOff>
    </xdr:from>
    <xdr:to>
      <xdr:col>76</xdr:col>
      <xdr:colOff>165100</xdr:colOff>
      <xdr:row>59</xdr:row>
      <xdr:rowOff>14177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30704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30285</xdr:rowOff>
    </xdr:from>
    <xdr:to>
      <xdr:col>72</xdr:col>
      <xdr:colOff>38100</xdr:colOff>
      <xdr:row>57</xdr:row>
      <xdr:rowOff>131885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148412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5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80228</xdr:rowOff>
    </xdr:from>
    <xdr:to>
      <xdr:col>67</xdr:col>
      <xdr:colOff>101600</xdr:colOff>
      <xdr:row>58</xdr:row>
      <xdr:rowOff>10378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26905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61195</xdr:rowOff>
    </xdr:from>
    <xdr:to>
      <xdr:col>85</xdr:col>
      <xdr:colOff>127000</xdr:colOff>
      <xdr:row>78</xdr:row>
      <xdr:rowOff>116802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34295"/>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116802</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89902"/>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40830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53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32460</xdr:rowOff>
    </xdr:from>
    <xdr:to>
      <xdr:col>71</xdr:col>
      <xdr:colOff>177800</xdr:colOff>
      <xdr:row>79</xdr:row>
      <xdr:rowOff>40830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701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10395</xdr:rowOff>
    </xdr:from>
    <xdr:to>
      <xdr:col>85</xdr:col>
      <xdr:colOff>177800</xdr:colOff>
      <xdr:row>78</xdr:row>
      <xdr:rowOff>111995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33272</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66002</xdr:rowOff>
    </xdr:from>
    <xdr:to>
      <xdr:col>81</xdr:col>
      <xdr:colOff>101600</xdr:colOff>
      <xdr:row>78</xdr:row>
      <xdr:rowOff>167602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161480</xdr:rowOff>
    </xdr:from>
    <xdr:to>
      <xdr:col>72</xdr:col>
      <xdr:colOff>38100</xdr:colOff>
      <xdr:row>79</xdr:row>
      <xdr:rowOff>91630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82757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153110</xdr:rowOff>
    </xdr:from>
    <xdr:to>
      <xdr:col>67</xdr:col>
      <xdr:colOff>101600</xdr:colOff>
      <xdr:row>79</xdr:row>
      <xdr:rowOff>83260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74387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44242</xdr:rowOff>
    </xdr:from>
    <xdr:to>
      <xdr:col>85</xdr:col>
      <xdr:colOff>127000</xdr:colOff>
      <xdr:row>95</xdr:row>
      <xdr:rowOff>18073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160542"/>
          <a:ext cx="838200" cy="1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18073</xdr:rowOff>
    </xdr:from>
    <xdr:to>
      <xdr:col>81</xdr:col>
      <xdr:colOff>50800</xdr:colOff>
      <xdr:row>95</xdr:row>
      <xdr:rowOff>128767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305823"/>
          <a:ext cx="889000" cy="1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128767</xdr:rowOff>
    </xdr:from>
    <xdr:to>
      <xdr:col>76</xdr:col>
      <xdr:colOff>114300</xdr:colOff>
      <xdr:row>96</xdr:row>
      <xdr:rowOff>9083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416517"/>
          <a:ext cx="8890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152741</xdr:rowOff>
    </xdr:from>
    <xdr:to>
      <xdr:col>71</xdr:col>
      <xdr:colOff>177800</xdr:colOff>
      <xdr:row>96</xdr:row>
      <xdr:rowOff>9083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440491"/>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164892</xdr:rowOff>
    </xdr:from>
    <xdr:to>
      <xdr:col>85</xdr:col>
      <xdr:colOff>177800</xdr:colOff>
      <xdr:row>94</xdr:row>
      <xdr:rowOff>95042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1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16319</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96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138723</xdr:rowOff>
    </xdr:from>
    <xdr:to>
      <xdr:col>81</xdr:col>
      <xdr:colOff>101600</xdr:colOff>
      <xdr:row>95</xdr:row>
      <xdr:rowOff>68873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85400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77967</xdr:rowOff>
    </xdr:from>
    <xdr:to>
      <xdr:col>76</xdr:col>
      <xdr:colOff>165100</xdr:colOff>
      <xdr:row>96</xdr:row>
      <xdr:rowOff>8117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3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24644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129733</xdr:rowOff>
    </xdr:from>
    <xdr:to>
      <xdr:col>72</xdr:col>
      <xdr:colOff>38100</xdr:colOff>
      <xdr:row>96</xdr:row>
      <xdr:rowOff>59883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51010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101941</xdr:rowOff>
    </xdr:from>
    <xdr:to>
      <xdr:col>67</xdr:col>
      <xdr:colOff>101600</xdr:colOff>
      <xdr:row>96</xdr:row>
      <xdr:rowOff>32091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23218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目的別歳出の住民一人当たりのコストについて、議会費は村長選挙立候補による辞職の影響で議員報酬及び期末勤勉手当の減少により</a:t>
          </a:r>
          <a:r>
            <a:rPr kumimoji="1" lang="ja-JP" altLang="en-US" sz="1100">
              <a:solidFill>
                <a:schemeClr val="dk1"/>
              </a:solidFill>
              <a:effectLst/>
              <a:latin typeface="+mn-lt"/>
              <a:ea typeface="+mn-ea"/>
              <a:cs typeface="+mn-cs"/>
            </a:rPr>
            <a:t>昨年度のみ</a:t>
          </a:r>
          <a:r>
            <a:rPr kumimoji="1" lang="ja-JP" altLang="ja-JP" sz="1100">
              <a:solidFill>
                <a:schemeClr val="dk1"/>
              </a:solidFill>
              <a:effectLst/>
              <a:latin typeface="+mn-lt"/>
              <a:ea typeface="+mn-ea"/>
              <a:cs typeface="+mn-cs"/>
            </a:rPr>
            <a:t>減少したが</a:t>
          </a:r>
          <a:r>
            <a:rPr kumimoji="1" lang="ja-JP" altLang="en-US" sz="1100">
              <a:solidFill>
                <a:schemeClr val="dk1"/>
              </a:solidFill>
              <a:effectLst/>
              <a:latin typeface="+mn-lt"/>
              <a:ea typeface="+mn-ea"/>
              <a:cs typeface="+mn-cs"/>
            </a:rPr>
            <a:t>、ほぼ横ばいで、</a:t>
          </a:r>
          <a:r>
            <a:rPr kumimoji="1" lang="ja-JP" altLang="ja-JP" sz="1100">
              <a:solidFill>
                <a:schemeClr val="dk1"/>
              </a:solidFill>
              <a:effectLst/>
              <a:latin typeface="+mn-lt"/>
              <a:ea typeface="+mn-ea"/>
              <a:cs typeface="+mn-cs"/>
            </a:rPr>
            <a:t>類似団体平均を大きく上回っている。民生費は認定こども園建設工事により、</a:t>
          </a:r>
          <a:r>
            <a:rPr kumimoji="1" lang="ja-JP" altLang="en-US" sz="1100">
              <a:solidFill>
                <a:schemeClr val="dk1"/>
              </a:solidFill>
              <a:effectLst/>
              <a:latin typeface="+mn-lt"/>
              <a:ea typeface="+mn-ea"/>
              <a:cs typeface="+mn-cs"/>
            </a:rPr>
            <a:t>昨年度から</a:t>
          </a:r>
          <a:r>
            <a:rPr kumimoji="1" lang="ja-JP" altLang="ja-JP" sz="1100">
              <a:solidFill>
                <a:schemeClr val="dk1"/>
              </a:solidFill>
              <a:effectLst/>
              <a:latin typeface="+mn-lt"/>
              <a:ea typeface="+mn-ea"/>
              <a:cs typeface="+mn-cs"/>
            </a:rPr>
            <a:t>大幅に増加し、類似団体平均を大きく上回っている。災害復旧費は台風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号豪雨災の影響により類似団体平均を大きく上回っている。公債費は統合中学校建設事業の償還が開始したことにより、</a:t>
          </a:r>
          <a:r>
            <a:rPr kumimoji="1" lang="en-US" altLang="ja-JP" sz="1100">
              <a:solidFill>
                <a:schemeClr val="dk1"/>
              </a:solidFill>
              <a:effectLst/>
              <a:latin typeface="+mn-lt"/>
              <a:ea typeface="+mn-ea"/>
              <a:cs typeface="+mn-cs"/>
            </a:rPr>
            <a:t>25,421</a:t>
          </a:r>
          <a:r>
            <a:rPr kumimoji="1" lang="ja-JP" altLang="ja-JP" sz="1100">
              <a:solidFill>
                <a:schemeClr val="dk1"/>
              </a:solidFill>
              <a:effectLst/>
              <a:latin typeface="+mn-lt"/>
              <a:ea typeface="+mn-ea"/>
              <a:cs typeface="+mn-cs"/>
            </a:rPr>
            <a:t>円増加し、類似団体平均を大きく上回っている。</a:t>
          </a:r>
          <a:r>
            <a:rPr kumimoji="1" lang="ja-JP" altLang="en-US" sz="1100">
              <a:solidFill>
                <a:schemeClr val="dk1"/>
              </a:solidFill>
              <a:effectLst/>
              <a:latin typeface="+mn-lt"/>
              <a:ea typeface="+mn-ea"/>
              <a:cs typeface="+mn-cs"/>
            </a:rPr>
            <a:t>衛生費は新型コロナウイルス感染症の流行により大幅に増加し、類似団体を上回っている。</a:t>
          </a:r>
          <a:endParaRPr lang="ja-JP" altLang="ja-JP" sz="1400">
            <a:effectLst/>
          </a:endParaRPr>
        </a:p>
        <a:p>
          <a:r>
            <a:rPr kumimoji="1" lang="ja-JP" altLang="ja-JP" sz="1100">
              <a:solidFill>
                <a:schemeClr val="dk1"/>
              </a:solidFill>
              <a:effectLst/>
              <a:latin typeface="+mn-lt"/>
              <a:ea typeface="+mn-ea"/>
              <a:cs typeface="+mn-cs"/>
            </a:rPr>
            <a:t>　総務費は、</a:t>
          </a:r>
          <a:r>
            <a:rPr kumimoji="1" lang="ja-JP" altLang="en-US" sz="1100">
              <a:solidFill>
                <a:schemeClr val="dk1"/>
              </a:solidFill>
              <a:effectLst/>
              <a:latin typeface="+mn-lt"/>
              <a:ea typeface="+mn-ea"/>
              <a:cs typeface="+mn-cs"/>
            </a:rPr>
            <a:t>特別定額給付金の影響により大幅に増加したものの、</a:t>
          </a:r>
          <a:r>
            <a:rPr kumimoji="1" lang="ja-JP" altLang="ja-JP" sz="1100">
              <a:solidFill>
                <a:schemeClr val="dk1"/>
              </a:solidFill>
              <a:effectLst/>
              <a:latin typeface="+mn-lt"/>
              <a:ea typeface="+mn-ea"/>
              <a:cs typeface="+mn-cs"/>
            </a:rPr>
            <a:t>類似団体平均を下回っている。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その他は例年通りに推移している。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令和元年度の標準財政規模に対する財政調整基金残高について、昨年度と比較して</a:t>
          </a:r>
          <a:r>
            <a:rPr kumimoji="1" lang="en-US" altLang="ja-JP" sz="1100">
              <a:solidFill>
                <a:schemeClr val="dk1"/>
              </a:solidFill>
              <a:effectLst/>
              <a:latin typeface="+mn-lt"/>
              <a:ea typeface="+mn-ea"/>
              <a:cs typeface="+mn-cs"/>
            </a:rPr>
            <a:t>3.04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した。実質収支額は昨年度と比較して</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ポイント増加した。実質単年度収支は昨年度と比較して</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保健センター・公民館複合施設建設</a:t>
          </a:r>
          <a:r>
            <a:rPr kumimoji="1" lang="ja-JP" altLang="ja-JP" sz="1100">
              <a:solidFill>
                <a:schemeClr val="dk1"/>
              </a:solidFill>
              <a:effectLst/>
              <a:latin typeface="+mn-lt"/>
              <a:ea typeface="+mn-ea"/>
              <a:cs typeface="+mn-cs"/>
            </a:rPr>
            <a:t>など多額の財政需要が見込まれるため、引続き事務事業の効率的執行等により財政健全化に努める。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連結実質赤字比率については、すべての会計で赤字はなく黒字決算となっている。今後も各会計において、経費の削減や効率化を図り、健全な運営に努めていく。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5809309</v>
      </c>
      <c r="BO4" s="433"/>
      <c r="BP4" s="433"/>
      <c r="BQ4" s="433"/>
      <c r="BR4" s="433"/>
      <c r="BS4" s="433"/>
      <c r="BT4" s="433"/>
      <c r="BU4" s="434"/>
      <c r="BV4" s="432">
        <v>4684044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11</v>
      </c>
      <c r="CU4" s="439"/>
      <c r="CV4" s="439"/>
      <c r="CW4" s="439"/>
      <c r="CX4" s="439"/>
      <c r="CY4" s="439"/>
      <c r="CZ4" s="439"/>
      <c r="DA4" s="440"/>
      <c r="DB4" s="438">
        <v>8.3000000000000007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5447625</v>
      </c>
      <c r="BO5" s="470"/>
      <c r="BP5" s="470"/>
      <c r="BQ5" s="470"/>
      <c r="BR5" s="470"/>
      <c r="BS5" s="470"/>
      <c r="BT5" s="470"/>
      <c r="BU5" s="471"/>
      <c r="BV5" s="469">
        <v>4370789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84.1</v>
      </c>
      <c r="CU5" s="467"/>
      <c r="CV5" s="467"/>
      <c r="CW5" s="467"/>
      <c r="CX5" s="467"/>
      <c r="CY5" s="467"/>
      <c r="CZ5" s="467"/>
      <c r="DA5" s="468"/>
      <c r="DB5" s="466">
        <v>87.4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361684</v>
      </c>
      <c r="BO6" s="470"/>
      <c r="BP6" s="470"/>
      <c r="BQ6" s="470"/>
      <c r="BR6" s="470"/>
      <c r="BS6" s="470"/>
      <c r="BT6" s="470"/>
      <c r="BU6" s="471"/>
      <c r="BV6" s="469">
        <v>313255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86.9</v>
      </c>
      <c r="CU6" s="507"/>
      <c r="CV6" s="507"/>
      <c r="CW6" s="507"/>
      <c r="CX6" s="507"/>
      <c r="CY6" s="507"/>
      <c r="CZ6" s="507"/>
      <c r="DA6" s="508"/>
      <c r="DB6" s="506">
        <v>90.3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39197</v>
      </c>
      <c r="BO7" s="470"/>
      <c r="BP7" s="470"/>
      <c r="BQ7" s="470"/>
      <c r="BR7" s="470"/>
      <c r="BS7" s="470"/>
      <c r="BT7" s="470"/>
      <c r="BU7" s="471"/>
      <c r="BV7" s="469">
        <v>92499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2924072</v>
      </c>
      <c r="CU7" s="470"/>
      <c r="CV7" s="470"/>
      <c r="CW7" s="470"/>
      <c r="CX7" s="470"/>
      <c r="CY7" s="470"/>
      <c r="CZ7" s="470"/>
      <c r="DA7" s="471"/>
      <c r="DB7" s="469">
        <v>2675010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322487</v>
      </c>
      <c r="BO8" s="470"/>
      <c r="BP8" s="470"/>
      <c r="BQ8" s="470"/>
      <c r="BR8" s="470"/>
      <c r="BS8" s="470"/>
      <c r="BT8" s="470"/>
      <c r="BU8" s="471"/>
      <c r="BV8" s="469">
        <v>220756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5826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101731</v>
      </c>
      <c r="BO9" s="470"/>
      <c r="BP9" s="470"/>
      <c r="BQ9" s="470"/>
      <c r="BR9" s="470"/>
      <c r="BS9" s="470"/>
      <c r="BT9" s="470"/>
      <c r="BU9" s="471"/>
      <c r="BV9" s="469">
        <v>27313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17.899999999999999</v>
      </c>
      <c r="CU9" s="467"/>
      <c r="CV9" s="467"/>
      <c r="CW9" s="467"/>
      <c r="CX9" s="467"/>
      <c r="CY9" s="467"/>
      <c r="CZ9" s="467"/>
      <c r="DA9" s="468"/>
      <c r="DB9" s="466">
        <v>16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6505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130045</v>
      </c>
      <c r="BO10" s="470"/>
      <c r="BP10" s="470"/>
      <c r="BQ10" s="470"/>
      <c r="BR10" s="470"/>
      <c r="BS10" s="470"/>
      <c r="BT10" s="470"/>
      <c r="BU10" s="471"/>
      <c r="BV10" s="469">
        <v>100068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5900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93</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180000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5774</v>
      </c>
      <c r="S13" s="554"/>
      <c r="T13" s="554"/>
      <c r="U13" s="554"/>
      <c r="V13" s="555"/>
      <c r="W13" s="485" t="s">
        <v>140</v>
      </c>
      <c r="X13" s="486"/>
      <c r="Y13" s="486"/>
      <c r="Z13" s="486"/>
      <c r="AA13" s="486"/>
      <c r="AB13" s="476"/>
      <c r="AC13" s="520">
        <v>548</v>
      </c>
      <c r="AD13" s="521"/>
      <c r="AE13" s="521"/>
      <c r="AF13" s="521"/>
      <c r="AG13" s="563"/>
      <c r="AH13" s="520">
        <v>753</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231776</v>
      </c>
      <c r="BO13" s="470"/>
      <c r="BP13" s="470"/>
      <c r="BQ13" s="470"/>
      <c r="BR13" s="470"/>
      <c r="BS13" s="470"/>
      <c r="BT13" s="470"/>
      <c r="BU13" s="471"/>
      <c r="BV13" s="469">
        <v>-52619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11.5</v>
      </c>
      <c r="CU13" s="467"/>
      <c r="CV13" s="467"/>
      <c r="CW13" s="467"/>
      <c r="CX13" s="467"/>
      <c r="CY13" s="467"/>
      <c r="CZ13" s="467"/>
      <c r="DA13" s="468"/>
      <c r="DB13" s="466">
        <v>10</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6036</v>
      </c>
      <c r="S14" s="554"/>
      <c r="T14" s="554"/>
      <c r="U14" s="554"/>
      <c r="V14" s="555"/>
      <c r="W14" s="459"/>
      <c r="X14" s="460"/>
      <c r="Y14" s="460"/>
      <c r="Z14" s="460"/>
      <c r="AA14" s="460"/>
      <c r="AB14" s="449"/>
      <c r="AC14" s="556">
        <v>16.2</v>
      </c>
      <c r="AD14" s="557"/>
      <c r="AE14" s="557"/>
      <c r="AF14" s="557"/>
      <c r="AG14" s="558"/>
      <c r="AH14" s="556">
        <v>20.8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77.7</v>
      </c>
      <c r="CU14" s="568"/>
      <c r="CV14" s="568"/>
      <c r="CW14" s="568"/>
      <c r="CX14" s="568"/>
      <c r="CY14" s="568"/>
      <c r="CZ14" s="568"/>
      <c r="DA14" s="569"/>
      <c r="DB14" s="567">
        <v>99.3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5891</v>
      </c>
      <c r="S15" s="554"/>
      <c r="T15" s="554"/>
      <c r="U15" s="554"/>
      <c r="V15" s="555"/>
      <c r="W15" s="485" t="s">
        <v>147</v>
      </c>
      <c r="X15" s="486"/>
      <c r="Y15" s="486"/>
      <c r="Z15" s="486"/>
      <c r="AA15" s="486"/>
      <c r="AB15" s="476"/>
      <c r="AC15" s="520">
        <v>1464</v>
      </c>
      <c r="AD15" s="521"/>
      <c r="AE15" s="521"/>
      <c r="AF15" s="521"/>
      <c r="AG15" s="563"/>
      <c r="AH15" s="520">
        <v>1555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706075</v>
      </c>
      <c r="BO15" s="433"/>
      <c r="BP15" s="433"/>
      <c r="BQ15" s="433"/>
      <c r="BR15" s="433"/>
      <c r="BS15" s="433"/>
      <c r="BT15" s="433"/>
      <c r="BU15" s="434"/>
      <c r="BV15" s="432">
        <v>671164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43.1</v>
      </c>
      <c r="AD16" s="557"/>
      <c r="AE16" s="557"/>
      <c r="AF16" s="557"/>
      <c r="AG16" s="558"/>
      <c r="AH16" s="556">
        <v>43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2668139</v>
      </c>
      <c r="BO16" s="470"/>
      <c r="BP16" s="470"/>
      <c r="BQ16" s="470"/>
      <c r="BR16" s="470"/>
      <c r="BS16" s="470"/>
      <c r="BT16" s="470"/>
      <c r="BU16" s="471"/>
      <c r="BV16" s="469">
        <v>2423047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1381</v>
      </c>
      <c r="AD17" s="521"/>
      <c r="AE17" s="521"/>
      <c r="AF17" s="521"/>
      <c r="AG17" s="563"/>
      <c r="AH17" s="520">
        <v>1308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871341</v>
      </c>
      <c r="BO17" s="470"/>
      <c r="BP17" s="470"/>
      <c r="BQ17" s="470"/>
      <c r="BR17" s="470"/>
      <c r="BS17" s="470"/>
      <c r="BT17" s="470"/>
      <c r="BU17" s="471"/>
      <c r="BV17" s="469">
        <v>837516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93.42</v>
      </c>
      <c r="M18" s="585"/>
      <c r="N18" s="585"/>
      <c r="O18" s="585"/>
      <c r="P18" s="585"/>
      <c r="Q18" s="585"/>
      <c r="R18" s="586"/>
      <c r="S18" s="586"/>
      <c r="T18" s="586"/>
      <c r="U18" s="586"/>
      <c r="V18" s="587"/>
      <c r="W18" s="487"/>
      <c r="X18" s="488"/>
      <c r="Y18" s="488"/>
      <c r="Z18" s="488"/>
      <c r="AA18" s="488"/>
      <c r="AB18" s="479"/>
      <c r="AC18" s="588">
        <v>40.700000000000003</v>
      </c>
      <c r="AD18" s="589"/>
      <c r="AE18" s="589"/>
      <c r="AF18" s="589"/>
      <c r="AG18" s="590"/>
      <c r="AH18" s="588">
        <v>36.200000000000003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2476972</v>
      </c>
      <c r="BO18" s="470"/>
      <c r="BP18" s="470"/>
      <c r="BQ18" s="470"/>
      <c r="BR18" s="470"/>
      <c r="BS18" s="470"/>
      <c r="BT18" s="470"/>
      <c r="BU18" s="471"/>
      <c r="BV18" s="469">
        <v>2375255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62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3802514</v>
      </c>
      <c r="BO19" s="470"/>
      <c r="BP19" s="470"/>
      <c r="BQ19" s="470"/>
      <c r="BR19" s="470"/>
      <c r="BS19" s="470"/>
      <c r="BT19" s="470"/>
      <c r="BU19" s="471"/>
      <c r="BV19" s="469">
        <v>3350523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1953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7538520</v>
      </c>
      <c r="BO23" s="470"/>
      <c r="BP23" s="470"/>
      <c r="BQ23" s="470"/>
      <c r="BR23" s="470"/>
      <c r="BS23" s="470"/>
      <c r="BT23" s="470"/>
      <c r="BU23" s="471"/>
      <c r="BV23" s="469">
        <v>7588985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7580</v>
      </c>
      <c r="R24" s="521"/>
      <c r="S24" s="521"/>
      <c r="T24" s="521"/>
      <c r="U24" s="521"/>
      <c r="V24" s="563"/>
      <c r="W24" s="622"/>
      <c r="X24" s="610"/>
      <c r="Y24" s="611"/>
      <c r="Z24" s="519" t="s">
        <v>171</v>
      </c>
      <c r="AA24" s="499"/>
      <c r="AB24" s="499"/>
      <c r="AC24" s="499"/>
      <c r="AD24" s="499"/>
      <c r="AE24" s="499"/>
      <c r="AF24" s="499"/>
      <c r="AG24" s="500"/>
      <c r="AH24" s="520">
        <v>74</v>
      </c>
      <c r="AI24" s="521"/>
      <c r="AJ24" s="521"/>
      <c r="AK24" s="521"/>
      <c r="AL24" s="563"/>
      <c r="AM24" s="520">
        <v>218226</v>
      </c>
      <c r="AN24" s="521"/>
      <c r="AO24" s="521"/>
      <c r="AP24" s="521"/>
      <c r="AQ24" s="521"/>
      <c r="AR24" s="563"/>
      <c r="AS24" s="520">
        <v>2949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7051403</v>
      </c>
      <c r="BO24" s="470"/>
      <c r="BP24" s="470"/>
      <c r="BQ24" s="470"/>
      <c r="BR24" s="470"/>
      <c r="BS24" s="470"/>
      <c r="BT24" s="470"/>
      <c r="BU24" s="471"/>
      <c r="BV24" s="469">
        <v>7055668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6070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65034</v>
      </c>
      <c r="BO25" s="433"/>
      <c r="BP25" s="433"/>
      <c r="BQ25" s="433"/>
      <c r="BR25" s="433"/>
      <c r="BS25" s="433"/>
      <c r="BT25" s="433"/>
      <c r="BU25" s="434"/>
      <c r="BV25" s="432">
        <v>78341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5680</v>
      </c>
      <c r="R26" s="521"/>
      <c r="S26" s="521"/>
      <c r="T26" s="521"/>
      <c r="U26" s="521"/>
      <c r="V26" s="563"/>
      <c r="W26" s="622"/>
      <c r="X26" s="610"/>
      <c r="Y26" s="611"/>
      <c r="Z26" s="519" t="s">
        <v>177</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3040</v>
      </c>
      <c r="R27" s="521"/>
      <c r="S27" s="521"/>
      <c r="T27" s="521"/>
      <c r="U27" s="521"/>
      <c r="V27" s="563"/>
      <c r="W27" s="622"/>
      <c r="X27" s="610"/>
      <c r="Y27" s="611"/>
      <c r="Z27" s="519" t="s">
        <v>180</v>
      </c>
      <c r="AA27" s="499"/>
      <c r="AB27" s="499"/>
      <c r="AC27" s="499"/>
      <c r="AD27" s="499"/>
      <c r="AE27" s="499"/>
      <c r="AF27" s="499"/>
      <c r="AG27" s="500"/>
      <c r="AH27" s="520">
        <v>7</v>
      </c>
      <c r="AI27" s="521"/>
      <c r="AJ27" s="521"/>
      <c r="AK27" s="521"/>
      <c r="AL27" s="563"/>
      <c r="AM27" s="520">
        <v>17850</v>
      </c>
      <c r="AN27" s="521"/>
      <c r="AO27" s="521"/>
      <c r="AP27" s="521"/>
      <c r="AQ27" s="521"/>
      <c r="AR27" s="563"/>
      <c r="AS27" s="520">
        <v>2550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159598</v>
      </c>
      <c r="BO27" s="646"/>
      <c r="BP27" s="646"/>
      <c r="BQ27" s="646"/>
      <c r="BR27" s="646"/>
      <c r="BS27" s="646"/>
      <c r="BT27" s="646"/>
      <c r="BU27" s="647"/>
      <c r="BV27" s="645">
        <v>159598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2390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572978</v>
      </c>
      <c r="BO28" s="433"/>
      <c r="BP28" s="433"/>
      <c r="BQ28" s="433"/>
      <c r="BR28" s="433"/>
      <c r="BS28" s="433"/>
      <c r="BT28" s="433"/>
      <c r="BU28" s="434"/>
      <c r="BV28" s="432">
        <v>442933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10</v>
      </c>
      <c r="M29" s="521"/>
      <c r="N29" s="521"/>
      <c r="O29" s="521"/>
      <c r="P29" s="563"/>
      <c r="Q29" s="520">
        <v>2230</v>
      </c>
      <c r="R29" s="521"/>
      <c r="S29" s="521"/>
      <c r="T29" s="521"/>
      <c r="U29" s="521"/>
      <c r="V29" s="563"/>
      <c r="W29" s="623"/>
      <c r="X29" s="624"/>
      <c r="Y29" s="625"/>
      <c r="Z29" s="519" t="s">
        <v>186</v>
      </c>
      <c r="AA29" s="499"/>
      <c r="AB29" s="499"/>
      <c r="AC29" s="499"/>
      <c r="AD29" s="499"/>
      <c r="AE29" s="499"/>
      <c r="AF29" s="499"/>
      <c r="AG29" s="500"/>
      <c r="AH29" s="520">
        <v>81</v>
      </c>
      <c r="AI29" s="521"/>
      <c r="AJ29" s="521"/>
      <c r="AK29" s="521"/>
      <c r="AL29" s="563"/>
      <c r="AM29" s="520">
        <v>236076</v>
      </c>
      <c r="AN29" s="521"/>
      <c r="AO29" s="521"/>
      <c r="AP29" s="521"/>
      <c r="AQ29" s="521"/>
      <c r="AR29" s="563"/>
      <c r="AS29" s="520">
        <v>2915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479468</v>
      </c>
      <c r="BO29" s="470"/>
      <c r="BP29" s="470"/>
      <c r="BQ29" s="470"/>
      <c r="BR29" s="470"/>
      <c r="BS29" s="470"/>
      <c r="BT29" s="470"/>
      <c r="BU29" s="471"/>
      <c r="BV29" s="469">
        <v>479420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259783</v>
      </c>
      <c r="BO30" s="646"/>
      <c r="BP30" s="646"/>
      <c r="BQ30" s="646"/>
      <c r="BR30" s="646"/>
      <c r="BS30" s="646"/>
      <c r="BT30" s="646"/>
      <c r="BU30" s="647"/>
      <c r="BV30" s="645">
        <v>250894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須賀川地方広域消防組合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株式会社道の駅ひらた</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石川地方生活環境施設組合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公立小野町地方綜合病院企業団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福島県後期高齢者医療広域連合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福島県後期高齢者医療広域連合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福島県市町村総合事務組合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福島県市町村総合事務組合　消防補償等特別会計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福島県市町村総合事務組合　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福島県市町村総合事務組合　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福島県市町村総合事務組合　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3kv6R+nml6+Jj0AUSoI359NgE+xa8XUUSWvMiFSswHR7p22B0HOyWRYrcy0+WxQaAs7R4R/+yjHq7QI6G8Uxw==" saltValue="RP3osCB10z3gHWCPSyGm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1" t="s">
        <v>570</v>
      </c>
      <c r="D34" s="1251"/>
      <c r="E34" s="1252"/>
      <c r="F34" s="32">
        <v>7.05</v>
      </c>
      <c r="G34" s="33">
        <v>8.9600000000000009</v>
      </c>
      <c r="H34" s="33">
        <v>7.33</v>
      </c>
      <c r="I34" s="33">
        <v>8.25</v>
      </c>
      <c r="J34" s="34">
        <v>11.02</v>
      </c>
      <c r="K34" s="22"/>
      <c r="L34" s="22"/>
      <c r="M34" s="22"/>
      <c r="N34" s="22"/>
      <c r="O34" s="22"/>
      <c r="P34" s="22"/>
    </row>
    <row r="35" spans="1:16" ht="39" customHeight="1" x14ac:dyDescent="0.15">
      <c r="A35" s="22"/>
      <c r="B35" s="35"/>
      <c r="C35" s="1245" t="s">
        <v>571</v>
      </c>
      <c r="D35" s="1246"/>
      <c r="E35" s="1247"/>
      <c r="F35" s="36">
        <v>7</v>
      </c>
      <c r="G35" s="37">
        <v>6.79</v>
      </c>
      <c r="H35" s="37">
        <v>3.72</v>
      </c>
      <c r="I35" s="37">
        <v>1.48</v>
      </c>
      <c r="J35" s="38">
        <v>1.1499999999999999</v>
      </c>
      <c r="K35" s="22"/>
      <c r="L35" s="22"/>
      <c r="M35" s="22"/>
      <c r="N35" s="22"/>
      <c r="O35" s="22"/>
      <c r="P35" s="22"/>
    </row>
    <row r="36" spans="1:16" ht="39" customHeight="1" x14ac:dyDescent="0.15">
      <c r="A36" s="22"/>
      <c r="B36" s="35"/>
      <c r="C36" s="1245" t="s">
        <v>572</v>
      </c>
      <c r="D36" s="1246"/>
      <c r="E36" s="1247"/>
      <c r="F36" s="36">
        <v>0.94</v>
      </c>
      <c r="G36" s="37">
        <v>1.1100000000000001</v>
      </c>
      <c r="H36" s="37">
        <v>0.33</v>
      </c>
      <c r="I36" s="37">
        <v>0.76</v>
      </c>
      <c r="J36" s="38">
        <v>0.97</v>
      </c>
      <c r="K36" s="22"/>
      <c r="L36" s="22"/>
      <c r="M36" s="22"/>
      <c r="N36" s="22"/>
      <c r="O36" s="22"/>
      <c r="P36" s="22"/>
    </row>
    <row r="37" spans="1:16" ht="39" customHeight="1" x14ac:dyDescent="0.15">
      <c r="A37" s="22"/>
      <c r="B37" s="35"/>
      <c r="C37" s="1245" t="s">
        <v>573</v>
      </c>
      <c r="D37" s="1246"/>
      <c r="E37" s="1247"/>
      <c r="F37" s="36">
        <v>0.08</v>
      </c>
      <c r="G37" s="37">
        <v>0.06</v>
      </c>
      <c r="H37" s="37">
        <v>0.09</v>
      </c>
      <c r="I37" s="37">
        <v>0.11</v>
      </c>
      <c r="J37" s="38">
        <v>7.0000000000000007E-2</v>
      </c>
      <c r="K37" s="22"/>
      <c r="L37" s="22"/>
      <c r="M37" s="22"/>
      <c r="N37" s="22"/>
      <c r="O37" s="22"/>
      <c r="P37" s="22"/>
    </row>
    <row r="38" spans="1:16" ht="39" customHeight="1" x14ac:dyDescent="0.15">
      <c r="A38" s="22"/>
      <c r="B38" s="35"/>
      <c r="C38" s="1245" t="s">
        <v>574</v>
      </c>
      <c r="D38" s="1246"/>
      <c r="E38" s="1247"/>
      <c r="F38" s="36">
        <v>0.06</v>
      </c>
      <c r="G38" s="37">
        <v>0.03</v>
      </c>
      <c r="H38" s="37">
        <v>0.06</v>
      </c>
      <c r="I38" s="37">
        <v>0.05</v>
      </c>
      <c r="J38" s="38">
        <v>0.04</v>
      </c>
      <c r="K38" s="22"/>
      <c r="L38" s="22"/>
      <c r="M38" s="22"/>
      <c r="N38" s="22"/>
      <c r="O38" s="22"/>
      <c r="P38" s="22"/>
    </row>
    <row r="39" spans="1:16" ht="39" customHeight="1" x14ac:dyDescent="0.15">
      <c r="A39" s="22"/>
      <c r="B39" s="35"/>
      <c r="C39" s="1245" t="s">
        <v>575</v>
      </c>
      <c r="D39" s="1246"/>
      <c r="E39" s="1247"/>
      <c r="F39" s="36">
        <v>0</v>
      </c>
      <c r="G39" s="37">
        <v>0.01</v>
      </c>
      <c r="H39" s="37">
        <v>0.02</v>
      </c>
      <c r="I39" s="37">
        <v>0.02</v>
      </c>
      <c r="J39" s="38">
        <v>0.02</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576</v>
      </c>
      <c r="D42" s="1246"/>
      <c r="E42" s="1247"/>
      <c r="F42" s="36" t="s">
        <v>519</v>
      </c>
      <c r="G42" s="37" t="s">
        <v>519</v>
      </c>
      <c r="H42" s="37" t="s">
        <v>519</v>
      </c>
      <c r="I42" s="37" t="s">
        <v>519</v>
      </c>
      <c r="J42" s="38" t="s">
        <v>519</v>
      </c>
      <c r="K42" s="22"/>
      <c r="L42" s="22"/>
      <c r="M42" s="22"/>
      <c r="N42" s="22"/>
      <c r="O42" s="22"/>
      <c r="P42" s="22"/>
    </row>
    <row r="43" spans="1:16" ht="39" customHeight="1" thickBot="1" x14ac:dyDescent="0.2">
      <c r="A43" s="22"/>
      <c r="B43" s="40"/>
      <c r="C43" s="1248" t="s">
        <v>577</v>
      </c>
      <c r="D43" s="1249"/>
      <c r="E43" s="1250"/>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gN6TpMQaJEm6C3lAMC7esh+F5gqLwtvnh7amVQzzAboLl0ZmzBMYrD0FbEp7leuUqq+yK/R+boY56fzYVWsg==" saltValue="14r6o6rl4JUyMWDziBEB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434</v>
      </c>
      <c r="L45" s="60">
        <v>396</v>
      </c>
      <c r="M45" s="60">
        <v>442</v>
      </c>
      <c r="N45" s="60">
        <v>551</v>
      </c>
      <c r="O45" s="61">
        <v>689</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519</v>
      </c>
      <c r="L46" s="64" t="s">
        <v>519</v>
      </c>
      <c r="M46" s="64" t="s">
        <v>519</v>
      </c>
      <c r="N46" s="64" t="s">
        <v>519</v>
      </c>
      <c r="O46" s="65" t="s">
        <v>519</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519</v>
      </c>
      <c r="L47" s="64" t="s">
        <v>519</v>
      </c>
      <c r="M47" s="64" t="s">
        <v>519</v>
      </c>
      <c r="N47" s="64" t="s">
        <v>519</v>
      </c>
      <c r="O47" s="65" t="s">
        <v>519</v>
      </c>
      <c r="P47" s="48"/>
      <c r="Q47" s="48"/>
      <c r="R47" s="48"/>
      <c r="S47" s="48"/>
      <c r="T47" s="48"/>
      <c r="U47" s="48"/>
    </row>
    <row r="48" spans="1:21" ht="30.75" customHeight="1" x14ac:dyDescent="0.15">
      <c r="A48" s="48"/>
      <c r="B48" s="1255"/>
      <c r="C48" s="1256"/>
      <c r="D48" s="62"/>
      <c r="E48" s="1261" t="s">
        <v>14</v>
      </c>
      <c r="F48" s="1261"/>
      <c r="G48" s="1261"/>
      <c r="H48" s="1261"/>
      <c r="I48" s="1261"/>
      <c r="J48" s="1262"/>
      <c r="K48" s="63">
        <v>130</v>
      </c>
      <c r="L48" s="64">
        <v>137</v>
      </c>
      <c r="M48" s="64">
        <v>138</v>
      </c>
      <c r="N48" s="64">
        <v>127</v>
      </c>
      <c r="O48" s="65">
        <v>127</v>
      </c>
      <c r="P48" s="48"/>
      <c r="Q48" s="48"/>
      <c r="R48" s="48"/>
      <c r="S48" s="48"/>
      <c r="T48" s="48"/>
      <c r="U48" s="48"/>
    </row>
    <row r="49" spans="1:21" ht="30.75" customHeight="1" x14ac:dyDescent="0.15">
      <c r="A49" s="48"/>
      <c r="B49" s="1255"/>
      <c r="C49" s="1256"/>
      <c r="D49" s="62"/>
      <c r="E49" s="1261" t="s">
        <v>15</v>
      </c>
      <c r="F49" s="1261"/>
      <c r="G49" s="1261"/>
      <c r="H49" s="1261"/>
      <c r="I49" s="1261"/>
      <c r="J49" s="1262"/>
      <c r="K49" s="63">
        <v>27</v>
      </c>
      <c r="L49" s="64">
        <v>20</v>
      </c>
      <c r="M49" s="64">
        <v>5</v>
      </c>
      <c r="N49" s="64">
        <v>2</v>
      </c>
      <c r="O49" s="65">
        <v>2</v>
      </c>
      <c r="P49" s="48"/>
      <c r="Q49" s="48"/>
      <c r="R49" s="48"/>
      <c r="S49" s="48"/>
      <c r="T49" s="48"/>
      <c r="U49" s="48"/>
    </row>
    <row r="50" spans="1:21" ht="30.75" customHeight="1" x14ac:dyDescent="0.15">
      <c r="A50" s="48"/>
      <c r="B50" s="1255"/>
      <c r="C50" s="1256"/>
      <c r="D50" s="62"/>
      <c r="E50" s="1261" t="s">
        <v>16</v>
      </c>
      <c r="F50" s="1261"/>
      <c r="G50" s="1261"/>
      <c r="H50" s="1261"/>
      <c r="I50" s="1261"/>
      <c r="J50" s="1262"/>
      <c r="K50" s="63">
        <v>13</v>
      </c>
      <c r="L50" s="64">
        <v>13</v>
      </c>
      <c r="M50" s="64">
        <v>9</v>
      </c>
      <c r="N50" s="64">
        <v>9</v>
      </c>
      <c r="O50" s="65">
        <v>7</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519</v>
      </c>
      <c r="L51" s="64" t="s">
        <v>519</v>
      </c>
      <c r="M51" s="64" t="s">
        <v>519</v>
      </c>
      <c r="N51" s="64" t="s">
        <v>519</v>
      </c>
      <c r="O51" s="65" t="s">
        <v>519</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403</v>
      </c>
      <c r="L52" s="64">
        <v>377</v>
      </c>
      <c r="M52" s="64">
        <v>376</v>
      </c>
      <c r="N52" s="64">
        <v>412</v>
      </c>
      <c r="O52" s="65">
        <v>516</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201</v>
      </c>
      <c r="L53" s="69">
        <v>189</v>
      </c>
      <c r="M53" s="69">
        <v>218</v>
      </c>
      <c r="N53" s="69">
        <v>277</v>
      </c>
      <c r="O53" s="70">
        <v>309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Q+uXiAtEWXD0uZHss7/zCq+jGnM0kvk3dsfsuRmlOtxXk7uvN8szkmjLLDPfYRHmsaL2YFjfA97y40lzSIaAQ==" saltValue="8FRUT+sHanImkYYBnXTw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9" t="s">
        <v>29</v>
      </c>
      <c r="C41" s="1280"/>
      <c r="D41" s="102"/>
      <c r="E41" s="1285" t="s">
        <v>30</v>
      </c>
      <c r="F41" s="1285"/>
      <c r="G41" s="1285"/>
      <c r="H41" s="1286"/>
      <c r="I41" s="103">
        <v>6787</v>
      </c>
      <c r="J41" s="104">
        <v>7317</v>
      </c>
      <c r="K41" s="104">
        <v>7359</v>
      </c>
      <c r="L41" s="104">
        <v>7589</v>
      </c>
      <c r="M41" s="105">
        <v>7539</v>
      </c>
    </row>
    <row r="42" spans="2:13" ht="27.75" customHeight="1" x14ac:dyDescent="0.15">
      <c r="B42" s="1281"/>
      <c r="C42" s="1282"/>
      <c r="D42" s="106"/>
      <c r="E42" s="1287" t="s">
        <v>31</v>
      </c>
      <c r="F42" s="1287"/>
      <c r="G42" s="1287"/>
      <c r="H42" s="1288"/>
      <c r="I42" s="107">
        <v>52</v>
      </c>
      <c r="J42" s="108">
        <v>39</v>
      </c>
      <c r="K42" s="108">
        <v>30</v>
      </c>
      <c r="L42" s="108">
        <v>20</v>
      </c>
      <c r="M42" s="109">
        <v>13</v>
      </c>
    </row>
    <row r="43" spans="2:13" ht="27.75" customHeight="1" x14ac:dyDescent="0.15">
      <c r="B43" s="1281"/>
      <c r="C43" s="1282"/>
      <c r="D43" s="106"/>
      <c r="E43" s="1287" t="s">
        <v>32</v>
      </c>
      <c r="F43" s="1287"/>
      <c r="G43" s="1287"/>
      <c r="H43" s="1288"/>
      <c r="I43" s="107">
        <v>1394</v>
      </c>
      <c r="J43" s="108">
        <v>1422</v>
      </c>
      <c r="K43" s="108">
        <v>1401</v>
      </c>
      <c r="L43" s="108">
        <v>1296</v>
      </c>
      <c r="M43" s="109">
        <v>1145</v>
      </c>
    </row>
    <row r="44" spans="2:13" ht="27.75" customHeight="1" x14ac:dyDescent="0.15">
      <c r="B44" s="1281"/>
      <c r="C44" s="1282"/>
      <c r="D44" s="106"/>
      <c r="E44" s="1287" t="s">
        <v>33</v>
      </c>
      <c r="F44" s="1287"/>
      <c r="G44" s="1287"/>
      <c r="H44" s="1288"/>
      <c r="I44" s="107">
        <v>110</v>
      </c>
      <c r="J44" s="108">
        <v>95</v>
      </c>
      <c r="K44" s="108">
        <v>106</v>
      </c>
      <c r="L44" s="108">
        <v>141</v>
      </c>
      <c r="M44" s="109">
        <v>219</v>
      </c>
    </row>
    <row r="45" spans="2:13" ht="27.75" customHeight="1" x14ac:dyDescent="0.15">
      <c r="B45" s="1281"/>
      <c r="C45" s="1282"/>
      <c r="D45" s="106"/>
      <c r="E45" s="1287" t="s">
        <v>34</v>
      </c>
      <c r="F45" s="1287"/>
      <c r="G45" s="1287"/>
      <c r="H45" s="1288"/>
      <c r="I45" s="107">
        <v>573</v>
      </c>
      <c r="J45" s="108">
        <v>526</v>
      </c>
      <c r="K45" s="108">
        <v>492</v>
      </c>
      <c r="L45" s="108">
        <v>478</v>
      </c>
      <c r="M45" s="109">
        <v>449</v>
      </c>
    </row>
    <row r="46" spans="2:13" ht="27.75" customHeight="1" x14ac:dyDescent="0.15">
      <c r="B46" s="1281"/>
      <c r="C46" s="1282"/>
      <c r="D46" s="110"/>
      <c r="E46" s="1287" t="s">
        <v>35</v>
      </c>
      <c r="F46" s="1287"/>
      <c r="G46" s="1287"/>
      <c r="H46" s="1288"/>
      <c r="I46" s="107" t="s">
        <v>519</v>
      </c>
      <c r="J46" s="108" t="s">
        <v>519</v>
      </c>
      <c r="K46" s="108" t="s">
        <v>519</v>
      </c>
      <c r="L46" s="108" t="s">
        <v>519</v>
      </c>
      <c r="M46" s="109" t="s">
        <v>519</v>
      </c>
    </row>
    <row r="47" spans="2:13" ht="27.75" customHeight="1" x14ac:dyDescent="0.15">
      <c r="B47" s="1281"/>
      <c r="C47" s="1282"/>
      <c r="D47" s="111"/>
      <c r="E47" s="1289" t="s">
        <v>36</v>
      </c>
      <c r="F47" s="1290"/>
      <c r="G47" s="1290"/>
      <c r="H47" s="1291"/>
      <c r="I47" s="107" t="s">
        <v>519</v>
      </c>
      <c r="J47" s="108" t="s">
        <v>519</v>
      </c>
      <c r="K47" s="108" t="s">
        <v>519</v>
      </c>
      <c r="L47" s="108" t="s">
        <v>519</v>
      </c>
      <c r="M47" s="109" t="s">
        <v>519</v>
      </c>
    </row>
    <row r="48" spans="2:13" ht="27.75" customHeight="1" x14ac:dyDescent="0.15">
      <c r="B48" s="1281"/>
      <c r="C48" s="1282"/>
      <c r="D48" s="106"/>
      <c r="E48" s="1287" t="s">
        <v>37</v>
      </c>
      <c r="F48" s="1287"/>
      <c r="G48" s="1287"/>
      <c r="H48" s="1288"/>
      <c r="I48" s="107" t="s">
        <v>519</v>
      </c>
      <c r="J48" s="108" t="s">
        <v>519</v>
      </c>
      <c r="K48" s="108" t="s">
        <v>519</v>
      </c>
      <c r="L48" s="108" t="s">
        <v>519</v>
      </c>
      <c r="M48" s="109" t="s">
        <v>519</v>
      </c>
    </row>
    <row r="49" spans="2:13" ht="27.75" customHeight="1" x14ac:dyDescent="0.15">
      <c r="B49" s="1283"/>
      <c r="C49" s="1284"/>
      <c r="D49" s="106"/>
      <c r="E49" s="1287" t="s">
        <v>38</v>
      </c>
      <c r="F49" s="1287"/>
      <c r="G49" s="1287"/>
      <c r="H49" s="1288"/>
      <c r="I49" s="107" t="s">
        <v>519</v>
      </c>
      <c r="J49" s="108" t="s">
        <v>519</v>
      </c>
      <c r="K49" s="108" t="s">
        <v>519</v>
      </c>
      <c r="L49" s="108" t="s">
        <v>519</v>
      </c>
      <c r="M49" s="109" t="s">
        <v>519</v>
      </c>
    </row>
    <row r="50" spans="2:13" ht="27.75" customHeight="1" x14ac:dyDescent="0.15">
      <c r="B50" s="1292" t="s">
        <v>39</v>
      </c>
      <c r="C50" s="1293"/>
      <c r="D50" s="112"/>
      <c r="E50" s="1287" t="s">
        <v>40</v>
      </c>
      <c r="F50" s="1287"/>
      <c r="G50" s="1287"/>
      <c r="H50" s="1288"/>
      <c r="I50" s="107">
        <v>1251</v>
      </c>
      <c r="J50" s="108">
        <v>1281</v>
      </c>
      <c r="K50" s="108">
        <v>1371</v>
      </c>
      <c r="L50" s="108">
        <v>1297</v>
      </c>
      <c r="M50" s="109">
        <v>1438</v>
      </c>
    </row>
    <row r="51" spans="2:13" ht="27.75" customHeight="1" x14ac:dyDescent="0.15">
      <c r="B51" s="1281"/>
      <c r="C51" s="1282"/>
      <c r="D51" s="106"/>
      <c r="E51" s="1287" t="s">
        <v>41</v>
      </c>
      <c r="F51" s="1287"/>
      <c r="G51" s="1287"/>
      <c r="H51" s="1288"/>
      <c r="I51" s="107">
        <v>78</v>
      </c>
      <c r="J51" s="108">
        <v>72</v>
      </c>
      <c r="K51" s="108">
        <v>60</v>
      </c>
      <c r="L51" s="108">
        <v>63</v>
      </c>
      <c r="M51" s="109">
        <v>53</v>
      </c>
    </row>
    <row r="52" spans="2:13" ht="27.75" customHeight="1" x14ac:dyDescent="0.15">
      <c r="B52" s="1283"/>
      <c r="C52" s="1284"/>
      <c r="D52" s="106"/>
      <c r="E52" s="1287" t="s">
        <v>42</v>
      </c>
      <c r="F52" s="1287"/>
      <c r="G52" s="1287"/>
      <c r="H52" s="1288"/>
      <c r="I52" s="107">
        <v>5436</v>
      </c>
      <c r="J52" s="108">
        <v>5782</v>
      </c>
      <c r="K52" s="108">
        <v>5775</v>
      </c>
      <c r="L52" s="108">
        <v>5902</v>
      </c>
      <c r="M52" s="109">
        <v>5995</v>
      </c>
    </row>
    <row r="53" spans="2:13" ht="27.75" customHeight="1" thickBot="1" x14ac:dyDescent="0.2">
      <c r="B53" s="1294" t="s">
        <v>43</v>
      </c>
      <c r="C53" s="1295"/>
      <c r="D53" s="113"/>
      <c r="E53" s="1296" t="s">
        <v>44</v>
      </c>
      <c r="F53" s="1296"/>
      <c r="G53" s="1296"/>
      <c r="H53" s="1297"/>
      <c r="I53" s="114">
        <v>2151</v>
      </c>
      <c r="J53" s="115">
        <v>2264</v>
      </c>
      <c r="K53" s="115">
        <v>2181</v>
      </c>
      <c r="L53" s="115">
        <v>2263</v>
      </c>
      <c r="M53" s="116">
        <v>1880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UgPkPbaUvKLAuor0jV9veDSEX6UxH8iupNmd0gnzKBx9ScfXo6C/v7bOeT3mxUnoqKBM/sUukmFF6Ij2NVi0g==" saltValue="XyubeE1kE16yQBkS8X2J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6" t="s">
        <v>47</v>
      </c>
      <c r="D55" s="1306"/>
      <c r="E55" s="1307"/>
      <c r="F55" s="128">
        <v>523</v>
      </c>
      <c r="G55" s="128">
        <v>443</v>
      </c>
      <c r="H55" s="129">
        <v>573</v>
      </c>
    </row>
    <row r="56" spans="2:8" ht="52.5" customHeight="1" x14ac:dyDescent="0.15">
      <c r="B56" s="130"/>
      <c r="C56" s="1308" t="s">
        <v>48</v>
      </c>
      <c r="D56" s="1308"/>
      <c r="E56" s="1309"/>
      <c r="F56" s="131">
        <v>479</v>
      </c>
      <c r="G56" s="131">
        <v>479</v>
      </c>
      <c r="H56" s="132">
        <v>479</v>
      </c>
    </row>
    <row r="57" spans="2:8" ht="53.25" customHeight="1" x14ac:dyDescent="0.15">
      <c r="B57" s="130"/>
      <c r="C57" s="1310" t="s">
        <v>49</v>
      </c>
      <c r="D57" s="1310"/>
      <c r="E57" s="1311"/>
      <c r="F57" s="133">
        <v>245</v>
      </c>
      <c r="G57" s="133">
        <v>251</v>
      </c>
      <c r="H57" s="134">
        <v>260</v>
      </c>
    </row>
    <row r="58" spans="2:8" ht="45.75" customHeight="1" x14ac:dyDescent="0.15">
      <c r="B58" s="135"/>
      <c r="C58" s="1298" t="s">
        <v>599</v>
      </c>
      <c r="D58" s="1299"/>
      <c r="E58" s="1300"/>
      <c r="F58" s="136">
        <v>150</v>
      </c>
      <c r="G58" s="136">
        <v>150</v>
      </c>
      <c r="H58" s="137">
        <v>150</v>
      </c>
    </row>
    <row r="59" spans="2:8" ht="45.75" customHeight="1" x14ac:dyDescent="0.15">
      <c r="B59" s="135"/>
      <c r="C59" s="1298" t="s">
        <v>600</v>
      </c>
      <c r="D59" s="1299"/>
      <c r="E59" s="1300"/>
      <c r="F59" s="136">
        <v>30</v>
      </c>
      <c r="G59" s="136">
        <v>30</v>
      </c>
      <c r="H59" s="137">
        <v>30</v>
      </c>
    </row>
    <row r="60" spans="2:8" ht="45.75" customHeight="1" x14ac:dyDescent="0.15">
      <c r="B60" s="135"/>
      <c r="C60" s="1298" t="s">
        <v>601</v>
      </c>
      <c r="D60" s="1299"/>
      <c r="E60" s="1300"/>
      <c r="F60" s="136">
        <v>31</v>
      </c>
      <c r="G60" s="136">
        <v>30</v>
      </c>
      <c r="H60" s="137">
        <v>30</v>
      </c>
    </row>
    <row r="61" spans="2:8" ht="45.75" customHeight="1" x14ac:dyDescent="0.15">
      <c r="B61" s="135"/>
      <c r="C61" s="1298" t="s">
        <v>602</v>
      </c>
      <c r="D61" s="1299"/>
      <c r="E61" s="1300"/>
      <c r="F61" s="136">
        <v>17</v>
      </c>
      <c r="G61" s="136">
        <v>17</v>
      </c>
      <c r="H61" s="137">
        <v>17</v>
      </c>
    </row>
    <row r="62" spans="2:8" ht="45.75" customHeight="1" thickBot="1" x14ac:dyDescent="0.2">
      <c r="B62" s="138"/>
      <c r="C62" s="1301" t="s">
        <v>603</v>
      </c>
      <c r="D62" s="1302"/>
      <c r="E62" s="1303"/>
      <c r="F62" s="139">
        <v>7</v>
      </c>
      <c r="G62" s="139">
        <v>9</v>
      </c>
      <c r="H62" s="140">
        <v>11</v>
      </c>
    </row>
    <row r="63" spans="2:8" ht="52.5" customHeight="1" thickBot="1" x14ac:dyDescent="0.2">
      <c r="B63" s="141"/>
      <c r="C63" s="1304" t="s">
        <v>50</v>
      </c>
      <c r="D63" s="1304"/>
      <c r="E63" s="1305"/>
      <c r="F63" s="142">
        <v>1248</v>
      </c>
      <c r="G63" s="142">
        <v>1173</v>
      </c>
      <c r="H63" s="143">
        <v>1312</v>
      </c>
    </row>
    <row r="64" spans="2:8" ht="15" customHeight="1" x14ac:dyDescent="0.15"/>
  </sheetData>
  <sheetProtection algorithmName="SHA-512" hashValue="s+J503mouWJnMJkSFJbxbqbAFQZh7Jea8QJVutOVmWaAa17DX3SMhWug6GWj41vqYK+kPeQCpoVXzMXHCzninw==" saltValue="o5gZIo32SV8yE8QmSgOQ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3778-CF1F-4764-9DF2-E731D3D93FB7}">
  <sheetPr>
    <pageSetUpPr fitToPage="1"/>
  </sheetPr>
  <dimension ref="A1:WZM160"/>
  <sheetViews>
    <sheetView showGridLines="0" tabSelected="1" zoomScale="60" zoomScaleNormal="60" zoomScaleSheetLayoutView="55" workbookViewId="0">
      <selection activeCell="AN48" sqref="AN48"/>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15">
      <c r="B51" s="397"/>
      <c r="G51" s="1331"/>
      <c r="H51" s="1331"/>
      <c r="I51" s="1329"/>
      <c r="J51" s="1329"/>
      <c r="K51" s="1327"/>
      <c r="L51" s="1327"/>
      <c r="M51" s="1327"/>
      <c r="N51" s="1327"/>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26">
        <v>93.4</v>
      </c>
      <c r="BQ51" s="1326"/>
      <c r="BR51" s="1326"/>
      <c r="BS51" s="1326"/>
      <c r="BT51" s="1326"/>
      <c r="BU51" s="1326"/>
      <c r="BV51" s="1326"/>
      <c r="BW51" s="1326"/>
      <c r="BX51" s="1326">
        <v>98.5</v>
      </c>
      <c r="BY51" s="1326"/>
      <c r="BZ51" s="1326"/>
      <c r="CA51" s="1326"/>
      <c r="CB51" s="1326"/>
      <c r="CC51" s="1326"/>
      <c r="CD51" s="1326"/>
      <c r="CE51" s="1326"/>
      <c r="CF51" s="1326">
        <v>96.1</v>
      </c>
      <c r="CG51" s="1326"/>
      <c r="CH51" s="1326"/>
      <c r="CI51" s="1326"/>
      <c r="CJ51" s="1326"/>
      <c r="CK51" s="1326"/>
      <c r="CL51" s="1326"/>
      <c r="CM51" s="1326"/>
      <c r="CN51" s="1326">
        <v>99.3</v>
      </c>
      <c r="CO51" s="1326"/>
      <c r="CP51" s="1326"/>
      <c r="CQ51" s="1326"/>
      <c r="CR51" s="1326"/>
      <c r="CS51" s="1326"/>
      <c r="CT51" s="1326"/>
      <c r="CU51" s="1326"/>
      <c r="CV51" s="1326">
        <v>77.7</v>
      </c>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26">
        <v>60.5</v>
      </c>
      <c r="BQ53" s="1326"/>
      <c r="BR53" s="1326"/>
      <c r="BS53" s="1326"/>
      <c r="BT53" s="1326"/>
      <c r="BU53" s="1326"/>
      <c r="BV53" s="1326"/>
      <c r="BW53" s="1326"/>
      <c r="BX53" s="1326">
        <v>58.2</v>
      </c>
      <c r="BY53" s="1326"/>
      <c r="BZ53" s="1326"/>
      <c r="CA53" s="1326"/>
      <c r="CB53" s="1326"/>
      <c r="CC53" s="1326"/>
      <c r="CD53" s="1326"/>
      <c r="CE53" s="1326"/>
      <c r="CF53" s="1326">
        <v>59.9</v>
      </c>
      <c r="CG53" s="1326"/>
      <c r="CH53" s="1326"/>
      <c r="CI53" s="1326"/>
      <c r="CJ53" s="1326"/>
      <c r="CK53" s="1326"/>
      <c r="CL53" s="1326"/>
      <c r="CM53" s="1326"/>
      <c r="CN53" s="1326">
        <v>61.3</v>
      </c>
      <c r="CO53" s="1326"/>
      <c r="CP53" s="1326"/>
      <c r="CQ53" s="1326"/>
      <c r="CR53" s="1326"/>
      <c r="CS53" s="1326"/>
      <c r="CT53" s="1326"/>
      <c r="CU53" s="1326"/>
      <c r="CV53" s="1326">
        <v>61.1</v>
      </c>
      <c r="CW53" s="1326"/>
      <c r="CX53" s="1326"/>
      <c r="CY53" s="1326"/>
      <c r="CZ53" s="1326"/>
      <c r="DA53" s="1326"/>
      <c r="DB53" s="1326"/>
      <c r="DC53" s="1326"/>
    </row>
    <row r="54" spans="1:109" x14ac:dyDescent="0.15">
      <c r="A54" s="405"/>
      <c r="B54" s="397"/>
      <c r="G54" s="1331"/>
      <c r="H54" s="1331"/>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609</v>
      </c>
      <c r="BC55" s="1328"/>
      <c r="BD55" s="1328"/>
      <c r="BE55" s="1328"/>
      <c r="BF55" s="1328"/>
      <c r="BG55" s="1328"/>
      <c r="BH55" s="1328"/>
      <c r="BI55" s="1328"/>
      <c r="BJ55" s="1328"/>
      <c r="BK55" s="1328"/>
      <c r="BL55" s="1328"/>
      <c r="BM55" s="1328"/>
      <c r="BN55" s="1328"/>
      <c r="BO55" s="1328"/>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610</v>
      </c>
      <c r="BC57" s="1328"/>
      <c r="BD57" s="1328"/>
      <c r="BE57" s="1328"/>
      <c r="BF57" s="1328"/>
      <c r="BG57" s="1328"/>
      <c r="BH57" s="1328"/>
      <c r="BI57" s="1328"/>
      <c r="BJ57" s="1328"/>
      <c r="BK57" s="1328"/>
      <c r="BL57" s="1328"/>
      <c r="BM57" s="1328"/>
      <c r="BN57" s="1328"/>
      <c r="BO57" s="1328"/>
      <c r="BP57" s="1326">
        <v>58.6</v>
      </c>
      <c r="BQ57" s="1326"/>
      <c r="BR57" s="1326"/>
      <c r="BS57" s="1326"/>
      <c r="BT57" s="1326"/>
      <c r="BU57" s="1326"/>
      <c r="BV57" s="1326"/>
      <c r="BW57" s="1326"/>
      <c r="BX57" s="1326">
        <v>59.1</v>
      </c>
      <c r="BY57" s="1326"/>
      <c r="BZ57" s="1326"/>
      <c r="CA57" s="1326"/>
      <c r="CB57" s="1326"/>
      <c r="CC57" s="1326"/>
      <c r="CD57" s="1326"/>
      <c r="CE57" s="1326"/>
      <c r="CF57" s="1326">
        <v>61.2</v>
      </c>
      <c r="CG57" s="1326"/>
      <c r="CH57" s="1326"/>
      <c r="CI57" s="1326"/>
      <c r="CJ57" s="1326"/>
      <c r="CK57" s="1326"/>
      <c r="CL57" s="1326"/>
      <c r="CM57" s="1326"/>
      <c r="CN57" s="1326">
        <v>62.9</v>
      </c>
      <c r="CO57" s="1326"/>
      <c r="CP57" s="1326"/>
      <c r="CQ57" s="1326"/>
      <c r="CR57" s="1326"/>
      <c r="CS57" s="1326"/>
      <c r="CT57" s="1326"/>
      <c r="CU57" s="1326"/>
      <c r="CV57" s="1326">
        <v>64.2</v>
      </c>
      <c r="CW57" s="1326"/>
      <c r="CX57" s="1326"/>
      <c r="CY57" s="1326"/>
      <c r="CZ57" s="1326"/>
      <c r="DA57" s="1326"/>
      <c r="DB57" s="1326"/>
      <c r="DC57" s="1326"/>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x14ac:dyDescent="0.15">
      <c r="B73" s="397"/>
      <c r="G73" s="1331"/>
      <c r="H73" s="1331"/>
      <c r="I73" s="1331"/>
      <c r="J73" s="1331"/>
      <c r="K73" s="1332"/>
      <c r="L73" s="1332"/>
      <c r="M73" s="1332"/>
      <c r="N73" s="1332"/>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26">
        <v>93.4</v>
      </c>
      <c r="BQ73" s="1326"/>
      <c r="BR73" s="1326"/>
      <c r="BS73" s="1326"/>
      <c r="BT73" s="1326"/>
      <c r="BU73" s="1326"/>
      <c r="BV73" s="1326"/>
      <c r="BW73" s="1326"/>
      <c r="BX73" s="1326">
        <v>98.5</v>
      </c>
      <c r="BY73" s="1326"/>
      <c r="BZ73" s="1326"/>
      <c r="CA73" s="1326"/>
      <c r="CB73" s="1326"/>
      <c r="CC73" s="1326"/>
      <c r="CD73" s="1326"/>
      <c r="CE73" s="1326"/>
      <c r="CF73" s="1326">
        <v>96.1</v>
      </c>
      <c r="CG73" s="1326"/>
      <c r="CH73" s="1326"/>
      <c r="CI73" s="1326"/>
      <c r="CJ73" s="1326"/>
      <c r="CK73" s="1326"/>
      <c r="CL73" s="1326"/>
      <c r="CM73" s="1326"/>
      <c r="CN73" s="1326">
        <v>99.3</v>
      </c>
      <c r="CO73" s="1326"/>
      <c r="CP73" s="1326"/>
      <c r="CQ73" s="1326"/>
      <c r="CR73" s="1326"/>
      <c r="CS73" s="1326"/>
      <c r="CT73" s="1326"/>
      <c r="CU73" s="1326"/>
      <c r="CV73" s="1326">
        <v>77.7</v>
      </c>
      <c r="CW73" s="1326"/>
      <c r="CX73" s="1326"/>
      <c r="CY73" s="1326"/>
      <c r="CZ73" s="1326"/>
      <c r="DA73" s="1326"/>
      <c r="DB73" s="1326"/>
      <c r="DC73" s="1326"/>
    </row>
    <row r="74" spans="2:107" x14ac:dyDescent="0.15">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613</v>
      </c>
      <c r="BC75" s="1328"/>
      <c r="BD75" s="1328"/>
      <c r="BE75" s="1328"/>
      <c r="BF75" s="1328"/>
      <c r="BG75" s="1328"/>
      <c r="BH75" s="1328"/>
      <c r="BI75" s="1328"/>
      <c r="BJ75" s="1328"/>
      <c r="BK75" s="1328"/>
      <c r="BL75" s="1328"/>
      <c r="BM75" s="1328"/>
      <c r="BN75" s="1328"/>
      <c r="BO75" s="1328"/>
      <c r="BP75" s="1326">
        <v>9.5</v>
      </c>
      <c r="BQ75" s="1326"/>
      <c r="BR75" s="1326"/>
      <c r="BS75" s="1326"/>
      <c r="BT75" s="1326"/>
      <c r="BU75" s="1326"/>
      <c r="BV75" s="1326"/>
      <c r="BW75" s="1326"/>
      <c r="BX75" s="1326">
        <v>8.9</v>
      </c>
      <c r="BY75" s="1326"/>
      <c r="BZ75" s="1326"/>
      <c r="CA75" s="1326"/>
      <c r="CB75" s="1326"/>
      <c r="CC75" s="1326"/>
      <c r="CD75" s="1326"/>
      <c r="CE75" s="1326"/>
      <c r="CF75" s="1326">
        <v>8.8000000000000007</v>
      </c>
      <c r="CG75" s="1326"/>
      <c r="CH75" s="1326"/>
      <c r="CI75" s="1326"/>
      <c r="CJ75" s="1326"/>
      <c r="CK75" s="1326"/>
      <c r="CL75" s="1326"/>
      <c r="CM75" s="1326"/>
      <c r="CN75" s="1326">
        <v>10</v>
      </c>
      <c r="CO75" s="1326"/>
      <c r="CP75" s="1326"/>
      <c r="CQ75" s="1326"/>
      <c r="CR75" s="1326"/>
      <c r="CS75" s="1326"/>
      <c r="CT75" s="1326"/>
      <c r="CU75" s="1326"/>
      <c r="CV75" s="1326">
        <v>11.5</v>
      </c>
      <c r="CW75" s="1326"/>
      <c r="CX75" s="1326"/>
      <c r="CY75" s="1326"/>
      <c r="CZ75" s="1326"/>
      <c r="DA75" s="1326"/>
      <c r="DB75" s="1326"/>
      <c r="DC75" s="1326"/>
    </row>
    <row r="76" spans="2:107" x14ac:dyDescent="0.15">
      <c r="B76" s="397"/>
      <c r="G76" s="1331"/>
      <c r="H76" s="1331"/>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1"/>
      <c r="H77" s="1321"/>
      <c r="I77" s="1321"/>
      <c r="J77" s="1321"/>
      <c r="K77" s="1332"/>
      <c r="L77" s="1332"/>
      <c r="M77" s="1332"/>
      <c r="N77" s="1332"/>
      <c r="AN77" s="1325" t="s">
        <v>611</v>
      </c>
      <c r="AO77" s="1325"/>
      <c r="AP77" s="1325"/>
      <c r="AQ77" s="1325"/>
      <c r="AR77" s="1325"/>
      <c r="AS77" s="1325"/>
      <c r="AT77" s="1325"/>
      <c r="AU77" s="1325"/>
      <c r="AV77" s="1325"/>
      <c r="AW77" s="1325"/>
      <c r="AX77" s="1325"/>
      <c r="AY77" s="1325"/>
      <c r="AZ77" s="1325"/>
      <c r="BA77" s="1325"/>
      <c r="BB77" s="1328" t="s">
        <v>609</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613</v>
      </c>
      <c r="BC79" s="1328"/>
      <c r="BD79" s="1328"/>
      <c r="BE79" s="1328"/>
      <c r="BF79" s="1328"/>
      <c r="BG79" s="1328"/>
      <c r="BH79" s="1328"/>
      <c r="BI79" s="1328"/>
      <c r="BJ79" s="1328"/>
      <c r="BK79" s="1328"/>
      <c r="BL79" s="1328"/>
      <c r="BM79" s="1328"/>
      <c r="BN79" s="1328"/>
      <c r="BO79" s="1328"/>
      <c r="BP79" s="1326">
        <v>7.3</v>
      </c>
      <c r="BQ79" s="1326"/>
      <c r="BR79" s="1326"/>
      <c r="BS79" s="1326"/>
      <c r="BT79" s="1326"/>
      <c r="BU79" s="1326"/>
      <c r="BV79" s="1326"/>
      <c r="BW79" s="1326"/>
      <c r="BX79" s="1326">
        <v>7.2</v>
      </c>
      <c r="BY79" s="1326"/>
      <c r="BZ79" s="1326"/>
      <c r="CA79" s="1326"/>
      <c r="CB79" s="1326"/>
      <c r="CC79" s="1326"/>
      <c r="CD79" s="1326"/>
      <c r="CE79" s="1326"/>
      <c r="CF79" s="1326">
        <v>7.2</v>
      </c>
      <c r="CG79" s="1326"/>
      <c r="CH79" s="1326"/>
      <c r="CI79" s="1326"/>
      <c r="CJ79" s="1326"/>
      <c r="CK79" s="1326"/>
      <c r="CL79" s="1326"/>
      <c r="CM79" s="1326"/>
      <c r="CN79" s="1326">
        <v>7.7</v>
      </c>
      <c r="CO79" s="1326"/>
      <c r="CP79" s="1326"/>
      <c r="CQ79" s="1326"/>
      <c r="CR79" s="1326"/>
      <c r="CS79" s="1326"/>
      <c r="CT79" s="1326"/>
      <c r="CU79" s="1326"/>
      <c r="CV79" s="1326">
        <v>8</v>
      </c>
      <c r="CW79" s="1326"/>
      <c r="CX79" s="1326"/>
      <c r="CY79" s="1326"/>
      <c r="CZ79" s="1326"/>
      <c r="DA79" s="1326"/>
      <c r="DB79" s="1326"/>
      <c r="DC79" s="1326"/>
    </row>
    <row r="80" spans="2:107" x14ac:dyDescent="0.15">
      <c r="B80" s="397"/>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LxbHNmiTpm9znuKRujlwu3dV3wgePmx+QhMK6mFgCCyeZFXMa8cdTU8I9qqHnH+wW1zZJF4kqkljqct6wLiw==" saltValue="wq8QjfCuHLuW4cCBVkmw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F0512-06B1-47D7-884E-4064C26149AB}">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hTibl3fbV3nHqrbJ7NdGzr3kaOjwNfllRyx1OFK9/V/U1x32VJ1U2wQLXwVgP/byrlZcaYsd22FyGHk7A/R1Vw==" saltValue="h8cj9WRCDkuvmjMm3vp6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6773D-5D8D-4F64-8AAF-0D4F29E32BEC}">
  <sheetPr>
    <pageSetUpPr fitToPage="1"/>
  </sheetPr>
  <dimension ref="A1:DR125"/>
  <sheetViews>
    <sheetView showGridLines="0" zoomScale="60" zoomScaleNormal="60" zoomScaleSheetLayoutView="55" workbookViewId="0">
      <selection activeCell="BX15" sqref="BX1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boxktsnXTsyqM0Fc+e5IlS183cGAfLLePfk8TPTn2Aqjr7yt5cNnEThgJ8oyQ+eodz3yVXK70e+dHcX6MGyB3g==" saltValue="CCSl7+VC7n+ixQw0BL5I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206286</v>
      </c>
      <c r="E3" s="162"/>
      <c r="F3" s="163">
        <v>138651</v>
      </c>
      <c r="G3" s="164"/>
      <c r="H3" s="165"/>
    </row>
    <row r="4" spans="1:8" x14ac:dyDescent="0.15">
      <c r="A4" s="166"/>
      <c r="B4" s="167"/>
      <c r="C4" s="168"/>
      <c r="D4" s="169">
        <v>139311</v>
      </c>
      <c r="E4" s="170"/>
      <c r="F4" s="171">
        <v>71211</v>
      </c>
      <c r="G4" s="172"/>
      <c r="H4" s="173"/>
    </row>
    <row r="5" spans="1:8" x14ac:dyDescent="0.15">
      <c r="A5" s="154" t="s">
        <v>553</v>
      </c>
      <c r="B5" s="159"/>
      <c r="C5" s="160"/>
      <c r="D5" s="161">
        <v>252892</v>
      </c>
      <c r="E5" s="162"/>
      <c r="F5" s="163">
        <v>122882</v>
      </c>
      <c r="G5" s="164"/>
      <c r="H5" s="165"/>
    </row>
    <row r="6" spans="1:8" x14ac:dyDescent="0.15">
      <c r="A6" s="166"/>
      <c r="B6" s="167"/>
      <c r="C6" s="168"/>
      <c r="D6" s="169">
        <v>135192</v>
      </c>
      <c r="E6" s="170"/>
      <c r="F6" s="171">
        <v>65785</v>
      </c>
      <c r="G6" s="172"/>
      <c r="H6" s="173"/>
    </row>
    <row r="7" spans="1:8" x14ac:dyDescent="0.15">
      <c r="A7" s="154" t="s">
        <v>554</v>
      </c>
      <c r="B7" s="159"/>
      <c r="C7" s="160"/>
      <c r="D7" s="161">
        <v>115563</v>
      </c>
      <c r="E7" s="162"/>
      <c r="F7" s="163">
        <v>114790</v>
      </c>
      <c r="G7" s="164"/>
      <c r="H7" s="165"/>
    </row>
    <row r="8" spans="1:8" x14ac:dyDescent="0.15">
      <c r="A8" s="166"/>
      <c r="B8" s="167"/>
      <c r="C8" s="168"/>
      <c r="D8" s="169">
        <v>80782</v>
      </c>
      <c r="E8" s="170"/>
      <c r="F8" s="171">
        <v>55601</v>
      </c>
      <c r="G8" s="172"/>
      <c r="H8" s="173"/>
    </row>
    <row r="9" spans="1:8" x14ac:dyDescent="0.15">
      <c r="A9" s="154" t="s">
        <v>555</v>
      </c>
      <c r="B9" s="159"/>
      <c r="C9" s="160"/>
      <c r="D9" s="161">
        <v>151292</v>
      </c>
      <c r="E9" s="162"/>
      <c r="F9" s="163">
        <v>126262</v>
      </c>
      <c r="G9" s="164"/>
      <c r="H9" s="165"/>
    </row>
    <row r="10" spans="1:8" x14ac:dyDescent="0.15">
      <c r="A10" s="166"/>
      <c r="B10" s="167"/>
      <c r="C10" s="168"/>
      <c r="D10" s="169">
        <v>91003</v>
      </c>
      <c r="E10" s="170"/>
      <c r="F10" s="171">
        <v>56769</v>
      </c>
      <c r="G10" s="172"/>
      <c r="H10" s="173"/>
    </row>
    <row r="11" spans="1:8" x14ac:dyDescent="0.15">
      <c r="A11" s="154" t="s">
        <v>556</v>
      </c>
      <c r="B11" s="159"/>
      <c r="C11" s="160"/>
      <c r="D11" s="161">
        <v>151557</v>
      </c>
      <c r="E11" s="162"/>
      <c r="F11" s="163">
        <v>126525</v>
      </c>
      <c r="G11" s="164"/>
      <c r="H11" s="165"/>
    </row>
    <row r="12" spans="1:8" x14ac:dyDescent="0.15">
      <c r="A12" s="166"/>
      <c r="B12" s="167"/>
      <c r="C12" s="174"/>
      <c r="D12" s="169">
        <v>97451</v>
      </c>
      <c r="E12" s="170"/>
      <c r="F12" s="171">
        <v>67052</v>
      </c>
      <c r="G12" s="172"/>
      <c r="H12" s="173"/>
    </row>
    <row r="13" spans="1:8" x14ac:dyDescent="0.15">
      <c r="A13" s="154"/>
      <c r="B13" s="159"/>
      <c r="C13" s="175"/>
      <c r="D13" s="176">
        <v>175518</v>
      </c>
      <c r="E13" s="177"/>
      <c r="F13" s="178">
        <v>125822</v>
      </c>
      <c r="G13" s="179"/>
      <c r="H13" s="165"/>
    </row>
    <row r="14" spans="1:8" x14ac:dyDescent="0.15">
      <c r="A14" s="166"/>
      <c r="B14" s="167"/>
      <c r="C14" s="168"/>
      <c r="D14" s="169">
        <v>108748</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7.06</v>
      </c>
      <c r="C19" s="180">
        <f>ROUND(VALUE(SUBSTITUTE(実質収支比率等に係る経年分析!G$48,"▲","-")),2)</f>
        <v>8.9600000000000009</v>
      </c>
      <c r="D19" s="180">
        <f>ROUND(VALUE(SUBSTITUTE(実質収支比率等に係る経年分析!H$48,"▲","-")),2)</f>
        <v>7.33</v>
      </c>
      <c r="E19" s="180">
        <f>ROUND(VALUE(SUBSTITUTE(実質収支比率等に係る経年分析!I$48,"▲","-")),2)</f>
        <v>8.25</v>
      </c>
      <c r="F19" s="180">
        <f>ROUND(VALUE(SUBSTITUTE(実質収支比率等に係る経年分析!J$48,"▲","-")),2)</f>
        <v>11.03</v>
      </c>
    </row>
    <row r="20" spans="1:11" x14ac:dyDescent="0.15">
      <c r="A20" s="180" t="s">
        <v>54</v>
      </c>
      <c r="B20" s="180">
        <f>ROUND(VALUE(SUBSTITUTE(実質収支比率等に係る経年分析!F$47,"▲","-")),2)</f>
        <v>21.4</v>
      </c>
      <c r="C20" s="180">
        <f>ROUND(VALUE(SUBSTITUTE(実質収支比率等に係る経年分析!G$47,"▲","-")),2)</f>
        <v>19.71</v>
      </c>
      <c r="D20" s="180">
        <f>ROUND(VALUE(SUBSTITUTE(実質収支比率等に係る経年分析!H$47,"▲","-")),2)</f>
        <v>19.82</v>
      </c>
      <c r="E20" s="180">
        <f>ROUND(VALUE(SUBSTITUTE(実質収支比率等に係る経年分析!I$47,"▲","-")),2)</f>
        <v>16.559999999999999</v>
      </c>
      <c r="F20" s="180">
        <f>ROUND(VALUE(SUBSTITUTE(実質収支比率等に係る経年分析!J$47,"▲","-")),2)</f>
        <v>19.600000000000001</v>
      </c>
    </row>
    <row r="21" spans="1:11" x14ac:dyDescent="0.15">
      <c r="A21" s="180" t="s">
        <v>55</v>
      </c>
      <c r="B21" s="180">
        <f>IF(ISNUMBER(VALUE(SUBSTITUTE(実質収支比率等に係る経年分析!F$49,"▲","-"))),ROUND(VALUE(SUBSTITUTE(実質収支比率等に係る経年分析!F$49,"▲","-")),2),NA())</f>
        <v>-4.8</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-1.68</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7.93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403</v>
      </c>
      <c r="E42" s="182"/>
      <c r="F42" s="182"/>
      <c r="G42" s="182">
        <f>'実質公債費比率（分子）の構造'!L$52</f>
        <v>377</v>
      </c>
      <c r="H42" s="182"/>
      <c r="I42" s="182"/>
      <c r="J42" s="182">
        <f>'実質公債費比率（分子）の構造'!M$52</f>
        <v>376</v>
      </c>
      <c r="K42" s="182"/>
      <c r="L42" s="182"/>
      <c r="M42" s="182">
        <f>'実質公債費比率（分子）の構造'!N$52</f>
        <v>412</v>
      </c>
      <c r="N42" s="182"/>
      <c r="O42" s="182"/>
      <c r="P42" s="182">
        <f>'実質公債費比率（分子）の構造'!O$52</f>
        <v>516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13</v>
      </c>
      <c r="C44" s="182"/>
      <c r="D44" s="182"/>
      <c r="E44" s="182">
        <f>'実質公債費比率（分子）の構造'!L$50</f>
        <v>13</v>
      </c>
      <c r="F44" s="182"/>
      <c r="G44" s="182"/>
      <c r="H44" s="182">
        <f>'実質公債費比率（分子）の構造'!M$50</f>
        <v>9</v>
      </c>
      <c r="I44" s="182"/>
      <c r="J44" s="182"/>
      <c r="K44" s="182">
        <f>'実質公債費比率（分子）の構造'!N$50</f>
        <v>9</v>
      </c>
      <c r="L44" s="182"/>
      <c r="M44" s="182"/>
      <c r="N44" s="182">
        <f>'実質公債費比率（分子）の構造'!O$50</f>
        <v>7</v>
      </c>
      <c r="O44" s="182"/>
      <c r="P44" s="182"/>
    </row>
    <row r="45" spans="1:16" x14ac:dyDescent="0.15">
      <c r="A45" s="182" t="s">
        <v>65</v>
      </c>
      <c r="B45" s="182">
        <f>'実質公債費比率（分子）の構造'!K$49</f>
        <v>27</v>
      </c>
      <c r="C45" s="182"/>
      <c r="D45" s="182"/>
      <c r="E45" s="182">
        <f>'実質公債費比率（分子）の構造'!L$49</f>
        <v>20</v>
      </c>
      <c r="F45" s="182"/>
      <c r="G45" s="182"/>
      <c r="H45" s="182">
        <f>'実質公債費比率（分子）の構造'!M$49</f>
        <v>5</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130</v>
      </c>
      <c r="C46" s="182"/>
      <c r="D46" s="182"/>
      <c r="E46" s="182">
        <f>'実質公債費比率（分子）の構造'!L$48</f>
        <v>137</v>
      </c>
      <c r="F46" s="182"/>
      <c r="G46" s="182"/>
      <c r="H46" s="182">
        <f>'実質公債費比率（分子）の構造'!M$48</f>
        <v>138</v>
      </c>
      <c r="I46" s="182"/>
      <c r="J46" s="182"/>
      <c r="K46" s="182">
        <f>'実質公債費比率（分子）の構造'!N$48</f>
        <v>127</v>
      </c>
      <c r="L46" s="182"/>
      <c r="M46" s="182"/>
      <c r="N46" s="182">
        <f>'実質公債費比率（分子）の構造'!O$48</f>
        <v>127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434</v>
      </c>
      <c r="C49" s="182"/>
      <c r="D49" s="182"/>
      <c r="E49" s="182">
        <f>'実質公債費比率（分子）の構造'!L$45</f>
        <v>396</v>
      </c>
      <c r="F49" s="182"/>
      <c r="G49" s="182"/>
      <c r="H49" s="182">
        <f>'実質公債費比率（分子）の構造'!M$45</f>
        <v>442</v>
      </c>
      <c r="I49" s="182"/>
      <c r="J49" s="182"/>
      <c r="K49" s="182">
        <f>'実質公債費比率（分子）の構造'!N$45</f>
        <v>551</v>
      </c>
      <c r="L49" s="182"/>
      <c r="M49" s="182"/>
      <c r="N49" s="182">
        <f>'実質公債費比率（分子）の構造'!O$45</f>
        <v>689</v>
      </c>
      <c r="O49" s="182"/>
      <c r="P49" s="182"/>
    </row>
    <row r="50" spans="1:16" x14ac:dyDescent="0.15">
      <c r="A50" s="182" t="s">
        <v>70</v>
      </c>
      <c r="B50" s="182" t="e">
        <f>NA()</f>
        <v>#N/A</v>
      </c>
      <c r="C50" s="182">
        <f>IF(ISNUMBER('実質公債費比率（分子）の構造'!K$53),'実質公債費比率（分子）の構造'!K$53,NA())</f>
        <v>201</v>
      </c>
      <c r="D50" s="182" t="e">
        <f>NA()</f>
        <v>#N/A</v>
      </c>
      <c r="E50" s="182" t="e">
        <f>NA()</f>
        <v>#N/A</v>
      </c>
      <c r="F50" s="182">
        <f>IF(ISNUMBER('実質公債費比率（分子）の構造'!L$53),'実質公債費比率（分子）の構造'!L$53,NA())</f>
        <v>189</v>
      </c>
      <c r="G50" s="182" t="e">
        <f>NA()</f>
        <v>#N/A</v>
      </c>
      <c r="H50" s="182" t="e">
        <f>NA()</f>
        <v>#N/A</v>
      </c>
      <c r="I50" s="182">
        <f>IF(ISNUMBER('実質公債費比率（分子）の構造'!M$53),'実質公債費比率（分子）の構造'!M$53,NA())</f>
        <v>218</v>
      </c>
      <c r="J50" s="182" t="e">
        <f>NA()</f>
        <v>#N/A</v>
      </c>
      <c r="K50" s="182" t="e">
        <f>NA()</f>
        <v>#N/A</v>
      </c>
      <c r="L50" s="182">
        <f>IF(ISNUMBER('実質公債費比率（分子）の構造'!N$53),'実質公債費比率（分子）の構造'!N$53,NA())</f>
        <v>277</v>
      </c>
      <c r="M50" s="182" t="e">
        <f>NA()</f>
        <v>#N/A</v>
      </c>
      <c r="N50" s="182" t="e">
        <f>NA()</f>
        <v>#N/A</v>
      </c>
      <c r="O50" s="182">
        <f>IF(ISNUMBER('実質公債費比率（分子）の構造'!O$53),'実質公債費比率（分子）の構造'!O$53,NA())</f>
        <v>309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5436</v>
      </c>
      <c r="E56" s="181"/>
      <c r="F56" s="181"/>
      <c r="G56" s="181">
        <f>'将来負担比率（分子）の構造'!J$52</f>
        <v>5782</v>
      </c>
      <c r="H56" s="181"/>
      <c r="I56" s="181"/>
      <c r="J56" s="181">
        <f>'将来負担比率（分子）の構造'!K$52</f>
        <v>5775</v>
      </c>
      <c r="K56" s="181"/>
      <c r="L56" s="181"/>
      <c r="M56" s="181">
        <f>'将来負担比率（分子）の構造'!L$52</f>
        <v>5902</v>
      </c>
      <c r="N56" s="181"/>
      <c r="O56" s="181"/>
      <c r="P56" s="181">
        <f>'将来負担比率（分子）の構造'!M$52</f>
        <v>5995</v>
      </c>
    </row>
    <row r="57" spans="1:16" x14ac:dyDescent="0.15">
      <c r="A57" s="181" t="s">
        <v>41</v>
      </c>
      <c r="B57" s="181"/>
      <c r="C57" s="181"/>
      <c r="D57" s="181">
        <f>'将来負担比率（分子）の構造'!I$51</f>
        <v>78</v>
      </c>
      <c r="E57" s="181"/>
      <c r="F57" s="181"/>
      <c r="G57" s="181">
        <f>'将来負担比率（分子）の構造'!J$51</f>
        <v>72</v>
      </c>
      <c r="H57" s="181"/>
      <c r="I57" s="181"/>
      <c r="J57" s="181">
        <f>'将来負担比率（分子）の構造'!K$51</f>
        <v>60</v>
      </c>
      <c r="K57" s="181"/>
      <c r="L57" s="181"/>
      <c r="M57" s="181">
        <f>'将来負担比率（分子）の構造'!L$51</f>
        <v>63</v>
      </c>
      <c r="N57" s="181"/>
      <c r="O57" s="181"/>
      <c r="P57" s="181">
        <f>'将来負担比率（分子）の構造'!M$51</f>
        <v>53</v>
      </c>
    </row>
    <row r="58" spans="1:16" x14ac:dyDescent="0.15">
      <c r="A58" s="181" t="s">
        <v>40</v>
      </c>
      <c r="B58" s="181"/>
      <c r="C58" s="181"/>
      <c r="D58" s="181">
        <f>'将来負担比率（分子）の構造'!I$50</f>
        <v>1251</v>
      </c>
      <c r="E58" s="181"/>
      <c r="F58" s="181"/>
      <c r="G58" s="181">
        <f>'将来負担比率（分子）の構造'!J$50</f>
        <v>1281</v>
      </c>
      <c r="H58" s="181"/>
      <c r="I58" s="181"/>
      <c r="J58" s="181">
        <f>'将来負担比率（分子）の構造'!K$50</f>
        <v>1371</v>
      </c>
      <c r="K58" s="181"/>
      <c r="L58" s="181"/>
      <c r="M58" s="181">
        <f>'将来負担比率（分子）の構造'!L$50</f>
        <v>1297</v>
      </c>
      <c r="N58" s="181"/>
      <c r="O58" s="181"/>
      <c r="P58" s="181">
        <f>'将来負担比率（分子）の構造'!M$50</f>
        <v>1438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573</v>
      </c>
      <c r="C62" s="181"/>
      <c r="D62" s="181"/>
      <c r="E62" s="181">
        <f>'将来負担比率（分子）の構造'!J$45</f>
        <v>526</v>
      </c>
      <c r="F62" s="181"/>
      <c r="G62" s="181"/>
      <c r="H62" s="181">
        <f>'将来負担比率（分子）の構造'!K$45</f>
        <v>492</v>
      </c>
      <c r="I62" s="181"/>
      <c r="J62" s="181"/>
      <c r="K62" s="181">
        <f>'将来負担比率（分子）の構造'!L$45</f>
        <v>478</v>
      </c>
      <c r="L62" s="181"/>
      <c r="M62" s="181"/>
      <c r="N62" s="181">
        <f>'将来負担比率（分子）の構造'!M$45</f>
        <v>449</v>
      </c>
      <c r="O62" s="181"/>
      <c r="P62" s="181"/>
    </row>
    <row r="63" spans="1:16" x14ac:dyDescent="0.15">
      <c r="A63" s="181" t="s">
        <v>33</v>
      </c>
      <c r="B63" s="181">
        <f>'将来負担比率（分子）の構造'!I$44</f>
        <v>110</v>
      </c>
      <c r="C63" s="181"/>
      <c r="D63" s="181"/>
      <c r="E63" s="181">
        <f>'将来負担比率（分子）の構造'!J$44</f>
        <v>95</v>
      </c>
      <c r="F63" s="181"/>
      <c r="G63" s="181"/>
      <c r="H63" s="181">
        <f>'将来負担比率（分子）の構造'!K$44</f>
        <v>106</v>
      </c>
      <c r="I63" s="181"/>
      <c r="J63" s="181"/>
      <c r="K63" s="181">
        <f>'将来負担比率（分子）の構造'!L$44</f>
        <v>141</v>
      </c>
      <c r="L63" s="181"/>
      <c r="M63" s="181"/>
      <c r="N63" s="181">
        <f>'将来負担比率（分子）の構造'!M$44</f>
        <v>219</v>
      </c>
      <c r="O63" s="181"/>
      <c r="P63" s="181"/>
    </row>
    <row r="64" spans="1:16" x14ac:dyDescent="0.15">
      <c r="A64" s="181" t="s">
        <v>32</v>
      </c>
      <c r="B64" s="181">
        <f>'将来負担比率（分子）の構造'!I$43</f>
        <v>1394</v>
      </c>
      <c r="C64" s="181"/>
      <c r="D64" s="181"/>
      <c r="E64" s="181">
        <f>'将来負担比率（分子）の構造'!J$43</f>
        <v>1422</v>
      </c>
      <c r="F64" s="181"/>
      <c r="G64" s="181"/>
      <c r="H64" s="181">
        <f>'将来負担比率（分子）の構造'!K$43</f>
        <v>1401</v>
      </c>
      <c r="I64" s="181"/>
      <c r="J64" s="181"/>
      <c r="K64" s="181">
        <f>'将来負担比率（分子）の構造'!L$43</f>
        <v>1296</v>
      </c>
      <c r="L64" s="181"/>
      <c r="M64" s="181"/>
      <c r="N64" s="181">
        <f>'将来負担比率（分子）の構造'!M$43</f>
        <v>1145</v>
      </c>
      <c r="O64" s="181"/>
      <c r="P64" s="181"/>
    </row>
    <row r="65" spans="1:16" x14ac:dyDescent="0.15">
      <c r="A65" s="181" t="s">
        <v>31</v>
      </c>
      <c r="B65" s="181">
        <f>'将来負担比率（分子）の構造'!I$42</f>
        <v>52</v>
      </c>
      <c r="C65" s="181"/>
      <c r="D65" s="181"/>
      <c r="E65" s="181">
        <f>'将来負担比率（分子）の構造'!J$42</f>
        <v>39</v>
      </c>
      <c r="F65" s="181"/>
      <c r="G65" s="181"/>
      <c r="H65" s="181">
        <f>'将来負担比率（分子）の構造'!K$42</f>
        <v>30</v>
      </c>
      <c r="I65" s="181"/>
      <c r="J65" s="181"/>
      <c r="K65" s="181">
        <f>'将来負担比率（分子）の構造'!L$42</f>
        <v>20</v>
      </c>
      <c r="L65" s="181"/>
      <c r="M65" s="181"/>
      <c r="N65" s="181">
        <f>'将来負担比率（分子）の構造'!M$42</f>
        <v>13</v>
      </c>
      <c r="O65" s="181"/>
      <c r="P65" s="181"/>
    </row>
    <row r="66" spans="1:16" x14ac:dyDescent="0.15">
      <c r="A66" s="181" t="s">
        <v>30</v>
      </c>
      <c r="B66" s="181">
        <f>'将来負担比率（分子）の構造'!I$41</f>
        <v>6787</v>
      </c>
      <c r="C66" s="181"/>
      <c r="D66" s="181"/>
      <c r="E66" s="181">
        <f>'将来負担比率（分子）の構造'!J$41</f>
        <v>7317</v>
      </c>
      <c r="F66" s="181"/>
      <c r="G66" s="181"/>
      <c r="H66" s="181">
        <f>'将来負担比率（分子）の構造'!K$41</f>
        <v>7359</v>
      </c>
      <c r="I66" s="181"/>
      <c r="J66" s="181"/>
      <c r="K66" s="181">
        <f>'将来負担比率（分子）の構造'!L$41</f>
        <v>7589</v>
      </c>
      <c r="L66" s="181"/>
      <c r="M66" s="181"/>
      <c r="N66" s="181">
        <f>'将来負担比率（分子）の構造'!M$41</f>
        <v>7539</v>
      </c>
      <c r="O66" s="181"/>
      <c r="P66" s="181"/>
    </row>
    <row r="67" spans="1:16" x14ac:dyDescent="0.15">
      <c r="A67" s="181" t="s">
        <v>74</v>
      </c>
      <c r="B67" s="181" t="e">
        <f>NA()</f>
        <v>#N/A</v>
      </c>
      <c r="C67" s="181">
        <f>IF(ISNUMBER('将来負担比率（分子）の構造'!I$53), IF('将来負担比率（分子）の構造'!I$53 &lt; 0, 0, '将来負担比率（分子）の構造'!I$53), NA())</f>
        <v>2151</v>
      </c>
      <c r="D67" s="181" t="e">
        <f>NA()</f>
        <v>#N/A</v>
      </c>
      <c r="E67" s="181" t="e">
        <f>NA()</f>
        <v>#N/A</v>
      </c>
      <c r="F67" s="181">
        <f>IF(ISNUMBER('将来負担比率（分子）の構造'!J$53), IF('将来負担比率（分子）の構造'!J$53 &lt; 0, 0, '将来負担比率（分子）の構造'!J$53), NA())</f>
        <v>2264</v>
      </c>
      <c r="G67" s="181" t="e">
        <f>NA()</f>
        <v>#N/A</v>
      </c>
      <c r="H67" s="181" t="e">
        <f>NA()</f>
        <v>#N/A</v>
      </c>
      <c r="I67" s="181">
        <f>IF(ISNUMBER('将来負担比率（分子）の構造'!K$53), IF('将来負担比率（分子）の構造'!K$53 &lt; 0, 0, '将来負担比率（分子）の構造'!K$53), NA())</f>
        <v>2181</v>
      </c>
      <c r="J67" s="181" t="e">
        <f>NA()</f>
        <v>#N/A</v>
      </c>
      <c r="K67" s="181" t="e">
        <f>NA()</f>
        <v>#N/A</v>
      </c>
      <c r="L67" s="181">
        <f>IF(ISNUMBER('将来負担比率（分子）の構造'!L$53), IF('将来負担比率（分子）の構造'!L$53 &lt; 0, 0, '将来負担比率（分子）の構造'!L$53), NA())</f>
        <v>2263</v>
      </c>
      <c r="M67" s="181" t="e">
        <f>NA()</f>
        <v>#N/A</v>
      </c>
      <c r="N67" s="181" t="e">
        <f>NA()</f>
        <v>#N/A</v>
      </c>
      <c r="O67" s="181">
        <f>IF(ISNUMBER('将来負担比率（分子）の構造'!M$53), IF('将来負担比率（分子）の構造'!M$53 &lt; 0, 0, '将来負担比率（分子）の構造'!M$53), NA())</f>
        <v>1880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523</v>
      </c>
      <c r="C72" s="185">
        <f>基金残高に係る経年分析!G55</f>
        <v>443</v>
      </c>
      <c r="D72" s="185">
        <f>基金残高に係る経年分析!H55</f>
        <v>573</v>
      </c>
    </row>
    <row r="73" spans="1:16" x14ac:dyDescent="0.15">
      <c r="A73" s="184" t="s">
        <v>77</v>
      </c>
      <c r="B73" s="185">
        <f>基金残高に係る経年分析!F56</f>
        <v>479</v>
      </c>
      <c r="C73" s="185">
        <f>基金残高に係る経年分析!G56</f>
        <v>479</v>
      </c>
      <c r="D73" s="185">
        <f>基金残高に係る経年分析!H56</f>
        <v>479</v>
      </c>
    </row>
    <row r="74" spans="1:16" x14ac:dyDescent="0.15">
      <c r="A74" s="184" t="s">
        <v>78</v>
      </c>
      <c r="B74" s="185">
        <f>基金残高に係る経年分析!F57</f>
        <v>245</v>
      </c>
      <c r="C74" s="185">
        <f>基金残高に係る経年分析!G57</f>
        <v>251</v>
      </c>
      <c r="D74" s="185">
        <f>基金残高に係る経年分析!H57</f>
        <v>260</v>
      </c>
    </row>
  </sheetData>
  <sheetProtection algorithmName="SHA-512" hashValue="Db7n11PPaYVJ2tE+DzhMSCT8VMq/XW0kj66eZkEFN7MuoA7FG62arFOHbCGB43DkLVKcShY2rwXJuNQKCSWtwg==" saltValue="ooFXJBE19rkRGgGMxO6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641473</v>
      </c>
      <c r="S5" s="675"/>
      <c r="T5" s="675"/>
      <c r="U5" s="675"/>
      <c r="V5" s="675"/>
      <c r="W5" s="675"/>
      <c r="X5" s="675"/>
      <c r="Y5" s="676"/>
      <c r="Z5" s="677">
        <v>11</v>
      </c>
      <c r="AA5" s="677"/>
      <c r="AB5" s="677"/>
      <c r="AC5" s="677"/>
      <c r="AD5" s="678">
        <v>641473</v>
      </c>
      <c r="AE5" s="678"/>
      <c r="AF5" s="678"/>
      <c r="AG5" s="678"/>
      <c r="AH5" s="678"/>
      <c r="AI5" s="678"/>
      <c r="AJ5" s="678"/>
      <c r="AK5" s="678"/>
      <c r="AL5" s="679">
        <v>22.5</v>
      </c>
      <c r="AM5" s="680"/>
      <c r="AN5" s="680"/>
      <c r="AO5" s="681"/>
      <c r="AP5" s="671" t="s">
        <v>225</v>
      </c>
      <c r="AQ5" s="672"/>
      <c r="AR5" s="672"/>
      <c r="AS5" s="672"/>
      <c r="AT5" s="672"/>
      <c r="AU5" s="672"/>
      <c r="AV5" s="672"/>
      <c r="AW5" s="672"/>
      <c r="AX5" s="672"/>
      <c r="AY5" s="672"/>
      <c r="AZ5" s="672"/>
      <c r="BA5" s="672"/>
      <c r="BB5" s="672"/>
      <c r="BC5" s="672"/>
      <c r="BD5" s="672"/>
      <c r="BE5" s="672"/>
      <c r="BF5" s="673"/>
      <c r="BG5" s="685">
        <v>641473</v>
      </c>
      <c r="BH5" s="686"/>
      <c r="BI5" s="686"/>
      <c r="BJ5" s="686"/>
      <c r="BK5" s="686"/>
      <c r="BL5" s="686"/>
      <c r="BM5" s="686"/>
      <c r="BN5" s="687"/>
      <c r="BO5" s="688">
        <v>100</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71035</v>
      </c>
      <c r="S6" s="686"/>
      <c r="T6" s="686"/>
      <c r="U6" s="686"/>
      <c r="V6" s="686"/>
      <c r="W6" s="686"/>
      <c r="X6" s="686"/>
      <c r="Y6" s="687"/>
      <c r="Z6" s="688">
        <v>1.2</v>
      </c>
      <c r="AA6" s="688"/>
      <c r="AB6" s="688"/>
      <c r="AC6" s="688"/>
      <c r="AD6" s="689">
        <v>71035</v>
      </c>
      <c r="AE6" s="689"/>
      <c r="AF6" s="689"/>
      <c r="AG6" s="689"/>
      <c r="AH6" s="689"/>
      <c r="AI6" s="689"/>
      <c r="AJ6" s="689"/>
      <c r="AK6" s="689"/>
      <c r="AL6" s="690">
        <v>2.5</v>
      </c>
      <c r="AM6" s="691"/>
      <c r="AN6" s="691"/>
      <c r="AO6" s="692"/>
      <c r="AP6" s="682" t="s">
        <v>231</v>
      </c>
      <c r="AQ6" s="683"/>
      <c r="AR6" s="683"/>
      <c r="AS6" s="683"/>
      <c r="AT6" s="683"/>
      <c r="AU6" s="683"/>
      <c r="AV6" s="683"/>
      <c r="AW6" s="683"/>
      <c r="AX6" s="683"/>
      <c r="AY6" s="683"/>
      <c r="AZ6" s="683"/>
      <c r="BA6" s="683"/>
      <c r="BB6" s="683"/>
      <c r="BC6" s="683"/>
      <c r="BD6" s="683"/>
      <c r="BE6" s="683"/>
      <c r="BF6" s="684"/>
      <c r="BG6" s="685">
        <v>641473</v>
      </c>
      <c r="BH6" s="686"/>
      <c r="BI6" s="686"/>
      <c r="BJ6" s="686"/>
      <c r="BK6" s="686"/>
      <c r="BL6" s="686"/>
      <c r="BM6" s="686"/>
      <c r="BN6" s="687"/>
      <c r="BO6" s="688">
        <v>100</v>
      </c>
      <c r="BP6" s="688"/>
      <c r="BQ6" s="688"/>
      <c r="BR6" s="688"/>
      <c r="BS6" s="689" t="s">
        <v>226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76834</v>
      </c>
      <c r="CS6" s="686"/>
      <c r="CT6" s="686"/>
      <c r="CU6" s="686"/>
      <c r="CV6" s="686"/>
      <c r="CW6" s="686"/>
      <c r="CX6" s="686"/>
      <c r="CY6" s="687"/>
      <c r="CZ6" s="679">
        <v>1.4</v>
      </c>
      <c r="DA6" s="680"/>
      <c r="DB6" s="680"/>
      <c r="DC6" s="699"/>
      <c r="DD6" s="694" t="s">
        <v>226</v>
      </c>
      <c r="DE6" s="686"/>
      <c r="DF6" s="686"/>
      <c r="DG6" s="686"/>
      <c r="DH6" s="686"/>
      <c r="DI6" s="686"/>
      <c r="DJ6" s="686"/>
      <c r="DK6" s="686"/>
      <c r="DL6" s="686"/>
      <c r="DM6" s="686"/>
      <c r="DN6" s="686"/>
      <c r="DO6" s="686"/>
      <c r="DP6" s="687"/>
      <c r="DQ6" s="694">
        <v>76834</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425</v>
      </c>
      <c r="S7" s="686"/>
      <c r="T7" s="686"/>
      <c r="U7" s="686"/>
      <c r="V7" s="686"/>
      <c r="W7" s="686"/>
      <c r="X7" s="686"/>
      <c r="Y7" s="687"/>
      <c r="Z7" s="688">
        <v>0</v>
      </c>
      <c r="AA7" s="688"/>
      <c r="AB7" s="688"/>
      <c r="AC7" s="688"/>
      <c r="AD7" s="689">
        <v>425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236449</v>
      </c>
      <c r="BH7" s="686"/>
      <c r="BI7" s="686"/>
      <c r="BJ7" s="686"/>
      <c r="BK7" s="686"/>
      <c r="BL7" s="686"/>
      <c r="BM7" s="686"/>
      <c r="BN7" s="687"/>
      <c r="BO7" s="688">
        <v>36.9</v>
      </c>
      <c r="BP7" s="688"/>
      <c r="BQ7" s="688"/>
      <c r="BR7" s="688"/>
      <c r="BS7" s="689" t="s">
        <v>226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1160727</v>
      </c>
      <c r="CS7" s="686"/>
      <c r="CT7" s="686"/>
      <c r="CU7" s="686"/>
      <c r="CV7" s="686"/>
      <c r="CW7" s="686"/>
      <c r="CX7" s="686"/>
      <c r="CY7" s="687"/>
      <c r="CZ7" s="688">
        <v>21.3</v>
      </c>
      <c r="DA7" s="688"/>
      <c r="DB7" s="688"/>
      <c r="DC7" s="688"/>
      <c r="DD7" s="694">
        <v>43959</v>
      </c>
      <c r="DE7" s="686"/>
      <c r="DF7" s="686"/>
      <c r="DG7" s="686"/>
      <c r="DH7" s="686"/>
      <c r="DI7" s="686"/>
      <c r="DJ7" s="686"/>
      <c r="DK7" s="686"/>
      <c r="DL7" s="686"/>
      <c r="DM7" s="686"/>
      <c r="DN7" s="686"/>
      <c r="DO7" s="686"/>
      <c r="DP7" s="687"/>
      <c r="DQ7" s="694">
        <v>506638</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1445</v>
      </c>
      <c r="S8" s="686"/>
      <c r="T8" s="686"/>
      <c r="U8" s="686"/>
      <c r="V8" s="686"/>
      <c r="W8" s="686"/>
      <c r="X8" s="686"/>
      <c r="Y8" s="687"/>
      <c r="Z8" s="688">
        <v>0</v>
      </c>
      <c r="AA8" s="688"/>
      <c r="AB8" s="688"/>
      <c r="AC8" s="688"/>
      <c r="AD8" s="689">
        <v>1445</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10238</v>
      </c>
      <c r="BH8" s="686"/>
      <c r="BI8" s="686"/>
      <c r="BJ8" s="686"/>
      <c r="BK8" s="686"/>
      <c r="BL8" s="686"/>
      <c r="BM8" s="686"/>
      <c r="BN8" s="687"/>
      <c r="BO8" s="688">
        <v>1.6</v>
      </c>
      <c r="BP8" s="688"/>
      <c r="BQ8" s="688"/>
      <c r="BR8" s="688"/>
      <c r="BS8" s="694" t="s">
        <v>226</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1282216</v>
      </c>
      <c r="CS8" s="686"/>
      <c r="CT8" s="686"/>
      <c r="CU8" s="686"/>
      <c r="CV8" s="686"/>
      <c r="CW8" s="686"/>
      <c r="CX8" s="686"/>
      <c r="CY8" s="687"/>
      <c r="CZ8" s="688">
        <v>23.5</v>
      </c>
      <c r="DA8" s="688"/>
      <c r="DB8" s="688"/>
      <c r="DC8" s="688"/>
      <c r="DD8" s="694">
        <v>459892</v>
      </c>
      <c r="DE8" s="686"/>
      <c r="DF8" s="686"/>
      <c r="DG8" s="686"/>
      <c r="DH8" s="686"/>
      <c r="DI8" s="686"/>
      <c r="DJ8" s="686"/>
      <c r="DK8" s="686"/>
      <c r="DL8" s="686"/>
      <c r="DM8" s="686"/>
      <c r="DN8" s="686"/>
      <c r="DO8" s="686"/>
      <c r="DP8" s="687"/>
      <c r="DQ8" s="694">
        <v>630106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1635</v>
      </c>
      <c r="S9" s="686"/>
      <c r="T9" s="686"/>
      <c r="U9" s="686"/>
      <c r="V9" s="686"/>
      <c r="W9" s="686"/>
      <c r="X9" s="686"/>
      <c r="Y9" s="687"/>
      <c r="Z9" s="688">
        <v>0</v>
      </c>
      <c r="AA9" s="688"/>
      <c r="AB9" s="688"/>
      <c r="AC9" s="688"/>
      <c r="AD9" s="689">
        <v>1635</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200856</v>
      </c>
      <c r="BH9" s="686"/>
      <c r="BI9" s="686"/>
      <c r="BJ9" s="686"/>
      <c r="BK9" s="686"/>
      <c r="BL9" s="686"/>
      <c r="BM9" s="686"/>
      <c r="BN9" s="687"/>
      <c r="BO9" s="688">
        <v>31.3</v>
      </c>
      <c r="BP9" s="688"/>
      <c r="BQ9" s="688"/>
      <c r="BR9" s="688"/>
      <c r="BS9" s="694" t="s">
        <v>226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577423</v>
      </c>
      <c r="CS9" s="686"/>
      <c r="CT9" s="686"/>
      <c r="CU9" s="686"/>
      <c r="CV9" s="686"/>
      <c r="CW9" s="686"/>
      <c r="CX9" s="686"/>
      <c r="CY9" s="687"/>
      <c r="CZ9" s="688">
        <v>10.6</v>
      </c>
      <c r="DA9" s="688"/>
      <c r="DB9" s="688"/>
      <c r="DC9" s="688"/>
      <c r="DD9" s="694">
        <v>8217</v>
      </c>
      <c r="DE9" s="686"/>
      <c r="DF9" s="686"/>
      <c r="DG9" s="686"/>
      <c r="DH9" s="686"/>
      <c r="DI9" s="686"/>
      <c r="DJ9" s="686"/>
      <c r="DK9" s="686"/>
      <c r="DL9" s="686"/>
      <c r="DM9" s="686"/>
      <c r="DN9" s="686"/>
      <c r="DO9" s="686"/>
      <c r="DP9" s="687"/>
      <c r="DQ9" s="694">
        <v>558632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226</v>
      </c>
      <c r="AA10" s="688"/>
      <c r="AB10" s="688"/>
      <c r="AC10" s="688"/>
      <c r="AD10" s="689" t="s">
        <v>226</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12246</v>
      </c>
      <c r="BH10" s="686"/>
      <c r="BI10" s="686"/>
      <c r="BJ10" s="686"/>
      <c r="BK10" s="686"/>
      <c r="BL10" s="686"/>
      <c r="BM10" s="686"/>
      <c r="BN10" s="687"/>
      <c r="BO10" s="688">
        <v>1.9</v>
      </c>
      <c r="BP10" s="688"/>
      <c r="BQ10" s="688"/>
      <c r="BR10" s="688"/>
      <c r="BS10" s="694" t="s">
        <v>226</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5</v>
      </c>
      <c r="CS10" s="686"/>
      <c r="CT10" s="686"/>
      <c r="CU10" s="686"/>
      <c r="CV10" s="686"/>
      <c r="CW10" s="686"/>
      <c r="CX10" s="686"/>
      <c r="CY10" s="687"/>
      <c r="CZ10" s="688">
        <v>0</v>
      </c>
      <c r="DA10" s="688"/>
      <c r="DB10" s="688"/>
      <c r="DC10" s="688"/>
      <c r="DD10" s="694" t="s">
        <v>226</v>
      </c>
      <c r="DE10" s="686"/>
      <c r="DF10" s="686"/>
      <c r="DG10" s="686"/>
      <c r="DH10" s="686"/>
      <c r="DI10" s="686"/>
      <c r="DJ10" s="686"/>
      <c r="DK10" s="686"/>
      <c r="DL10" s="686"/>
      <c r="DM10" s="686"/>
      <c r="DN10" s="686"/>
      <c r="DO10" s="686"/>
      <c r="DP10" s="687"/>
      <c r="DQ10" s="694">
        <v>5</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136790</v>
      </c>
      <c r="S11" s="686"/>
      <c r="T11" s="686"/>
      <c r="U11" s="686"/>
      <c r="V11" s="686"/>
      <c r="W11" s="686"/>
      <c r="X11" s="686"/>
      <c r="Y11" s="687"/>
      <c r="Z11" s="690">
        <v>2.4</v>
      </c>
      <c r="AA11" s="691"/>
      <c r="AB11" s="691"/>
      <c r="AC11" s="703"/>
      <c r="AD11" s="694">
        <v>136790</v>
      </c>
      <c r="AE11" s="686"/>
      <c r="AF11" s="686"/>
      <c r="AG11" s="686"/>
      <c r="AH11" s="686"/>
      <c r="AI11" s="686"/>
      <c r="AJ11" s="686"/>
      <c r="AK11" s="687"/>
      <c r="AL11" s="690">
        <v>4.8</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13109</v>
      </c>
      <c r="BH11" s="686"/>
      <c r="BI11" s="686"/>
      <c r="BJ11" s="686"/>
      <c r="BK11" s="686"/>
      <c r="BL11" s="686"/>
      <c r="BM11" s="686"/>
      <c r="BN11" s="687"/>
      <c r="BO11" s="688">
        <v>2</v>
      </c>
      <c r="BP11" s="688"/>
      <c r="BQ11" s="688"/>
      <c r="BR11" s="688"/>
      <c r="BS11" s="694" t="s">
        <v>243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371072</v>
      </c>
      <c r="CS11" s="686"/>
      <c r="CT11" s="686"/>
      <c r="CU11" s="686"/>
      <c r="CV11" s="686"/>
      <c r="CW11" s="686"/>
      <c r="CX11" s="686"/>
      <c r="CY11" s="687"/>
      <c r="CZ11" s="688">
        <v>6.8</v>
      </c>
      <c r="DA11" s="688"/>
      <c r="DB11" s="688"/>
      <c r="DC11" s="688"/>
      <c r="DD11" s="694">
        <v>67569</v>
      </c>
      <c r="DE11" s="686"/>
      <c r="DF11" s="686"/>
      <c r="DG11" s="686"/>
      <c r="DH11" s="686"/>
      <c r="DI11" s="686"/>
      <c r="DJ11" s="686"/>
      <c r="DK11" s="686"/>
      <c r="DL11" s="686"/>
      <c r="DM11" s="686"/>
      <c r="DN11" s="686"/>
      <c r="DO11" s="686"/>
      <c r="DP11" s="687"/>
      <c r="DQ11" s="694">
        <v>195828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243</v>
      </c>
      <c r="S12" s="686"/>
      <c r="T12" s="686"/>
      <c r="U12" s="686"/>
      <c r="V12" s="686"/>
      <c r="W12" s="686"/>
      <c r="X12" s="686"/>
      <c r="Y12" s="687"/>
      <c r="Z12" s="688" t="s">
        <v>226</v>
      </c>
      <c r="AA12" s="688"/>
      <c r="AB12" s="688"/>
      <c r="AC12" s="688"/>
      <c r="AD12" s="689" t="s">
        <v>226</v>
      </c>
      <c r="AE12" s="689"/>
      <c r="AF12" s="689"/>
      <c r="AG12" s="689"/>
      <c r="AH12" s="689"/>
      <c r="AI12" s="689"/>
      <c r="AJ12" s="689"/>
      <c r="AK12" s="689"/>
      <c r="AL12" s="690" t="s">
        <v>226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338104</v>
      </c>
      <c r="BH12" s="686"/>
      <c r="BI12" s="686"/>
      <c r="BJ12" s="686"/>
      <c r="BK12" s="686"/>
      <c r="BL12" s="686"/>
      <c r="BM12" s="686"/>
      <c r="BN12" s="687"/>
      <c r="BO12" s="688">
        <v>52.7</v>
      </c>
      <c r="BP12" s="688"/>
      <c r="BQ12" s="688"/>
      <c r="BR12" s="688"/>
      <c r="BS12" s="694" t="s">
        <v>226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147647</v>
      </c>
      <c r="CS12" s="686"/>
      <c r="CT12" s="686"/>
      <c r="CU12" s="686"/>
      <c r="CV12" s="686"/>
      <c r="CW12" s="686"/>
      <c r="CX12" s="686"/>
      <c r="CY12" s="687"/>
      <c r="CZ12" s="688">
        <v>2.7</v>
      </c>
      <c r="DA12" s="688"/>
      <c r="DB12" s="688"/>
      <c r="DC12" s="688"/>
      <c r="DD12" s="694">
        <v>16302</v>
      </c>
      <c r="DE12" s="686"/>
      <c r="DF12" s="686"/>
      <c r="DG12" s="686"/>
      <c r="DH12" s="686"/>
      <c r="DI12" s="686"/>
      <c r="DJ12" s="686"/>
      <c r="DK12" s="686"/>
      <c r="DL12" s="686"/>
      <c r="DM12" s="686"/>
      <c r="DN12" s="686"/>
      <c r="DO12" s="686"/>
      <c r="DP12" s="687"/>
      <c r="DQ12" s="694">
        <v>142077</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226</v>
      </c>
      <c r="S13" s="686"/>
      <c r="T13" s="686"/>
      <c r="U13" s="686"/>
      <c r="V13" s="686"/>
      <c r="W13" s="686"/>
      <c r="X13" s="686"/>
      <c r="Y13" s="687"/>
      <c r="Z13" s="688" t="s">
        <v>226</v>
      </c>
      <c r="AA13" s="688"/>
      <c r="AB13" s="688"/>
      <c r="AC13" s="688"/>
      <c r="AD13" s="689" t="s">
        <v>226</v>
      </c>
      <c r="AE13" s="689"/>
      <c r="AF13" s="689"/>
      <c r="AG13" s="689"/>
      <c r="AH13" s="689"/>
      <c r="AI13" s="689"/>
      <c r="AJ13" s="689"/>
      <c r="AK13" s="689"/>
      <c r="AL13" s="690" t="s">
        <v>226</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336291</v>
      </c>
      <c r="BH13" s="686"/>
      <c r="BI13" s="686"/>
      <c r="BJ13" s="686"/>
      <c r="BK13" s="686"/>
      <c r="BL13" s="686"/>
      <c r="BM13" s="686"/>
      <c r="BN13" s="687"/>
      <c r="BO13" s="688">
        <v>52.4</v>
      </c>
      <c r="BP13" s="688"/>
      <c r="BQ13" s="688"/>
      <c r="BR13" s="688"/>
      <c r="BS13" s="694" t="s">
        <v>243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253867</v>
      </c>
      <c r="CS13" s="686"/>
      <c r="CT13" s="686"/>
      <c r="CU13" s="686"/>
      <c r="CV13" s="686"/>
      <c r="CW13" s="686"/>
      <c r="CX13" s="686"/>
      <c r="CY13" s="687"/>
      <c r="CZ13" s="688">
        <v>4.7</v>
      </c>
      <c r="DA13" s="688"/>
      <c r="DB13" s="688"/>
      <c r="DC13" s="688"/>
      <c r="DD13" s="694">
        <v>179133</v>
      </c>
      <c r="DE13" s="686"/>
      <c r="DF13" s="686"/>
      <c r="DG13" s="686"/>
      <c r="DH13" s="686"/>
      <c r="DI13" s="686"/>
      <c r="DJ13" s="686"/>
      <c r="DK13" s="686"/>
      <c r="DL13" s="686"/>
      <c r="DM13" s="686"/>
      <c r="DN13" s="686"/>
      <c r="DO13" s="686"/>
      <c r="DP13" s="687"/>
      <c r="DQ13" s="694">
        <v>68265</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28226</v>
      </c>
      <c r="BH14" s="686"/>
      <c r="BI14" s="686"/>
      <c r="BJ14" s="686"/>
      <c r="BK14" s="686"/>
      <c r="BL14" s="686"/>
      <c r="BM14" s="686"/>
      <c r="BN14" s="687"/>
      <c r="BO14" s="688">
        <v>4.4000000000000004</v>
      </c>
      <c r="BP14" s="688"/>
      <c r="BQ14" s="688"/>
      <c r="BR14" s="688"/>
      <c r="BS14" s="694" t="s">
        <v>243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190098</v>
      </c>
      <c r="CS14" s="686"/>
      <c r="CT14" s="686"/>
      <c r="CU14" s="686"/>
      <c r="CV14" s="686"/>
      <c r="CW14" s="686"/>
      <c r="CX14" s="686"/>
      <c r="CY14" s="687"/>
      <c r="CZ14" s="688">
        <v>3.5</v>
      </c>
      <c r="DA14" s="688"/>
      <c r="DB14" s="688"/>
      <c r="DC14" s="688"/>
      <c r="DD14" s="694">
        <v>3885</v>
      </c>
      <c r="DE14" s="686"/>
      <c r="DF14" s="686"/>
      <c r="DG14" s="686"/>
      <c r="DH14" s="686"/>
      <c r="DI14" s="686"/>
      <c r="DJ14" s="686"/>
      <c r="DK14" s="686"/>
      <c r="DL14" s="686"/>
      <c r="DM14" s="686"/>
      <c r="DN14" s="686"/>
      <c r="DO14" s="686"/>
      <c r="DP14" s="687"/>
      <c r="DQ14" s="694">
        <v>183582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226</v>
      </c>
      <c r="S15" s="686"/>
      <c r="T15" s="686"/>
      <c r="U15" s="686"/>
      <c r="V15" s="686"/>
      <c r="W15" s="686"/>
      <c r="X15" s="686"/>
      <c r="Y15" s="687"/>
      <c r="Z15" s="688" t="s">
        <v>243</v>
      </c>
      <c r="AA15" s="688"/>
      <c r="AB15" s="688"/>
      <c r="AC15" s="688"/>
      <c r="AD15" s="689" t="s">
        <v>226</v>
      </c>
      <c r="AE15" s="689"/>
      <c r="AF15" s="689"/>
      <c r="AG15" s="689"/>
      <c r="AH15" s="689"/>
      <c r="AI15" s="689"/>
      <c r="AJ15" s="689"/>
      <c r="AK15" s="689"/>
      <c r="AL15" s="690" t="s">
        <v>226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38694</v>
      </c>
      <c r="BH15" s="686"/>
      <c r="BI15" s="686"/>
      <c r="BJ15" s="686"/>
      <c r="BK15" s="686"/>
      <c r="BL15" s="686"/>
      <c r="BM15" s="686"/>
      <c r="BN15" s="687"/>
      <c r="BO15" s="688">
        <v>6</v>
      </c>
      <c r="BP15" s="688"/>
      <c r="BQ15" s="688"/>
      <c r="BR15" s="688"/>
      <c r="BS15" s="694" t="s">
        <v>226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459624</v>
      </c>
      <c r="CS15" s="686"/>
      <c r="CT15" s="686"/>
      <c r="CU15" s="686"/>
      <c r="CV15" s="686"/>
      <c r="CW15" s="686"/>
      <c r="CX15" s="686"/>
      <c r="CY15" s="687"/>
      <c r="CZ15" s="688">
        <v>8.4</v>
      </c>
      <c r="DA15" s="688"/>
      <c r="DB15" s="688"/>
      <c r="DC15" s="688"/>
      <c r="DD15" s="694">
        <v>115229</v>
      </c>
      <c r="DE15" s="686"/>
      <c r="DF15" s="686"/>
      <c r="DG15" s="686"/>
      <c r="DH15" s="686"/>
      <c r="DI15" s="686"/>
      <c r="DJ15" s="686"/>
      <c r="DK15" s="686"/>
      <c r="DL15" s="686"/>
      <c r="DM15" s="686"/>
      <c r="DN15" s="686"/>
      <c r="DO15" s="686"/>
      <c r="DP15" s="687"/>
      <c r="DQ15" s="694">
        <v>391279</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3955</v>
      </c>
      <c r="S16" s="686"/>
      <c r="T16" s="686"/>
      <c r="U16" s="686"/>
      <c r="V16" s="686"/>
      <c r="W16" s="686"/>
      <c r="X16" s="686"/>
      <c r="Y16" s="687"/>
      <c r="Z16" s="688">
        <v>0.1</v>
      </c>
      <c r="AA16" s="688"/>
      <c r="AB16" s="688"/>
      <c r="AC16" s="688"/>
      <c r="AD16" s="689">
        <v>3955</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226</v>
      </c>
      <c r="BH16" s="686"/>
      <c r="BI16" s="686"/>
      <c r="BJ16" s="686"/>
      <c r="BK16" s="686"/>
      <c r="BL16" s="686"/>
      <c r="BM16" s="686"/>
      <c r="BN16" s="687"/>
      <c r="BO16" s="688" t="s">
        <v>226</v>
      </c>
      <c r="BP16" s="688"/>
      <c r="BQ16" s="688"/>
      <c r="BR16" s="688"/>
      <c r="BS16" s="694" t="s">
        <v>226</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239567</v>
      </c>
      <c r="CS16" s="686"/>
      <c r="CT16" s="686"/>
      <c r="CU16" s="686"/>
      <c r="CV16" s="686"/>
      <c r="CW16" s="686"/>
      <c r="CX16" s="686"/>
      <c r="CY16" s="687"/>
      <c r="CZ16" s="688">
        <v>4.4000000000000004</v>
      </c>
      <c r="DA16" s="688"/>
      <c r="DB16" s="688"/>
      <c r="DC16" s="688"/>
      <c r="DD16" s="694" t="s">
        <v>226</v>
      </c>
      <c r="DE16" s="686"/>
      <c r="DF16" s="686"/>
      <c r="DG16" s="686"/>
      <c r="DH16" s="686"/>
      <c r="DI16" s="686"/>
      <c r="DJ16" s="686"/>
      <c r="DK16" s="686"/>
      <c r="DL16" s="686"/>
      <c r="DM16" s="686"/>
      <c r="DN16" s="686"/>
      <c r="DO16" s="686"/>
      <c r="DP16" s="687"/>
      <c r="DQ16" s="694">
        <v>8096</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2689</v>
      </c>
      <c r="S17" s="686"/>
      <c r="T17" s="686"/>
      <c r="U17" s="686"/>
      <c r="V17" s="686"/>
      <c r="W17" s="686"/>
      <c r="X17" s="686"/>
      <c r="Y17" s="687"/>
      <c r="Z17" s="688">
        <v>0</v>
      </c>
      <c r="AA17" s="688"/>
      <c r="AB17" s="688"/>
      <c r="AC17" s="688"/>
      <c r="AD17" s="689">
        <v>2689</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243</v>
      </c>
      <c r="BH17" s="686"/>
      <c r="BI17" s="686"/>
      <c r="BJ17" s="686"/>
      <c r="BK17" s="686"/>
      <c r="BL17" s="686"/>
      <c r="BM17" s="686"/>
      <c r="BN17" s="687"/>
      <c r="BO17" s="688" t="s">
        <v>226</v>
      </c>
      <c r="BP17" s="688"/>
      <c r="BQ17" s="688"/>
      <c r="BR17" s="688"/>
      <c r="BS17" s="694" t="s">
        <v>226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688545</v>
      </c>
      <c r="CS17" s="686"/>
      <c r="CT17" s="686"/>
      <c r="CU17" s="686"/>
      <c r="CV17" s="686"/>
      <c r="CW17" s="686"/>
      <c r="CX17" s="686"/>
      <c r="CY17" s="687"/>
      <c r="CZ17" s="688">
        <v>12.6</v>
      </c>
      <c r="DA17" s="688"/>
      <c r="DB17" s="688"/>
      <c r="DC17" s="688"/>
      <c r="DD17" s="694" t="s">
        <v>226</v>
      </c>
      <c r="DE17" s="686"/>
      <c r="DF17" s="686"/>
      <c r="DG17" s="686"/>
      <c r="DH17" s="686"/>
      <c r="DI17" s="686"/>
      <c r="DJ17" s="686"/>
      <c r="DK17" s="686"/>
      <c r="DL17" s="686"/>
      <c r="DM17" s="686"/>
      <c r="DN17" s="686"/>
      <c r="DO17" s="686"/>
      <c r="DP17" s="687"/>
      <c r="DQ17" s="694">
        <v>679488</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4882</v>
      </c>
      <c r="S18" s="686"/>
      <c r="T18" s="686"/>
      <c r="U18" s="686"/>
      <c r="V18" s="686"/>
      <c r="W18" s="686"/>
      <c r="X18" s="686"/>
      <c r="Y18" s="687"/>
      <c r="Z18" s="688">
        <v>0.1</v>
      </c>
      <c r="AA18" s="688"/>
      <c r="AB18" s="688"/>
      <c r="AC18" s="688"/>
      <c r="AD18" s="689">
        <v>4882</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243</v>
      </c>
      <c r="BH18" s="686"/>
      <c r="BI18" s="686"/>
      <c r="BJ18" s="686"/>
      <c r="BK18" s="686"/>
      <c r="BL18" s="686"/>
      <c r="BM18" s="686"/>
      <c r="BN18" s="687"/>
      <c r="BO18" s="688" t="s">
        <v>243</v>
      </c>
      <c r="BP18" s="688"/>
      <c r="BQ18" s="688"/>
      <c r="BR18" s="688"/>
      <c r="BS18" s="694" t="s">
        <v>226</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243</v>
      </c>
      <c r="CS18" s="686"/>
      <c r="CT18" s="686"/>
      <c r="CU18" s="686"/>
      <c r="CV18" s="686"/>
      <c r="CW18" s="686"/>
      <c r="CX18" s="686"/>
      <c r="CY18" s="687"/>
      <c r="CZ18" s="688" t="s">
        <v>243</v>
      </c>
      <c r="DA18" s="688"/>
      <c r="DB18" s="688"/>
      <c r="DC18" s="688"/>
      <c r="DD18" s="694" t="s">
        <v>226</v>
      </c>
      <c r="DE18" s="686"/>
      <c r="DF18" s="686"/>
      <c r="DG18" s="686"/>
      <c r="DH18" s="686"/>
      <c r="DI18" s="686"/>
      <c r="DJ18" s="686"/>
      <c r="DK18" s="686"/>
      <c r="DL18" s="686"/>
      <c r="DM18" s="686"/>
      <c r="DN18" s="686"/>
      <c r="DO18" s="686"/>
      <c r="DP18" s="687"/>
      <c r="DQ18" s="694" t="s">
        <v>226</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2433</v>
      </c>
      <c r="S19" s="686"/>
      <c r="T19" s="686"/>
      <c r="U19" s="686"/>
      <c r="V19" s="686"/>
      <c r="W19" s="686"/>
      <c r="X19" s="686"/>
      <c r="Y19" s="687"/>
      <c r="Z19" s="688">
        <v>0</v>
      </c>
      <c r="AA19" s="688"/>
      <c r="AB19" s="688"/>
      <c r="AC19" s="688"/>
      <c r="AD19" s="689">
        <v>2433</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226</v>
      </c>
      <c r="BH19" s="686"/>
      <c r="BI19" s="686"/>
      <c r="BJ19" s="686"/>
      <c r="BK19" s="686"/>
      <c r="BL19" s="686"/>
      <c r="BM19" s="686"/>
      <c r="BN19" s="687"/>
      <c r="BO19" s="688" t="s">
        <v>243</v>
      </c>
      <c r="BP19" s="688"/>
      <c r="BQ19" s="688"/>
      <c r="BR19" s="688"/>
      <c r="BS19" s="694" t="s">
        <v>243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226</v>
      </c>
      <c r="CS19" s="686"/>
      <c r="CT19" s="686"/>
      <c r="CU19" s="686"/>
      <c r="CV19" s="686"/>
      <c r="CW19" s="686"/>
      <c r="CX19" s="686"/>
      <c r="CY19" s="687"/>
      <c r="CZ19" s="688" t="s">
        <v>226</v>
      </c>
      <c r="DA19" s="688"/>
      <c r="DB19" s="688"/>
      <c r="DC19" s="688"/>
      <c r="DD19" s="694" t="s">
        <v>226</v>
      </c>
      <c r="DE19" s="686"/>
      <c r="DF19" s="686"/>
      <c r="DG19" s="686"/>
      <c r="DH19" s="686"/>
      <c r="DI19" s="686"/>
      <c r="DJ19" s="686"/>
      <c r="DK19" s="686"/>
      <c r="DL19" s="686"/>
      <c r="DM19" s="686"/>
      <c r="DN19" s="686"/>
      <c r="DO19" s="686"/>
      <c r="DP19" s="687"/>
      <c r="DQ19" s="694" t="s">
        <v>226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1837</v>
      </c>
      <c r="S20" s="686"/>
      <c r="T20" s="686"/>
      <c r="U20" s="686"/>
      <c r="V20" s="686"/>
      <c r="W20" s="686"/>
      <c r="X20" s="686"/>
      <c r="Y20" s="687"/>
      <c r="Z20" s="688">
        <v>0</v>
      </c>
      <c r="AA20" s="688"/>
      <c r="AB20" s="688"/>
      <c r="AC20" s="688"/>
      <c r="AD20" s="689">
        <v>1837</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226</v>
      </c>
      <c r="BH20" s="686"/>
      <c r="BI20" s="686"/>
      <c r="BJ20" s="686"/>
      <c r="BK20" s="686"/>
      <c r="BL20" s="686"/>
      <c r="BM20" s="686"/>
      <c r="BN20" s="687"/>
      <c r="BO20" s="688" t="s">
        <v>226</v>
      </c>
      <c r="BP20" s="688"/>
      <c r="BQ20" s="688"/>
      <c r="BR20" s="688"/>
      <c r="BS20" s="694" t="s">
        <v>243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5447625</v>
      </c>
      <c r="CS20" s="686"/>
      <c r="CT20" s="686"/>
      <c r="CU20" s="686"/>
      <c r="CV20" s="686"/>
      <c r="CW20" s="686"/>
      <c r="CX20" s="686"/>
      <c r="CY20" s="687"/>
      <c r="CZ20" s="688">
        <v>100</v>
      </c>
      <c r="DA20" s="688"/>
      <c r="DB20" s="688"/>
      <c r="DC20" s="688"/>
      <c r="DD20" s="694">
        <v>894186</v>
      </c>
      <c r="DE20" s="686"/>
      <c r="DF20" s="686"/>
      <c r="DG20" s="686"/>
      <c r="DH20" s="686"/>
      <c r="DI20" s="686"/>
      <c r="DJ20" s="686"/>
      <c r="DK20" s="686"/>
      <c r="DL20" s="686"/>
      <c r="DM20" s="686"/>
      <c r="DN20" s="686"/>
      <c r="DO20" s="686"/>
      <c r="DP20" s="687"/>
      <c r="DQ20" s="694">
        <v>3440830</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612</v>
      </c>
      <c r="S21" s="686"/>
      <c r="T21" s="686"/>
      <c r="U21" s="686"/>
      <c r="V21" s="686"/>
      <c r="W21" s="686"/>
      <c r="X21" s="686"/>
      <c r="Y21" s="687"/>
      <c r="Z21" s="688">
        <v>0</v>
      </c>
      <c r="AA21" s="688"/>
      <c r="AB21" s="688"/>
      <c r="AC21" s="688"/>
      <c r="AD21" s="689">
        <v>612</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226</v>
      </c>
      <c r="BH21" s="686"/>
      <c r="BI21" s="686"/>
      <c r="BJ21" s="686"/>
      <c r="BK21" s="686"/>
      <c r="BL21" s="686"/>
      <c r="BM21" s="686"/>
      <c r="BN21" s="687"/>
      <c r="BO21" s="688" t="s">
        <v>243</v>
      </c>
      <c r="BP21" s="688"/>
      <c r="BQ21" s="688"/>
      <c r="BR21" s="688"/>
      <c r="BS21" s="694" t="s">
        <v>226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2364816</v>
      </c>
      <c r="S22" s="686"/>
      <c r="T22" s="686"/>
      <c r="U22" s="686"/>
      <c r="V22" s="686"/>
      <c r="W22" s="686"/>
      <c r="X22" s="686"/>
      <c r="Y22" s="687"/>
      <c r="Z22" s="688">
        <v>40.700000000000003</v>
      </c>
      <c r="AA22" s="688"/>
      <c r="AB22" s="688"/>
      <c r="AC22" s="688"/>
      <c r="AD22" s="689">
        <v>1960701</v>
      </c>
      <c r="AE22" s="689"/>
      <c r="AF22" s="689"/>
      <c r="AG22" s="689"/>
      <c r="AH22" s="689"/>
      <c r="AI22" s="689"/>
      <c r="AJ22" s="689"/>
      <c r="AK22" s="689"/>
      <c r="AL22" s="690">
        <v>68.8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226</v>
      </c>
      <c r="BH22" s="686"/>
      <c r="BI22" s="686"/>
      <c r="BJ22" s="686"/>
      <c r="BK22" s="686"/>
      <c r="BL22" s="686"/>
      <c r="BM22" s="686"/>
      <c r="BN22" s="687"/>
      <c r="BO22" s="688" t="s">
        <v>243</v>
      </c>
      <c r="BP22" s="688"/>
      <c r="BQ22" s="688"/>
      <c r="BR22" s="688"/>
      <c r="BS22" s="694" t="s">
        <v>226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1960701</v>
      </c>
      <c r="S23" s="686"/>
      <c r="T23" s="686"/>
      <c r="U23" s="686"/>
      <c r="V23" s="686"/>
      <c r="W23" s="686"/>
      <c r="X23" s="686"/>
      <c r="Y23" s="687"/>
      <c r="Z23" s="688">
        <v>33.799999999999997</v>
      </c>
      <c r="AA23" s="688"/>
      <c r="AB23" s="688"/>
      <c r="AC23" s="688"/>
      <c r="AD23" s="689">
        <v>1960701</v>
      </c>
      <c r="AE23" s="689"/>
      <c r="AF23" s="689"/>
      <c r="AG23" s="689"/>
      <c r="AH23" s="689"/>
      <c r="AI23" s="689"/>
      <c r="AJ23" s="689"/>
      <c r="AK23" s="689"/>
      <c r="AL23" s="690">
        <v>68.8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243</v>
      </c>
      <c r="BH23" s="686"/>
      <c r="BI23" s="686"/>
      <c r="BJ23" s="686"/>
      <c r="BK23" s="686"/>
      <c r="BL23" s="686"/>
      <c r="BM23" s="686"/>
      <c r="BN23" s="687"/>
      <c r="BO23" s="688" t="s">
        <v>243</v>
      </c>
      <c r="BP23" s="688"/>
      <c r="BQ23" s="688"/>
      <c r="BR23" s="688"/>
      <c r="BS23" s="694" t="s">
        <v>243</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113200</v>
      </c>
      <c r="S24" s="686"/>
      <c r="T24" s="686"/>
      <c r="U24" s="686"/>
      <c r="V24" s="686"/>
      <c r="W24" s="686"/>
      <c r="X24" s="686"/>
      <c r="Y24" s="687"/>
      <c r="Z24" s="688">
        <v>1.9</v>
      </c>
      <c r="AA24" s="688"/>
      <c r="AB24" s="688"/>
      <c r="AC24" s="688"/>
      <c r="AD24" s="689" t="s">
        <v>226</v>
      </c>
      <c r="AE24" s="689"/>
      <c r="AF24" s="689"/>
      <c r="AG24" s="689"/>
      <c r="AH24" s="689"/>
      <c r="AI24" s="689"/>
      <c r="AJ24" s="689"/>
      <c r="AK24" s="689"/>
      <c r="AL24" s="690" t="s">
        <v>226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226</v>
      </c>
      <c r="BH24" s="686"/>
      <c r="BI24" s="686"/>
      <c r="BJ24" s="686"/>
      <c r="BK24" s="686"/>
      <c r="BL24" s="686"/>
      <c r="BM24" s="686"/>
      <c r="BN24" s="687"/>
      <c r="BO24" s="688" t="s">
        <v>226</v>
      </c>
      <c r="BP24" s="688"/>
      <c r="BQ24" s="688"/>
      <c r="BR24" s="688"/>
      <c r="BS24" s="694" t="s">
        <v>226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1783893</v>
      </c>
      <c r="CS24" s="675"/>
      <c r="CT24" s="675"/>
      <c r="CU24" s="675"/>
      <c r="CV24" s="675"/>
      <c r="CW24" s="675"/>
      <c r="CX24" s="675"/>
      <c r="CY24" s="676"/>
      <c r="CZ24" s="679">
        <v>32.700000000000003</v>
      </c>
      <c r="DA24" s="680"/>
      <c r="DB24" s="680"/>
      <c r="DC24" s="699"/>
      <c r="DD24" s="724">
        <v>1524829</v>
      </c>
      <c r="DE24" s="675"/>
      <c r="DF24" s="675"/>
      <c r="DG24" s="675"/>
      <c r="DH24" s="675"/>
      <c r="DI24" s="675"/>
      <c r="DJ24" s="675"/>
      <c r="DK24" s="676"/>
      <c r="DL24" s="724">
        <v>1508200</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290915</v>
      </c>
      <c r="S25" s="686"/>
      <c r="T25" s="686"/>
      <c r="U25" s="686"/>
      <c r="V25" s="686"/>
      <c r="W25" s="686"/>
      <c r="X25" s="686"/>
      <c r="Y25" s="687"/>
      <c r="Z25" s="688">
        <v>5</v>
      </c>
      <c r="AA25" s="688"/>
      <c r="AB25" s="688"/>
      <c r="AC25" s="688"/>
      <c r="AD25" s="689" t="s">
        <v>226</v>
      </c>
      <c r="AE25" s="689"/>
      <c r="AF25" s="689"/>
      <c r="AG25" s="689"/>
      <c r="AH25" s="689"/>
      <c r="AI25" s="689"/>
      <c r="AJ25" s="689"/>
      <c r="AK25" s="689"/>
      <c r="AL25" s="690" t="s">
        <v>226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226</v>
      </c>
      <c r="BH25" s="686"/>
      <c r="BI25" s="686"/>
      <c r="BJ25" s="686"/>
      <c r="BK25" s="686"/>
      <c r="BL25" s="686"/>
      <c r="BM25" s="686"/>
      <c r="BN25" s="687"/>
      <c r="BO25" s="688" t="s">
        <v>226</v>
      </c>
      <c r="BP25" s="688"/>
      <c r="BQ25" s="688"/>
      <c r="BR25" s="688"/>
      <c r="BS25" s="694" t="s">
        <v>226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787894</v>
      </c>
      <c r="CS25" s="721"/>
      <c r="CT25" s="721"/>
      <c r="CU25" s="721"/>
      <c r="CV25" s="721"/>
      <c r="CW25" s="721"/>
      <c r="CX25" s="721"/>
      <c r="CY25" s="722"/>
      <c r="CZ25" s="690">
        <v>14.5</v>
      </c>
      <c r="DA25" s="719"/>
      <c r="DB25" s="719"/>
      <c r="DC25" s="723"/>
      <c r="DD25" s="694">
        <v>739191</v>
      </c>
      <c r="DE25" s="721"/>
      <c r="DF25" s="721"/>
      <c r="DG25" s="721"/>
      <c r="DH25" s="721"/>
      <c r="DI25" s="721"/>
      <c r="DJ25" s="721"/>
      <c r="DK25" s="722"/>
      <c r="DL25" s="694">
        <v>732790</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3229146</v>
      </c>
      <c r="S26" s="686"/>
      <c r="T26" s="686"/>
      <c r="U26" s="686"/>
      <c r="V26" s="686"/>
      <c r="W26" s="686"/>
      <c r="X26" s="686"/>
      <c r="Y26" s="687"/>
      <c r="Z26" s="688">
        <v>55.6</v>
      </c>
      <c r="AA26" s="688"/>
      <c r="AB26" s="688"/>
      <c r="AC26" s="688"/>
      <c r="AD26" s="689">
        <v>2825031</v>
      </c>
      <c r="AE26" s="689"/>
      <c r="AF26" s="689"/>
      <c r="AG26" s="689"/>
      <c r="AH26" s="689"/>
      <c r="AI26" s="689"/>
      <c r="AJ26" s="689"/>
      <c r="AK26" s="689"/>
      <c r="AL26" s="690">
        <v>99.1</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226</v>
      </c>
      <c r="BH26" s="686"/>
      <c r="BI26" s="686"/>
      <c r="BJ26" s="686"/>
      <c r="BK26" s="686"/>
      <c r="BL26" s="686"/>
      <c r="BM26" s="686"/>
      <c r="BN26" s="687"/>
      <c r="BO26" s="688" t="s">
        <v>226</v>
      </c>
      <c r="BP26" s="688"/>
      <c r="BQ26" s="688"/>
      <c r="BR26" s="688"/>
      <c r="BS26" s="694" t="s">
        <v>226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446572</v>
      </c>
      <c r="CS26" s="686"/>
      <c r="CT26" s="686"/>
      <c r="CU26" s="686"/>
      <c r="CV26" s="686"/>
      <c r="CW26" s="686"/>
      <c r="CX26" s="686"/>
      <c r="CY26" s="687"/>
      <c r="CZ26" s="690">
        <v>8.1999999999999993</v>
      </c>
      <c r="DA26" s="719"/>
      <c r="DB26" s="719"/>
      <c r="DC26" s="723"/>
      <c r="DD26" s="694">
        <v>417307</v>
      </c>
      <c r="DE26" s="686"/>
      <c r="DF26" s="686"/>
      <c r="DG26" s="686"/>
      <c r="DH26" s="686"/>
      <c r="DI26" s="686"/>
      <c r="DJ26" s="686"/>
      <c r="DK26" s="687"/>
      <c r="DL26" s="694" t="s">
        <v>226</v>
      </c>
      <c r="DM26" s="686"/>
      <c r="DN26" s="686"/>
      <c r="DO26" s="686"/>
      <c r="DP26" s="686"/>
      <c r="DQ26" s="686"/>
      <c r="DR26" s="686"/>
      <c r="DS26" s="686"/>
      <c r="DT26" s="686"/>
      <c r="DU26" s="686"/>
      <c r="DV26" s="687"/>
      <c r="DW26" s="690" t="s">
        <v>243</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673</v>
      </c>
      <c r="S27" s="686"/>
      <c r="T27" s="686"/>
      <c r="U27" s="686"/>
      <c r="V27" s="686"/>
      <c r="W27" s="686"/>
      <c r="X27" s="686"/>
      <c r="Y27" s="687"/>
      <c r="Z27" s="688">
        <v>0</v>
      </c>
      <c r="AA27" s="688"/>
      <c r="AB27" s="688"/>
      <c r="AC27" s="688"/>
      <c r="AD27" s="689">
        <v>673</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641473</v>
      </c>
      <c r="BH27" s="686"/>
      <c r="BI27" s="686"/>
      <c r="BJ27" s="686"/>
      <c r="BK27" s="686"/>
      <c r="BL27" s="686"/>
      <c r="BM27" s="686"/>
      <c r="BN27" s="687"/>
      <c r="BO27" s="688">
        <v>100</v>
      </c>
      <c r="BP27" s="688"/>
      <c r="BQ27" s="688"/>
      <c r="BR27" s="688"/>
      <c r="BS27" s="694" t="s">
        <v>243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307454</v>
      </c>
      <c r="CS27" s="721"/>
      <c r="CT27" s="721"/>
      <c r="CU27" s="721"/>
      <c r="CV27" s="721"/>
      <c r="CW27" s="721"/>
      <c r="CX27" s="721"/>
      <c r="CY27" s="722"/>
      <c r="CZ27" s="690">
        <v>5.6</v>
      </c>
      <c r="DA27" s="719"/>
      <c r="DB27" s="719"/>
      <c r="DC27" s="723"/>
      <c r="DD27" s="694">
        <v>106150</v>
      </c>
      <c r="DE27" s="721"/>
      <c r="DF27" s="721"/>
      <c r="DG27" s="721"/>
      <c r="DH27" s="721"/>
      <c r="DI27" s="721"/>
      <c r="DJ27" s="721"/>
      <c r="DK27" s="722"/>
      <c r="DL27" s="694">
        <v>95922</v>
      </c>
      <c r="DM27" s="721"/>
      <c r="DN27" s="721"/>
      <c r="DO27" s="721"/>
      <c r="DP27" s="721"/>
      <c r="DQ27" s="721"/>
      <c r="DR27" s="721"/>
      <c r="DS27" s="721"/>
      <c r="DT27" s="721"/>
      <c r="DU27" s="721"/>
      <c r="DV27" s="722"/>
      <c r="DW27" s="690">
        <v>3.3</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9417</v>
      </c>
      <c r="S28" s="686"/>
      <c r="T28" s="686"/>
      <c r="U28" s="686"/>
      <c r="V28" s="686"/>
      <c r="W28" s="686"/>
      <c r="X28" s="686"/>
      <c r="Y28" s="687"/>
      <c r="Z28" s="688">
        <v>0.2</v>
      </c>
      <c r="AA28" s="688"/>
      <c r="AB28" s="688"/>
      <c r="AC28" s="688"/>
      <c r="AD28" s="689">
        <v>6699</v>
      </c>
      <c r="AE28" s="689"/>
      <c r="AF28" s="689"/>
      <c r="AG28" s="689"/>
      <c r="AH28" s="689"/>
      <c r="AI28" s="689"/>
      <c r="AJ28" s="689"/>
      <c r="AK28" s="689"/>
      <c r="AL28" s="690">
        <v>0.2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688545</v>
      </c>
      <c r="CS28" s="686"/>
      <c r="CT28" s="686"/>
      <c r="CU28" s="686"/>
      <c r="CV28" s="686"/>
      <c r="CW28" s="686"/>
      <c r="CX28" s="686"/>
      <c r="CY28" s="687"/>
      <c r="CZ28" s="690">
        <v>12.6</v>
      </c>
      <c r="DA28" s="719"/>
      <c r="DB28" s="719"/>
      <c r="DC28" s="723"/>
      <c r="DD28" s="694">
        <v>679488</v>
      </c>
      <c r="DE28" s="686"/>
      <c r="DF28" s="686"/>
      <c r="DG28" s="686"/>
      <c r="DH28" s="686"/>
      <c r="DI28" s="686"/>
      <c r="DJ28" s="686"/>
      <c r="DK28" s="687"/>
      <c r="DL28" s="694">
        <v>679488</v>
      </c>
      <c r="DM28" s="686"/>
      <c r="DN28" s="686"/>
      <c r="DO28" s="686"/>
      <c r="DP28" s="686"/>
      <c r="DQ28" s="686"/>
      <c r="DR28" s="686"/>
      <c r="DS28" s="686"/>
      <c r="DT28" s="686"/>
      <c r="DU28" s="686"/>
      <c r="DV28" s="687"/>
      <c r="DW28" s="690">
        <v>23.1</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32627</v>
      </c>
      <c r="S29" s="686"/>
      <c r="T29" s="686"/>
      <c r="U29" s="686"/>
      <c r="V29" s="686"/>
      <c r="W29" s="686"/>
      <c r="X29" s="686"/>
      <c r="Y29" s="687"/>
      <c r="Z29" s="688">
        <v>0.6</v>
      </c>
      <c r="AA29" s="688"/>
      <c r="AB29" s="688"/>
      <c r="AC29" s="688"/>
      <c r="AD29" s="689">
        <v>1993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304</v>
      </c>
      <c r="CG29" s="701"/>
      <c r="CH29" s="701"/>
      <c r="CI29" s="701"/>
      <c r="CJ29" s="701"/>
      <c r="CK29" s="701"/>
      <c r="CL29" s="701"/>
      <c r="CM29" s="701"/>
      <c r="CN29" s="701"/>
      <c r="CO29" s="701"/>
      <c r="CP29" s="701"/>
      <c r="CQ29" s="702"/>
      <c r="CR29" s="685">
        <v>688545</v>
      </c>
      <c r="CS29" s="721"/>
      <c r="CT29" s="721"/>
      <c r="CU29" s="721"/>
      <c r="CV29" s="721"/>
      <c r="CW29" s="721"/>
      <c r="CX29" s="721"/>
      <c r="CY29" s="722"/>
      <c r="CZ29" s="690">
        <v>12.6</v>
      </c>
      <c r="DA29" s="719"/>
      <c r="DB29" s="719"/>
      <c r="DC29" s="723"/>
      <c r="DD29" s="694">
        <v>679488</v>
      </c>
      <c r="DE29" s="721"/>
      <c r="DF29" s="721"/>
      <c r="DG29" s="721"/>
      <c r="DH29" s="721"/>
      <c r="DI29" s="721"/>
      <c r="DJ29" s="721"/>
      <c r="DK29" s="722"/>
      <c r="DL29" s="694">
        <v>679488</v>
      </c>
      <c r="DM29" s="721"/>
      <c r="DN29" s="721"/>
      <c r="DO29" s="721"/>
      <c r="DP29" s="721"/>
      <c r="DQ29" s="721"/>
      <c r="DR29" s="721"/>
      <c r="DS29" s="721"/>
      <c r="DT29" s="721"/>
      <c r="DU29" s="721"/>
      <c r="DV29" s="722"/>
      <c r="DW29" s="690">
        <v>23.1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2992</v>
      </c>
      <c r="S30" s="686"/>
      <c r="T30" s="686"/>
      <c r="U30" s="686"/>
      <c r="V30" s="686"/>
      <c r="W30" s="686"/>
      <c r="X30" s="686"/>
      <c r="Y30" s="687"/>
      <c r="Z30" s="688">
        <v>0.1</v>
      </c>
      <c r="AA30" s="688"/>
      <c r="AB30" s="688"/>
      <c r="AC30" s="688"/>
      <c r="AD30" s="689" t="s">
        <v>226</v>
      </c>
      <c r="AE30" s="689"/>
      <c r="AF30" s="689"/>
      <c r="AG30" s="689"/>
      <c r="AH30" s="689"/>
      <c r="AI30" s="689"/>
      <c r="AJ30" s="689"/>
      <c r="AK30" s="689"/>
      <c r="AL30" s="690" t="s">
        <v>243</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667961</v>
      </c>
      <c r="CS30" s="686"/>
      <c r="CT30" s="686"/>
      <c r="CU30" s="686"/>
      <c r="CV30" s="686"/>
      <c r="CW30" s="686"/>
      <c r="CX30" s="686"/>
      <c r="CY30" s="687"/>
      <c r="CZ30" s="690">
        <v>12.3</v>
      </c>
      <c r="DA30" s="719"/>
      <c r="DB30" s="719"/>
      <c r="DC30" s="723"/>
      <c r="DD30" s="694">
        <v>658904</v>
      </c>
      <c r="DE30" s="686"/>
      <c r="DF30" s="686"/>
      <c r="DG30" s="686"/>
      <c r="DH30" s="686"/>
      <c r="DI30" s="686"/>
      <c r="DJ30" s="686"/>
      <c r="DK30" s="687"/>
      <c r="DL30" s="694">
        <v>658904</v>
      </c>
      <c r="DM30" s="686"/>
      <c r="DN30" s="686"/>
      <c r="DO30" s="686"/>
      <c r="DP30" s="686"/>
      <c r="DQ30" s="686"/>
      <c r="DR30" s="686"/>
      <c r="DS30" s="686"/>
      <c r="DT30" s="686"/>
      <c r="DU30" s="686"/>
      <c r="DV30" s="687"/>
      <c r="DW30" s="690">
        <v>22.4</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1205227</v>
      </c>
      <c r="S31" s="686"/>
      <c r="T31" s="686"/>
      <c r="U31" s="686"/>
      <c r="V31" s="686"/>
      <c r="W31" s="686"/>
      <c r="X31" s="686"/>
      <c r="Y31" s="687"/>
      <c r="Z31" s="688">
        <v>20.7</v>
      </c>
      <c r="AA31" s="688"/>
      <c r="AB31" s="688"/>
      <c r="AC31" s="688"/>
      <c r="AD31" s="689" t="s">
        <v>226</v>
      </c>
      <c r="AE31" s="689"/>
      <c r="AF31" s="689"/>
      <c r="AG31" s="689"/>
      <c r="AH31" s="689"/>
      <c r="AI31" s="689"/>
      <c r="AJ31" s="689"/>
      <c r="AK31" s="689"/>
      <c r="AL31" s="690" t="s">
        <v>226</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99.1</v>
      </c>
      <c r="BH31" s="740"/>
      <c r="BI31" s="740"/>
      <c r="BJ31" s="740"/>
      <c r="BK31" s="740"/>
      <c r="BL31" s="740"/>
      <c r="BM31" s="680">
        <v>96.2</v>
      </c>
      <c r="BN31" s="740"/>
      <c r="BO31" s="740"/>
      <c r="BP31" s="740"/>
      <c r="BQ31" s="741"/>
      <c r="BR31" s="753">
        <v>98.7</v>
      </c>
      <c r="BS31" s="740"/>
      <c r="BT31" s="740"/>
      <c r="BU31" s="740"/>
      <c r="BV31" s="740"/>
      <c r="BW31" s="740"/>
      <c r="BX31" s="680">
        <v>95.1</v>
      </c>
      <c r="BY31" s="740"/>
      <c r="BZ31" s="740"/>
      <c r="CA31" s="740"/>
      <c r="CB31" s="741"/>
      <c r="CD31" s="731"/>
      <c r="CE31" s="732"/>
      <c r="CF31" s="700" t="s">
        <v>312</v>
      </c>
      <c r="CG31" s="701"/>
      <c r="CH31" s="701"/>
      <c r="CI31" s="701"/>
      <c r="CJ31" s="701"/>
      <c r="CK31" s="701"/>
      <c r="CL31" s="701"/>
      <c r="CM31" s="701"/>
      <c r="CN31" s="701"/>
      <c r="CO31" s="701"/>
      <c r="CP31" s="701"/>
      <c r="CQ31" s="702"/>
      <c r="CR31" s="685">
        <v>20584</v>
      </c>
      <c r="CS31" s="721"/>
      <c r="CT31" s="721"/>
      <c r="CU31" s="721"/>
      <c r="CV31" s="721"/>
      <c r="CW31" s="721"/>
      <c r="CX31" s="721"/>
      <c r="CY31" s="722"/>
      <c r="CZ31" s="690">
        <v>0.4</v>
      </c>
      <c r="DA31" s="719"/>
      <c r="DB31" s="719"/>
      <c r="DC31" s="723"/>
      <c r="DD31" s="694">
        <v>20584</v>
      </c>
      <c r="DE31" s="721"/>
      <c r="DF31" s="721"/>
      <c r="DG31" s="721"/>
      <c r="DH31" s="721"/>
      <c r="DI31" s="721"/>
      <c r="DJ31" s="721"/>
      <c r="DK31" s="722"/>
      <c r="DL31" s="694">
        <v>20584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313</v>
      </c>
      <c r="C32" s="736"/>
      <c r="D32" s="736"/>
      <c r="E32" s="736"/>
      <c r="F32" s="736"/>
      <c r="G32" s="736"/>
      <c r="H32" s="736"/>
      <c r="I32" s="736"/>
      <c r="J32" s="736"/>
      <c r="K32" s="736"/>
      <c r="L32" s="736"/>
      <c r="M32" s="736"/>
      <c r="N32" s="736"/>
      <c r="O32" s="736"/>
      <c r="P32" s="736"/>
      <c r="Q32" s="737"/>
      <c r="R32" s="685" t="s">
        <v>226</v>
      </c>
      <c r="S32" s="686"/>
      <c r="T32" s="686"/>
      <c r="U32" s="686"/>
      <c r="V32" s="686"/>
      <c r="W32" s="686"/>
      <c r="X32" s="686"/>
      <c r="Y32" s="687"/>
      <c r="Z32" s="688" t="s">
        <v>226</v>
      </c>
      <c r="AA32" s="688"/>
      <c r="AB32" s="688"/>
      <c r="AC32" s="688"/>
      <c r="AD32" s="689" t="s">
        <v>243</v>
      </c>
      <c r="AE32" s="689"/>
      <c r="AF32" s="689"/>
      <c r="AG32" s="689"/>
      <c r="AH32" s="689"/>
      <c r="AI32" s="689"/>
      <c r="AJ32" s="689"/>
      <c r="AK32" s="689"/>
      <c r="AL32" s="690" t="s">
        <v>243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99.3</v>
      </c>
      <c r="BH32" s="721"/>
      <c r="BI32" s="721"/>
      <c r="BJ32" s="721"/>
      <c r="BK32" s="721"/>
      <c r="BL32" s="721"/>
      <c r="BM32" s="691">
        <v>96.5</v>
      </c>
      <c r="BN32" s="751"/>
      <c r="BO32" s="751"/>
      <c r="BP32" s="751"/>
      <c r="BQ32" s="752"/>
      <c r="BR32" s="754">
        <v>98.5</v>
      </c>
      <c r="BS32" s="721"/>
      <c r="BT32" s="721"/>
      <c r="BU32" s="721"/>
      <c r="BV32" s="721"/>
      <c r="BW32" s="721"/>
      <c r="BX32" s="691">
        <v>95</v>
      </c>
      <c r="BY32" s="751"/>
      <c r="BZ32" s="751"/>
      <c r="CA32" s="751"/>
      <c r="CB32" s="752"/>
      <c r="CD32" s="733"/>
      <c r="CE32" s="734"/>
      <c r="CF32" s="700" t="s">
        <v>316</v>
      </c>
      <c r="CG32" s="701"/>
      <c r="CH32" s="701"/>
      <c r="CI32" s="701"/>
      <c r="CJ32" s="701"/>
      <c r="CK32" s="701"/>
      <c r="CL32" s="701"/>
      <c r="CM32" s="701"/>
      <c r="CN32" s="701"/>
      <c r="CO32" s="701"/>
      <c r="CP32" s="701"/>
      <c r="CQ32" s="702"/>
      <c r="CR32" s="685" t="s">
        <v>226</v>
      </c>
      <c r="CS32" s="686"/>
      <c r="CT32" s="686"/>
      <c r="CU32" s="686"/>
      <c r="CV32" s="686"/>
      <c r="CW32" s="686"/>
      <c r="CX32" s="686"/>
      <c r="CY32" s="687"/>
      <c r="CZ32" s="690" t="s">
        <v>226</v>
      </c>
      <c r="DA32" s="719"/>
      <c r="DB32" s="719"/>
      <c r="DC32" s="723"/>
      <c r="DD32" s="694" t="s">
        <v>226</v>
      </c>
      <c r="DE32" s="686"/>
      <c r="DF32" s="686"/>
      <c r="DG32" s="686"/>
      <c r="DH32" s="686"/>
      <c r="DI32" s="686"/>
      <c r="DJ32" s="686"/>
      <c r="DK32" s="687"/>
      <c r="DL32" s="694" t="s">
        <v>243</v>
      </c>
      <c r="DM32" s="686"/>
      <c r="DN32" s="686"/>
      <c r="DO32" s="686"/>
      <c r="DP32" s="686"/>
      <c r="DQ32" s="686"/>
      <c r="DR32" s="686"/>
      <c r="DS32" s="686"/>
      <c r="DT32" s="686"/>
      <c r="DU32" s="686"/>
      <c r="DV32" s="687"/>
      <c r="DW32" s="690" t="s">
        <v>243</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330631</v>
      </c>
      <c r="S33" s="686"/>
      <c r="T33" s="686"/>
      <c r="U33" s="686"/>
      <c r="V33" s="686"/>
      <c r="W33" s="686"/>
      <c r="X33" s="686"/>
      <c r="Y33" s="687"/>
      <c r="Z33" s="688">
        <v>5.7</v>
      </c>
      <c r="AA33" s="688"/>
      <c r="AB33" s="688"/>
      <c r="AC33" s="688"/>
      <c r="AD33" s="689" t="s">
        <v>226</v>
      </c>
      <c r="AE33" s="689"/>
      <c r="AF33" s="689"/>
      <c r="AG33" s="689"/>
      <c r="AH33" s="689"/>
      <c r="AI33" s="689"/>
      <c r="AJ33" s="689"/>
      <c r="AK33" s="689"/>
      <c r="AL33" s="690" t="s">
        <v>226</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98.8</v>
      </c>
      <c r="BH33" s="756"/>
      <c r="BI33" s="756"/>
      <c r="BJ33" s="756"/>
      <c r="BK33" s="756"/>
      <c r="BL33" s="756"/>
      <c r="BM33" s="757">
        <v>95.3</v>
      </c>
      <c r="BN33" s="756"/>
      <c r="BO33" s="756"/>
      <c r="BP33" s="756"/>
      <c r="BQ33" s="758"/>
      <c r="BR33" s="755">
        <v>98.7</v>
      </c>
      <c r="BS33" s="756"/>
      <c r="BT33" s="756"/>
      <c r="BU33" s="756"/>
      <c r="BV33" s="756"/>
      <c r="BW33" s="756"/>
      <c r="BX33" s="757">
        <v>94.4</v>
      </c>
      <c r="BY33" s="756"/>
      <c r="BZ33" s="756"/>
      <c r="CA33" s="756"/>
      <c r="CB33" s="758"/>
      <c r="CD33" s="700" t="s">
        <v>319</v>
      </c>
      <c r="CE33" s="701"/>
      <c r="CF33" s="701"/>
      <c r="CG33" s="701"/>
      <c r="CH33" s="701"/>
      <c r="CI33" s="701"/>
      <c r="CJ33" s="701"/>
      <c r="CK33" s="701"/>
      <c r="CL33" s="701"/>
      <c r="CM33" s="701"/>
      <c r="CN33" s="701"/>
      <c r="CO33" s="701"/>
      <c r="CP33" s="701"/>
      <c r="CQ33" s="702"/>
      <c r="CR33" s="685">
        <v>2529979</v>
      </c>
      <c r="CS33" s="721"/>
      <c r="CT33" s="721"/>
      <c r="CU33" s="721"/>
      <c r="CV33" s="721"/>
      <c r="CW33" s="721"/>
      <c r="CX33" s="721"/>
      <c r="CY33" s="722"/>
      <c r="CZ33" s="690">
        <v>46.4</v>
      </c>
      <c r="DA33" s="719"/>
      <c r="DB33" s="719"/>
      <c r="DC33" s="723"/>
      <c r="DD33" s="694">
        <v>1669421</v>
      </c>
      <c r="DE33" s="721"/>
      <c r="DF33" s="721"/>
      <c r="DG33" s="721"/>
      <c r="DH33" s="721"/>
      <c r="DI33" s="721"/>
      <c r="DJ33" s="721"/>
      <c r="DK33" s="722"/>
      <c r="DL33" s="694">
        <v>968772</v>
      </c>
      <c r="DM33" s="721"/>
      <c r="DN33" s="721"/>
      <c r="DO33" s="721"/>
      <c r="DP33" s="721"/>
      <c r="DQ33" s="721"/>
      <c r="DR33" s="721"/>
      <c r="DS33" s="721"/>
      <c r="DT33" s="721"/>
      <c r="DU33" s="721"/>
      <c r="DV33" s="722"/>
      <c r="DW33" s="690">
        <v>32.9</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17488</v>
      </c>
      <c r="S34" s="686"/>
      <c r="T34" s="686"/>
      <c r="U34" s="686"/>
      <c r="V34" s="686"/>
      <c r="W34" s="686"/>
      <c r="X34" s="686"/>
      <c r="Y34" s="687"/>
      <c r="Z34" s="688">
        <v>0.3</v>
      </c>
      <c r="AA34" s="688"/>
      <c r="AB34" s="688"/>
      <c r="AC34" s="688"/>
      <c r="AD34" s="689">
        <v>17188</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531216</v>
      </c>
      <c r="CS34" s="686"/>
      <c r="CT34" s="686"/>
      <c r="CU34" s="686"/>
      <c r="CV34" s="686"/>
      <c r="CW34" s="686"/>
      <c r="CX34" s="686"/>
      <c r="CY34" s="687"/>
      <c r="CZ34" s="690">
        <v>9.8000000000000007</v>
      </c>
      <c r="DA34" s="719"/>
      <c r="DB34" s="719"/>
      <c r="DC34" s="723"/>
      <c r="DD34" s="694">
        <v>450871</v>
      </c>
      <c r="DE34" s="686"/>
      <c r="DF34" s="686"/>
      <c r="DG34" s="686"/>
      <c r="DH34" s="686"/>
      <c r="DI34" s="686"/>
      <c r="DJ34" s="686"/>
      <c r="DK34" s="687"/>
      <c r="DL34" s="694">
        <v>363549</v>
      </c>
      <c r="DM34" s="686"/>
      <c r="DN34" s="686"/>
      <c r="DO34" s="686"/>
      <c r="DP34" s="686"/>
      <c r="DQ34" s="686"/>
      <c r="DR34" s="686"/>
      <c r="DS34" s="686"/>
      <c r="DT34" s="686"/>
      <c r="DU34" s="686"/>
      <c r="DV34" s="687"/>
      <c r="DW34" s="690">
        <v>12.3</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7394</v>
      </c>
      <c r="S35" s="686"/>
      <c r="T35" s="686"/>
      <c r="U35" s="686"/>
      <c r="V35" s="686"/>
      <c r="W35" s="686"/>
      <c r="X35" s="686"/>
      <c r="Y35" s="687"/>
      <c r="Z35" s="688">
        <v>0.1</v>
      </c>
      <c r="AA35" s="688"/>
      <c r="AB35" s="688"/>
      <c r="AC35" s="688"/>
      <c r="AD35" s="689" t="s">
        <v>243</v>
      </c>
      <c r="AE35" s="689"/>
      <c r="AF35" s="689"/>
      <c r="AG35" s="689"/>
      <c r="AH35" s="689"/>
      <c r="AI35" s="689"/>
      <c r="AJ35" s="689"/>
      <c r="AK35" s="689"/>
      <c r="AL35" s="690" t="s">
        <v>243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44233</v>
      </c>
      <c r="CS35" s="721"/>
      <c r="CT35" s="721"/>
      <c r="CU35" s="721"/>
      <c r="CV35" s="721"/>
      <c r="CW35" s="721"/>
      <c r="CX35" s="721"/>
      <c r="CY35" s="722"/>
      <c r="CZ35" s="690">
        <v>0.8</v>
      </c>
      <c r="DA35" s="719"/>
      <c r="DB35" s="719"/>
      <c r="DC35" s="723"/>
      <c r="DD35" s="694">
        <v>36108</v>
      </c>
      <c r="DE35" s="721"/>
      <c r="DF35" s="721"/>
      <c r="DG35" s="721"/>
      <c r="DH35" s="721"/>
      <c r="DI35" s="721"/>
      <c r="DJ35" s="721"/>
      <c r="DK35" s="722"/>
      <c r="DL35" s="694">
        <v>36108</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13516</v>
      </c>
      <c r="S36" s="686"/>
      <c r="T36" s="686"/>
      <c r="U36" s="686"/>
      <c r="V36" s="686"/>
      <c r="W36" s="686"/>
      <c r="X36" s="686"/>
      <c r="Y36" s="687"/>
      <c r="Z36" s="688">
        <v>0.2</v>
      </c>
      <c r="AA36" s="688"/>
      <c r="AB36" s="688"/>
      <c r="AC36" s="688"/>
      <c r="AD36" s="689" t="s">
        <v>243</v>
      </c>
      <c r="AE36" s="689"/>
      <c r="AF36" s="689"/>
      <c r="AG36" s="689"/>
      <c r="AH36" s="689"/>
      <c r="AI36" s="689"/>
      <c r="AJ36" s="689"/>
      <c r="AK36" s="689"/>
      <c r="AL36" s="690" t="s">
        <v>243</v>
      </c>
      <c r="AM36" s="691"/>
      <c r="AN36" s="691"/>
      <c r="AO36" s="692"/>
      <c r="AP36" s="235"/>
      <c r="AQ36" s="759" t="s">
        <v>327</v>
      </c>
      <c r="AR36" s="760"/>
      <c r="AS36" s="760"/>
      <c r="AT36" s="760"/>
      <c r="AU36" s="760"/>
      <c r="AV36" s="760"/>
      <c r="AW36" s="760"/>
      <c r="AX36" s="760"/>
      <c r="AY36" s="761"/>
      <c r="AZ36" s="674">
        <v>370558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33856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1447604</v>
      </c>
      <c r="CS36" s="686"/>
      <c r="CT36" s="686"/>
      <c r="CU36" s="686"/>
      <c r="CV36" s="686"/>
      <c r="CW36" s="686"/>
      <c r="CX36" s="686"/>
      <c r="CY36" s="687"/>
      <c r="CZ36" s="690">
        <v>26.6</v>
      </c>
      <c r="DA36" s="719"/>
      <c r="DB36" s="719"/>
      <c r="DC36" s="723"/>
      <c r="DD36" s="694">
        <v>718931</v>
      </c>
      <c r="DE36" s="686"/>
      <c r="DF36" s="686"/>
      <c r="DG36" s="686"/>
      <c r="DH36" s="686"/>
      <c r="DI36" s="686"/>
      <c r="DJ36" s="686"/>
      <c r="DK36" s="687"/>
      <c r="DL36" s="694">
        <v>253862</v>
      </c>
      <c r="DM36" s="686"/>
      <c r="DN36" s="686"/>
      <c r="DO36" s="686"/>
      <c r="DP36" s="686"/>
      <c r="DQ36" s="686"/>
      <c r="DR36" s="686"/>
      <c r="DS36" s="686"/>
      <c r="DT36" s="686"/>
      <c r="DU36" s="686"/>
      <c r="DV36" s="687"/>
      <c r="DW36" s="690">
        <v>8.6</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313255</v>
      </c>
      <c r="S37" s="686"/>
      <c r="T37" s="686"/>
      <c r="U37" s="686"/>
      <c r="V37" s="686"/>
      <c r="W37" s="686"/>
      <c r="X37" s="686"/>
      <c r="Y37" s="687"/>
      <c r="Z37" s="688">
        <v>5.4</v>
      </c>
      <c r="AA37" s="688"/>
      <c r="AB37" s="688"/>
      <c r="AC37" s="688"/>
      <c r="AD37" s="689" t="s">
        <v>226</v>
      </c>
      <c r="AE37" s="689"/>
      <c r="AF37" s="689"/>
      <c r="AG37" s="689"/>
      <c r="AH37" s="689"/>
      <c r="AI37" s="689"/>
      <c r="AJ37" s="689"/>
      <c r="AK37" s="689"/>
      <c r="AL37" s="690" t="s">
        <v>226</v>
      </c>
      <c r="AM37" s="691"/>
      <c r="AN37" s="691"/>
      <c r="AO37" s="692"/>
      <c r="AQ37" s="763" t="s">
        <v>331</v>
      </c>
      <c r="AR37" s="764"/>
      <c r="AS37" s="764"/>
      <c r="AT37" s="764"/>
      <c r="AU37" s="764"/>
      <c r="AV37" s="764"/>
      <c r="AW37" s="764"/>
      <c r="AX37" s="764"/>
      <c r="AY37" s="765"/>
      <c r="AZ37" s="685">
        <v>68000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33856</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523340</v>
      </c>
      <c r="CS37" s="721"/>
      <c r="CT37" s="721"/>
      <c r="CU37" s="721"/>
      <c r="CV37" s="721"/>
      <c r="CW37" s="721"/>
      <c r="CX37" s="721"/>
      <c r="CY37" s="722"/>
      <c r="CZ37" s="690">
        <v>9.6</v>
      </c>
      <c r="DA37" s="719"/>
      <c r="DB37" s="719"/>
      <c r="DC37" s="723"/>
      <c r="DD37" s="694">
        <v>523340</v>
      </c>
      <c r="DE37" s="721"/>
      <c r="DF37" s="721"/>
      <c r="DG37" s="721"/>
      <c r="DH37" s="721"/>
      <c r="DI37" s="721"/>
      <c r="DJ37" s="721"/>
      <c r="DK37" s="722"/>
      <c r="DL37" s="694">
        <v>180691</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29447</v>
      </c>
      <c r="S38" s="686"/>
      <c r="T38" s="686"/>
      <c r="U38" s="686"/>
      <c r="V38" s="686"/>
      <c r="W38" s="686"/>
      <c r="X38" s="686"/>
      <c r="Y38" s="687"/>
      <c r="Z38" s="688">
        <v>0.5</v>
      </c>
      <c r="AA38" s="688"/>
      <c r="AB38" s="688"/>
      <c r="AC38" s="688"/>
      <c r="AD38" s="689">
        <v>119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63000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874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363253</v>
      </c>
      <c r="CS38" s="686"/>
      <c r="CT38" s="686"/>
      <c r="CU38" s="686"/>
      <c r="CV38" s="686"/>
      <c r="CW38" s="686"/>
      <c r="CX38" s="686"/>
      <c r="CY38" s="687"/>
      <c r="CZ38" s="690">
        <v>6.7</v>
      </c>
      <c r="DA38" s="719"/>
      <c r="DB38" s="719"/>
      <c r="DC38" s="723"/>
      <c r="DD38" s="694">
        <v>319963</v>
      </c>
      <c r="DE38" s="686"/>
      <c r="DF38" s="686"/>
      <c r="DG38" s="686"/>
      <c r="DH38" s="686"/>
      <c r="DI38" s="686"/>
      <c r="DJ38" s="686"/>
      <c r="DK38" s="687"/>
      <c r="DL38" s="694">
        <v>315253</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617496</v>
      </c>
      <c r="S39" s="686"/>
      <c r="T39" s="686"/>
      <c r="U39" s="686"/>
      <c r="V39" s="686"/>
      <c r="W39" s="686"/>
      <c r="X39" s="686"/>
      <c r="Y39" s="687"/>
      <c r="Z39" s="688">
        <v>10.6</v>
      </c>
      <c r="AA39" s="688"/>
      <c r="AB39" s="688"/>
      <c r="AC39" s="688"/>
      <c r="AD39" s="689" t="s">
        <v>226</v>
      </c>
      <c r="AE39" s="689"/>
      <c r="AF39" s="689"/>
      <c r="AG39" s="689"/>
      <c r="AH39" s="689"/>
      <c r="AI39" s="689"/>
      <c r="AJ39" s="689"/>
      <c r="AK39" s="689"/>
      <c r="AL39" s="690" t="s">
        <v>243</v>
      </c>
      <c r="AM39" s="691"/>
      <c r="AN39" s="691"/>
      <c r="AO39" s="692"/>
      <c r="AQ39" s="763" t="s">
        <v>339</v>
      </c>
      <c r="AR39" s="764"/>
      <c r="AS39" s="764"/>
      <c r="AT39" s="764"/>
      <c r="AU39" s="764"/>
      <c r="AV39" s="764"/>
      <c r="AW39" s="764"/>
      <c r="AX39" s="764"/>
      <c r="AY39" s="765"/>
      <c r="AZ39" s="685">
        <v>7305</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1458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143176</v>
      </c>
      <c r="CS39" s="721"/>
      <c r="CT39" s="721"/>
      <c r="CU39" s="721"/>
      <c r="CV39" s="721"/>
      <c r="CW39" s="721"/>
      <c r="CX39" s="721"/>
      <c r="CY39" s="722"/>
      <c r="CZ39" s="690">
        <v>2.6</v>
      </c>
      <c r="DA39" s="719"/>
      <c r="DB39" s="719"/>
      <c r="DC39" s="723"/>
      <c r="DD39" s="694">
        <v>143051</v>
      </c>
      <c r="DE39" s="721"/>
      <c r="DF39" s="721"/>
      <c r="DG39" s="721"/>
      <c r="DH39" s="721"/>
      <c r="DI39" s="721"/>
      <c r="DJ39" s="721"/>
      <c r="DK39" s="722"/>
      <c r="DL39" s="694" t="s">
        <v>226</v>
      </c>
      <c r="DM39" s="721"/>
      <c r="DN39" s="721"/>
      <c r="DO39" s="721"/>
      <c r="DP39" s="721"/>
      <c r="DQ39" s="721"/>
      <c r="DR39" s="721"/>
      <c r="DS39" s="721"/>
      <c r="DT39" s="721"/>
      <c r="DU39" s="721"/>
      <c r="DV39" s="722"/>
      <c r="DW39" s="690" t="s">
        <v>226</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226</v>
      </c>
      <c r="S40" s="686"/>
      <c r="T40" s="686"/>
      <c r="U40" s="686"/>
      <c r="V40" s="686"/>
      <c r="W40" s="686"/>
      <c r="X40" s="686"/>
      <c r="Y40" s="687"/>
      <c r="Z40" s="688" t="s">
        <v>226</v>
      </c>
      <c r="AA40" s="688"/>
      <c r="AB40" s="688"/>
      <c r="AC40" s="688"/>
      <c r="AD40" s="689" t="s">
        <v>226</v>
      </c>
      <c r="AE40" s="689"/>
      <c r="AF40" s="689"/>
      <c r="AG40" s="689"/>
      <c r="AH40" s="689"/>
      <c r="AI40" s="689"/>
      <c r="AJ40" s="689"/>
      <c r="AK40" s="689"/>
      <c r="AL40" s="690" t="s">
        <v>243</v>
      </c>
      <c r="AM40" s="691"/>
      <c r="AN40" s="691"/>
      <c r="AO40" s="692"/>
      <c r="AQ40" s="763" t="s">
        <v>343</v>
      </c>
      <c r="AR40" s="764"/>
      <c r="AS40" s="764"/>
      <c r="AT40" s="764"/>
      <c r="AU40" s="764"/>
      <c r="AV40" s="764"/>
      <c r="AW40" s="764"/>
      <c r="AX40" s="764"/>
      <c r="AY40" s="765"/>
      <c r="AZ40" s="685" t="s">
        <v>243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497</v>
      </c>
      <c r="CS40" s="686"/>
      <c r="CT40" s="686"/>
      <c r="CU40" s="686"/>
      <c r="CV40" s="686"/>
      <c r="CW40" s="686"/>
      <c r="CX40" s="686"/>
      <c r="CY40" s="687"/>
      <c r="CZ40" s="690">
        <v>0</v>
      </c>
      <c r="DA40" s="719"/>
      <c r="DB40" s="719"/>
      <c r="DC40" s="723"/>
      <c r="DD40" s="694">
        <v>497</v>
      </c>
      <c r="DE40" s="686"/>
      <c r="DF40" s="686"/>
      <c r="DG40" s="686"/>
      <c r="DH40" s="686"/>
      <c r="DI40" s="686"/>
      <c r="DJ40" s="686"/>
      <c r="DK40" s="687"/>
      <c r="DL40" s="694" t="s">
        <v>226</v>
      </c>
      <c r="DM40" s="686"/>
      <c r="DN40" s="686"/>
      <c r="DO40" s="686"/>
      <c r="DP40" s="686"/>
      <c r="DQ40" s="686"/>
      <c r="DR40" s="686"/>
      <c r="DS40" s="686"/>
      <c r="DT40" s="686"/>
      <c r="DU40" s="686"/>
      <c r="DV40" s="687"/>
      <c r="DW40" s="690" t="s">
        <v>226</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226</v>
      </c>
      <c r="AA41" s="688"/>
      <c r="AB41" s="688"/>
      <c r="AC41" s="688"/>
      <c r="AD41" s="689" t="s">
        <v>243</v>
      </c>
      <c r="AE41" s="689"/>
      <c r="AF41" s="689"/>
      <c r="AG41" s="689"/>
      <c r="AH41" s="689"/>
      <c r="AI41" s="689"/>
      <c r="AJ41" s="689"/>
      <c r="AK41" s="689"/>
      <c r="AL41" s="690" t="s">
        <v>226</v>
      </c>
      <c r="AM41" s="691"/>
      <c r="AN41" s="691"/>
      <c r="AO41" s="692"/>
      <c r="AQ41" s="763" t="s">
        <v>348</v>
      </c>
      <c r="AR41" s="764"/>
      <c r="AS41" s="764"/>
      <c r="AT41" s="764"/>
      <c r="AU41" s="764"/>
      <c r="AV41" s="764"/>
      <c r="AW41" s="764"/>
      <c r="AX41" s="764"/>
      <c r="AY41" s="765"/>
      <c r="AZ41" s="685">
        <v>37227</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226</v>
      </c>
      <c r="CS41" s="721"/>
      <c r="CT41" s="721"/>
      <c r="CU41" s="721"/>
      <c r="CV41" s="721"/>
      <c r="CW41" s="721"/>
      <c r="CX41" s="721"/>
      <c r="CY41" s="722"/>
      <c r="CZ41" s="690" t="s">
        <v>226</v>
      </c>
      <c r="DA41" s="719"/>
      <c r="DB41" s="719"/>
      <c r="DC41" s="723"/>
      <c r="DD41" s="694" t="s">
        <v>226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92030</v>
      </c>
      <c r="S42" s="686"/>
      <c r="T42" s="686"/>
      <c r="U42" s="686"/>
      <c r="V42" s="686"/>
      <c r="W42" s="686"/>
      <c r="X42" s="686"/>
      <c r="Y42" s="687"/>
      <c r="Z42" s="688">
        <v>1.6</v>
      </c>
      <c r="AA42" s="688"/>
      <c r="AB42" s="688"/>
      <c r="AC42" s="688"/>
      <c r="AD42" s="689" t="s">
        <v>226</v>
      </c>
      <c r="AE42" s="689"/>
      <c r="AF42" s="689"/>
      <c r="AG42" s="689"/>
      <c r="AH42" s="689"/>
      <c r="AI42" s="689"/>
      <c r="AJ42" s="689"/>
      <c r="AK42" s="689"/>
      <c r="AL42" s="690" t="s">
        <v>243</v>
      </c>
      <c r="AM42" s="691"/>
      <c r="AN42" s="691"/>
      <c r="AO42" s="692"/>
      <c r="AQ42" s="784" t="s">
        <v>352</v>
      </c>
      <c r="AR42" s="785"/>
      <c r="AS42" s="785"/>
      <c r="AT42" s="785"/>
      <c r="AU42" s="785"/>
      <c r="AV42" s="785"/>
      <c r="AW42" s="785"/>
      <c r="AX42" s="785"/>
      <c r="AY42" s="786"/>
      <c r="AZ42" s="776">
        <v>195026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364</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1133753</v>
      </c>
      <c r="CS42" s="686"/>
      <c r="CT42" s="686"/>
      <c r="CU42" s="686"/>
      <c r="CV42" s="686"/>
      <c r="CW42" s="686"/>
      <c r="CX42" s="686"/>
      <c r="CY42" s="687"/>
      <c r="CZ42" s="690">
        <v>20.8</v>
      </c>
      <c r="DA42" s="691"/>
      <c r="DB42" s="691"/>
      <c r="DC42" s="703"/>
      <c r="DD42" s="694">
        <v>246580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355</v>
      </c>
      <c r="C43" s="727"/>
      <c r="D43" s="727"/>
      <c r="E43" s="727"/>
      <c r="F43" s="727"/>
      <c r="G43" s="727"/>
      <c r="H43" s="727"/>
      <c r="I43" s="727"/>
      <c r="J43" s="727"/>
      <c r="K43" s="727"/>
      <c r="L43" s="727"/>
      <c r="M43" s="727"/>
      <c r="N43" s="727"/>
      <c r="O43" s="727"/>
      <c r="P43" s="727"/>
      <c r="Q43" s="728"/>
      <c r="R43" s="776">
        <v>5809309</v>
      </c>
      <c r="S43" s="777"/>
      <c r="T43" s="777"/>
      <c r="U43" s="777"/>
      <c r="V43" s="777"/>
      <c r="W43" s="777"/>
      <c r="X43" s="777"/>
      <c r="Y43" s="778"/>
      <c r="Z43" s="779">
        <v>100</v>
      </c>
      <c r="AA43" s="779"/>
      <c r="AB43" s="779"/>
      <c r="AC43" s="779"/>
      <c r="AD43" s="780">
        <v>2851703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25211</v>
      </c>
      <c r="CS43" s="721"/>
      <c r="CT43" s="721"/>
      <c r="CU43" s="721"/>
      <c r="CV43" s="721"/>
      <c r="CW43" s="721"/>
      <c r="CX43" s="721"/>
      <c r="CY43" s="722"/>
      <c r="CZ43" s="690">
        <v>0.5</v>
      </c>
      <c r="DA43" s="719"/>
      <c r="DB43" s="719"/>
      <c r="DC43" s="723"/>
      <c r="DD43" s="694">
        <v>25211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894186</v>
      </c>
      <c r="CS44" s="686"/>
      <c r="CT44" s="686"/>
      <c r="CU44" s="686"/>
      <c r="CV44" s="686"/>
      <c r="CW44" s="686"/>
      <c r="CX44" s="686"/>
      <c r="CY44" s="687"/>
      <c r="CZ44" s="690">
        <v>16.399999999999999</v>
      </c>
      <c r="DA44" s="691"/>
      <c r="DB44" s="691"/>
      <c r="DC44" s="703"/>
      <c r="DD44" s="694">
        <v>238484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319224</v>
      </c>
      <c r="CS45" s="721"/>
      <c r="CT45" s="721"/>
      <c r="CU45" s="721"/>
      <c r="CV45" s="721"/>
      <c r="CW45" s="721"/>
      <c r="CX45" s="721"/>
      <c r="CY45" s="722"/>
      <c r="CZ45" s="690">
        <v>5.9</v>
      </c>
      <c r="DA45" s="719"/>
      <c r="DB45" s="719"/>
      <c r="DC45" s="723"/>
      <c r="DD45" s="694">
        <v>34541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574962</v>
      </c>
      <c r="CS46" s="686"/>
      <c r="CT46" s="686"/>
      <c r="CU46" s="686"/>
      <c r="CV46" s="686"/>
      <c r="CW46" s="686"/>
      <c r="CX46" s="686"/>
      <c r="CY46" s="687"/>
      <c r="CZ46" s="690">
        <v>10.6</v>
      </c>
      <c r="DA46" s="691"/>
      <c r="DB46" s="691"/>
      <c r="DC46" s="703"/>
      <c r="DD46" s="694">
        <v>203943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239567</v>
      </c>
      <c r="CS47" s="721"/>
      <c r="CT47" s="721"/>
      <c r="CU47" s="721"/>
      <c r="CV47" s="721"/>
      <c r="CW47" s="721"/>
      <c r="CX47" s="721"/>
      <c r="CY47" s="722"/>
      <c r="CZ47" s="690">
        <v>4.4000000000000004</v>
      </c>
      <c r="DA47" s="719"/>
      <c r="DB47" s="719"/>
      <c r="DC47" s="723"/>
      <c r="DD47" s="694">
        <v>8096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226</v>
      </c>
      <c r="CS48" s="686"/>
      <c r="CT48" s="686"/>
      <c r="CU48" s="686"/>
      <c r="CV48" s="686"/>
      <c r="CW48" s="686"/>
      <c r="CX48" s="686"/>
      <c r="CY48" s="687"/>
      <c r="CZ48" s="690" t="s">
        <v>226</v>
      </c>
      <c r="DA48" s="691"/>
      <c r="DB48" s="691"/>
      <c r="DC48" s="703"/>
      <c r="DD48" s="694" t="s">
        <v>226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5447625</v>
      </c>
      <c r="CS49" s="756"/>
      <c r="CT49" s="756"/>
      <c r="CU49" s="756"/>
      <c r="CV49" s="756"/>
      <c r="CW49" s="756"/>
      <c r="CX49" s="756"/>
      <c r="CY49" s="787"/>
      <c r="CZ49" s="781">
        <v>100</v>
      </c>
      <c r="DA49" s="788"/>
      <c r="DB49" s="788"/>
      <c r="DC49" s="789"/>
      <c r="DD49" s="790">
        <v>3440830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l6iAffQ/YYgxh2JtTcWL3YEeWck9OA0oIiOfUNRPyeC7j/hncU9w4ti0FFXFpprhyJ0QHzUCT3/ybO8EwgsAw==" saltValue="3nH1E9oVqHeUBgHUHOblv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25" zoomScaleSheetLayoutView="70" workbookViewId="0">
      <selection activeCell="AZ72" sqref="AZ72:BD7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5809</v>
      </c>
      <c r="R7" s="821"/>
      <c r="S7" s="821"/>
      <c r="T7" s="821"/>
      <c r="U7" s="821"/>
      <c r="V7" s="821">
        <v>5448</v>
      </c>
      <c r="W7" s="821"/>
      <c r="X7" s="821"/>
      <c r="Y7" s="821"/>
      <c r="Z7" s="821"/>
      <c r="AA7" s="821">
        <v>362</v>
      </c>
      <c r="AB7" s="821"/>
      <c r="AC7" s="821"/>
      <c r="AD7" s="821"/>
      <c r="AE7" s="822"/>
      <c r="AF7" s="823">
        <v>322</v>
      </c>
      <c r="AG7" s="824"/>
      <c r="AH7" s="824"/>
      <c r="AI7" s="824"/>
      <c r="AJ7" s="825"/>
      <c r="AK7" s="860">
        <v>9</v>
      </c>
      <c r="AL7" s="861"/>
      <c r="AM7" s="861"/>
      <c r="AN7" s="861"/>
      <c r="AO7" s="861"/>
      <c r="AP7" s="861">
        <v>7539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1170" t="s">
        <v>594</v>
      </c>
      <c r="BT7" s="1171"/>
      <c r="BU7" s="1171"/>
      <c r="BV7" s="1171"/>
      <c r="BW7" s="1171"/>
      <c r="BX7" s="1171"/>
      <c r="BY7" s="1171"/>
      <c r="BZ7" s="1171"/>
      <c r="CA7" s="1171"/>
      <c r="CB7" s="1171"/>
      <c r="CC7" s="1171"/>
      <c r="CD7" s="1171"/>
      <c r="CE7" s="1171"/>
      <c r="CF7" s="1171"/>
      <c r="CG7" s="1172"/>
      <c r="CH7" s="857">
        <v>1</v>
      </c>
      <c r="CI7" s="858"/>
      <c r="CJ7" s="858"/>
      <c r="CK7" s="858"/>
      <c r="CL7" s="859"/>
      <c r="CM7" s="857">
        <v>62</v>
      </c>
      <c r="CN7" s="858"/>
      <c r="CO7" s="858"/>
      <c r="CP7" s="858"/>
      <c r="CQ7" s="859"/>
      <c r="CR7" s="857">
        <v>6</v>
      </c>
      <c r="CS7" s="858"/>
      <c r="CT7" s="858"/>
      <c r="CU7" s="858"/>
      <c r="CV7" s="859"/>
      <c r="CW7" s="857" t="s">
        <v>597</v>
      </c>
      <c r="CX7" s="858"/>
      <c r="CY7" s="858"/>
      <c r="CZ7" s="858"/>
      <c r="DA7" s="859"/>
      <c r="DB7" s="857" t="s">
        <v>597</v>
      </c>
      <c r="DC7" s="858"/>
      <c r="DD7" s="858"/>
      <c r="DE7" s="858"/>
      <c r="DF7" s="859"/>
      <c r="DG7" s="857" t="s">
        <v>597</v>
      </c>
      <c r="DH7" s="858"/>
      <c r="DI7" s="858"/>
      <c r="DJ7" s="858"/>
      <c r="DK7" s="859"/>
      <c r="DL7" s="857" t="s">
        <v>597</v>
      </c>
      <c r="DM7" s="858"/>
      <c r="DN7" s="858"/>
      <c r="DO7" s="858"/>
      <c r="DP7" s="859"/>
      <c r="DQ7" s="857" t="s">
        <v>597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0"/>
      <c r="R22" s="871"/>
      <c r="S22" s="871"/>
      <c r="T22" s="871"/>
      <c r="U22" s="871"/>
      <c r="V22" s="871"/>
      <c r="W22" s="871"/>
      <c r="X22" s="871"/>
      <c r="Y22" s="871"/>
      <c r="Z22" s="871"/>
      <c r="AA22" s="871"/>
      <c r="AB22" s="871"/>
      <c r="AC22" s="871"/>
      <c r="AD22" s="871"/>
      <c r="AE22" s="872"/>
      <c r="AF22" s="847"/>
      <c r="AG22" s="848"/>
      <c r="AH22" s="848"/>
      <c r="AI22" s="848"/>
      <c r="AJ22" s="849"/>
      <c r="AK22" s="885"/>
      <c r="AL22" s="886"/>
      <c r="AM22" s="886"/>
      <c r="AN22" s="886"/>
      <c r="AO22" s="886"/>
      <c r="AP22" s="886"/>
      <c r="AQ22" s="886"/>
      <c r="AR22" s="886"/>
      <c r="AS22" s="886"/>
      <c r="AT22" s="886"/>
      <c r="AU22" s="887"/>
      <c r="AV22" s="887"/>
      <c r="AW22" s="887"/>
      <c r="AX22" s="887"/>
      <c r="AY22" s="888"/>
      <c r="AZ22" s="889" t="s">
        <v>389</v>
      </c>
      <c r="BA22" s="889"/>
      <c r="BB22" s="889"/>
      <c r="BC22" s="889"/>
      <c r="BD22" s="890"/>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6"/>
    </row>
    <row r="23" spans="1:131" s="257" customFormat="1" ht="26.25" customHeight="1" thickBot="1" x14ac:dyDescent="0.2">
      <c r="A23" s="266" t="s">
        <v>390</v>
      </c>
      <c r="B23" s="873" t="s">
        <v>391</v>
      </c>
      <c r="C23" s="874"/>
      <c r="D23" s="874"/>
      <c r="E23" s="874"/>
      <c r="F23" s="874"/>
      <c r="G23" s="874"/>
      <c r="H23" s="874"/>
      <c r="I23" s="874"/>
      <c r="J23" s="874"/>
      <c r="K23" s="874"/>
      <c r="L23" s="874"/>
      <c r="M23" s="874"/>
      <c r="N23" s="874"/>
      <c r="O23" s="874"/>
      <c r="P23" s="875"/>
      <c r="Q23" s="876"/>
      <c r="R23" s="877"/>
      <c r="S23" s="877"/>
      <c r="T23" s="877"/>
      <c r="U23" s="877"/>
      <c r="V23" s="877"/>
      <c r="W23" s="877"/>
      <c r="X23" s="877"/>
      <c r="Y23" s="877"/>
      <c r="Z23" s="877"/>
      <c r="AA23" s="877"/>
      <c r="AB23" s="877"/>
      <c r="AC23" s="877"/>
      <c r="AD23" s="877"/>
      <c r="AE23" s="878"/>
      <c r="AF23" s="879">
        <v>322</v>
      </c>
      <c r="AG23" s="877"/>
      <c r="AH23" s="877"/>
      <c r="AI23" s="877"/>
      <c r="AJ23" s="880"/>
      <c r="AK23" s="881"/>
      <c r="AL23" s="882"/>
      <c r="AM23" s="882"/>
      <c r="AN23" s="882"/>
      <c r="AO23" s="882"/>
      <c r="AP23" s="877"/>
      <c r="AQ23" s="877"/>
      <c r="AR23" s="877"/>
      <c r="AS23" s="877"/>
      <c r="AT23" s="877"/>
      <c r="AU23" s="883"/>
      <c r="AV23" s="883"/>
      <c r="AW23" s="883"/>
      <c r="AX23" s="883"/>
      <c r="AY23" s="884"/>
      <c r="AZ23" s="892" t="s">
        <v>226</v>
      </c>
      <c r="BA23" s="893"/>
      <c r="BB23" s="893"/>
      <c r="BC23" s="893"/>
      <c r="BD23" s="894"/>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6"/>
    </row>
    <row r="24" spans="1:131" s="257" customFormat="1" ht="26.25" customHeight="1" x14ac:dyDescent="0.15">
      <c r="A24" s="891" t="s">
        <v>392</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5" t="s">
        <v>397</v>
      </c>
      <c r="AG26" s="896"/>
      <c r="AH26" s="896"/>
      <c r="AI26" s="896"/>
      <c r="AJ26" s="897"/>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898"/>
      <c r="AG27" s="899"/>
      <c r="AH27" s="899"/>
      <c r="AI27" s="899"/>
      <c r="AJ27" s="900"/>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5">
        <v>816</v>
      </c>
      <c r="R28" s="906"/>
      <c r="S28" s="906"/>
      <c r="T28" s="906"/>
      <c r="U28" s="906"/>
      <c r="V28" s="906">
        <v>783</v>
      </c>
      <c r="W28" s="906"/>
      <c r="X28" s="906"/>
      <c r="Y28" s="906"/>
      <c r="Z28" s="906"/>
      <c r="AA28" s="906">
        <v>34</v>
      </c>
      <c r="AB28" s="906"/>
      <c r="AC28" s="906"/>
      <c r="AD28" s="906"/>
      <c r="AE28" s="907"/>
      <c r="AF28" s="908">
        <v>34</v>
      </c>
      <c r="AG28" s="906"/>
      <c r="AH28" s="906"/>
      <c r="AI28" s="906"/>
      <c r="AJ28" s="909"/>
      <c r="AK28" s="910">
        <v>37</v>
      </c>
      <c r="AL28" s="901"/>
      <c r="AM28" s="901"/>
      <c r="AN28" s="901"/>
      <c r="AO28" s="901"/>
      <c r="AP28" s="901" t="s">
        <v>595</v>
      </c>
      <c r="AQ28" s="901"/>
      <c r="AR28" s="901"/>
      <c r="AS28" s="901"/>
      <c r="AT28" s="901"/>
      <c r="AU28" s="901" t="s">
        <v>595</v>
      </c>
      <c r="AV28" s="901"/>
      <c r="AW28" s="901"/>
      <c r="AX28" s="901"/>
      <c r="AY28" s="901"/>
      <c r="AZ28" s="902"/>
      <c r="BA28" s="902"/>
      <c r="BB28" s="902"/>
      <c r="BC28" s="902"/>
      <c r="BD28" s="902"/>
      <c r="BE28" s="903"/>
      <c r="BF28" s="903"/>
      <c r="BG28" s="903"/>
      <c r="BH28" s="903"/>
      <c r="BI28" s="904"/>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607</v>
      </c>
      <c r="R29" s="845"/>
      <c r="S29" s="845"/>
      <c r="T29" s="845"/>
      <c r="U29" s="845"/>
      <c r="V29" s="845">
        <v>579</v>
      </c>
      <c r="W29" s="845"/>
      <c r="X29" s="845"/>
      <c r="Y29" s="845"/>
      <c r="Z29" s="845"/>
      <c r="AA29" s="845">
        <v>29</v>
      </c>
      <c r="AB29" s="845"/>
      <c r="AC29" s="845"/>
      <c r="AD29" s="845"/>
      <c r="AE29" s="846"/>
      <c r="AF29" s="847">
        <v>29</v>
      </c>
      <c r="AG29" s="848"/>
      <c r="AH29" s="848"/>
      <c r="AI29" s="848"/>
      <c r="AJ29" s="849"/>
      <c r="AK29" s="913">
        <v>99</v>
      </c>
      <c r="AL29" s="914"/>
      <c r="AM29" s="914"/>
      <c r="AN29" s="914"/>
      <c r="AO29" s="914"/>
      <c r="AP29" s="914" t="s">
        <v>595</v>
      </c>
      <c r="AQ29" s="914"/>
      <c r="AR29" s="914"/>
      <c r="AS29" s="914"/>
      <c r="AT29" s="914"/>
      <c r="AU29" s="914" t="s">
        <v>595</v>
      </c>
      <c r="AV29" s="914"/>
      <c r="AW29" s="914"/>
      <c r="AX29" s="914"/>
      <c r="AY29" s="914"/>
      <c r="AZ29" s="915"/>
      <c r="BA29" s="915"/>
      <c r="BB29" s="915"/>
      <c r="BC29" s="915"/>
      <c r="BD29" s="915"/>
      <c r="BE29" s="911"/>
      <c r="BF29" s="911"/>
      <c r="BG29" s="911"/>
      <c r="BH29" s="911"/>
      <c r="BI29" s="912"/>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59</v>
      </c>
      <c r="R30" s="845"/>
      <c r="S30" s="845"/>
      <c r="T30" s="845"/>
      <c r="U30" s="845"/>
      <c r="V30" s="845">
        <v>59</v>
      </c>
      <c r="W30" s="845"/>
      <c r="X30" s="845"/>
      <c r="Y30" s="845"/>
      <c r="Z30" s="845"/>
      <c r="AA30" s="845">
        <v>1</v>
      </c>
      <c r="AB30" s="845"/>
      <c r="AC30" s="845"/>
      <c r="AD30" s="845"/>
      <c r="AE30" s="846"/>
      <c r="AF30" s="847">
        <v>1</v>
      </c>
      <c r="AG30" s="848"/>
      <c r="AH30" s="848"/>
      <c r="AI30" s="848"/>
      <c r="AJ30" s="849"/>
      <c r="AK30" s="913">
        <v>18</v>
      </c>
      <c r="AL30" s="914"/>
      <c r="AM30" s="914"/>
      <c r="AN30" s="914"/>
      <c r="AO30" s="914"/>
      <c r="AP30" s="914" t="s">
        <v>595</v>
      </c>
      <c r="AQ30" s="914"/>
      <c r="AR30" s="914"/>
      <c r="AS30" s="914"/>
      <c r="AT30" s="914"/>
      <c r="AU30" s="914" t="s">
        <v>595</v>
      </c>
      <c r="AV30" s="914"/>
      <c r="AW30" s="914"/>
      <c r="AX30" s="914"/>
      <c r="AY30" s="914"/>
      <c r="AZ30" s="915"/>
      <c r="BA30" s="915"/>
      <c r="BB30" s="915"/>
      <c r="BC30" s="915"/>
      <c r="BD30" s="915"/>
      <c r="BE30" s="911"/>
      <c r="BF30" s="911"/>
      <c r="BG30" s="911"/>
      <c r="BH30" s="911"/>
      <c r="BI30" s="912"/>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151</v>
      </c>
      <c r="R31" s="845"/>
      <c r="S31" s="845"/>
      <c r="T31" s="845"/>
      <c r="U31" s="845"/>
      <c r="V31" s="845">
        <v>149</v>
      </c>
      <c r="W31" s="845"/>
      <c r="X31" s="845"/>
      <c r="Y31" s="845"/>
      <c r="Z31" s="845"/>
      <c r="AA31" s="845">
        <v>2</v>
      </c>
      <c r="AB31" s="845"/>
      <c r="AC31" s="845"/>
      <c r="AD31" s="845"/>
      <c r="AE31" s="846"/>
      <c r="AF31" s="847">
        <v>2</v>
      </c>
      <c r="AG31" s="848"/>
      <c r="AH31" s="848"/>
      <c r="AI31" s="848"/>
      <c r="AJ31" s="849"/>
      <c r="AK31" s="913">
        <v>63</v>
      </c>
      <c r="AL31" s="914"/>
      <c r="AM31" s="914"/>
      <c r="AN31" s="914"/>
      <c r="AO31" s="914"/>
      <c r="AP31" s="914">
        <v>755</v>
      </c>
      <c r="AQ31" s="914"/>
      <c r="AR31" s="914"/>
      <c r="AS31" s="914"/>
      <c r="AT31" s="914"/>
      <c r="AU31" s="914">
        <v>581</v>
      </c>
      <c r="AV31" s="914"/>
      <c r="AW31" s="914"/>
      <c r="AX31" s="914"/>
      <c r="AY31" s="914"/>
      <c r="AZ31" s="915">
        <v>7.8220000000000001</v>
      </c>
      <c r="BA31" s="915"/>
      <c r="BB31" s="915"/>
      <c r="BC31" s="915"/>
      <c r="BD31" s="915"/>
      <c r="BE31" s="911" t="s">
        <v>406</v>
      </c>
      <c r="BF31" s="911"/>
      <c r="BG31" s="911"/>
      <c r="BH31" s="911"/>
      <c r="BI31" s="912"/>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115</v>
      </c>
      <c r="R32" s="845"/>
      <c r="S32" s="845"/>
      <c r="T32" s="845"/>
      <c r="U32" s="845"/>
      <c r="V32" s="845">
        <v>114</v>
      </c>
      <c r="W32" s="845"/>
      <c r="X32" s="845"/>
      <c r="Y32" s="845"/>
      <c r="Z32" s="845"/>
      <c r="AA32" s="845">
        <v>1</v>
      </c>
      <c r="AB32" s="845"/>
      <c r="AC32" s="845"/>
      <c r="AD32" s="845"/>
      <c r="AE32" s="846"/>
      <c r="AF32" s="847">
        <v>1</v>
      </c>
      <c r="AG32" s="848"/>
      <c r="AH32" s="848"/>
      <c r="AI32" s="848"/>
      <c r="AJ32" s="849"/>
      <c r="AK32" s="913">
        <v>68</v>
      </c>
      <c r="AL32" s="914"/>
      <c r="AM32" s="914"/>
      <c r="AN32" s="914"/>
      <c r="AO32" s="914"/>
      <c r="AP32" s="914">
        <v>595</v>
      </c>
      <c r="AQ32" s="914"/>
      <c r="AR32" s="914"/>
      <c r="AS32" s="914"/>
      <c r="AT32" s="914"/>
      <c r="AU32" s="914">
        <v>564</v>
      </c>
      <c r="AV32" s="914"/>
      <c r="AW32" s="914"/>
      <c r="AX32" s="914"/>
      <c r="AY32" s="914"/>
      <c r="AZ32" s="915">
        <v>12.378</v>
      </c>
      <c r="BA32" s="915"/>
      <c r="BB32" s="915"/>
      <c r="BC32" s="915"/>
      <c r="BD32" s="915"/>
      <c r="BE32" s="911" t="s">
        <v>408</v>
      </c>
      <c r="BF32" s="911"/>
      <c r="BG32" s="911"/>
      <c r="BH32" s="911"/>
      <c r="BI32" s="912"/>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6"/>
      <c r="R50" s="917"/>
      <c r="S50" s="917"/>
      <c r="T50" s="917"/>
      <c r="U50" s="917"/>
      <c r="V50" s="917"/>
      <c r="W50" s="917"/>
      <c r="X50" s="917"/>
      <c r="Y50" s="917"/>
      <c r="Z50" s="917"/>
      <c r="AA50" s="917"/>
      <c r="AB50" s="917"/>
      <c r="AC50" s="917"/>
      <c r="AD50" s="917"/>
      <c r="AE50" s="918"/>
      <c r="AF50" s="847"/>
      <c r="AG50" s="848"/>
      <c r="AH50" s="848"/>
      <c r="AI50" s="848"/>
      <c r="AJ50" s="849"/>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6"/>
      <c r="R51" s="917"/>
      <c r="S51" s="917"/>
      <c r="T51" s="917"/>
      <c r="U51" s="917"/>
      <c r="V51" s="917"/>
      <c r="W51" s="917"/>
      <c r="X51" s="917"/>
      <c r="Y51" s="917"/>
      <c r="Z51" s="917"/>
      <c r="AA51" s="917"/>
      <c r="AB51" s="917"/>
      <c r="AC51" s="917"/>
      <c r="AD51" s="917"/>
      <c r="AE51" s="918"/>
      <c r="AF51" s="847"/>
      <c r="AG51" s="848"/>
      <c r="AH51" s="848"/>
      <c r="AI51" s="848"/>
      <c r="AJ51" s="849"/>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6"/>
      <c r="R52" s="917"/>
      <c r="S52" s="917"/>
      <c r="T52" s="917"/>
      <c r="U52" s="917"/>
      <c r="V52" s="917"/>
      <c r="W52" s="917"/>
      <c r="X52" s="917"/>
      <c r="Y52" s="917"/>
      <c r="Z52" s="917"/>
      <c r="AA52" s="917"/>
      <c r="AB52" s="917"/>
      <c r="AC52" s="917"/>
      <c r="AD52" s="917"/>
      <c r="AE52" s="918"/>
      <c r="AF52" s="847"/>
      <c r="AG52" s="848"/>
      <c r="AH52" s="848"/>
      <c r="AI52" s="848"/>
      <c r="AJ52" s="849"/>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6"/>
      <c r="R53" s="917"/>
      <c r="S53" s="917"/>
      <c r="T53" s="917"/>
      <c r="U53" s="917"/>
      <c r="V53" s="917"/>
      <c r="W53" s="917"/>
      <c r="X53" s="917"/>
      <c r="Y53" s="917"/>
      <c r="Z53" s="917"/>
      <c r="AA53" s="917"/>
      <c r="AB53" s="917"/>
      <c r="AC53" s="917"/>
      <c r="AD53" s="917"/>
      <c r="AE53" s="918"/>
      <c r="AF53" s="847"/>
      <c r="AG53" s="848"/>
      <c r="AH53" s="848"/>
      <c r="AI53" s="848"/>
      <c r="AJ53" s="849"/>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6"/>
      <c r="R54" s="917"/>
      <c r="S54" s="917"/>
      <c r="T54" s="917"/>
      <c r="U54" s="917"/>
      <c r="V54" s="917"/>
      <c r="W54" s="917"/>
      <c r="X54" s="917"/>
      <c r="Y54" s="917"/>
      <c r="Z54" s="917"/>
      <c r="AA54" s="917"/>
      <c r="AB54" s="917"/>
      <c r="AC54" s="917"/>
      <c r="AD54" s="917"/>
      <c r="AE54" s="918"/>
      <c r="AF54" s="847"/>
      <c r="AG54" s="848"/>
      <c r="AH54" s="848"/>
      <c r="AI54" s="848"/>
      <c r="AJ54" s="849"/>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6"/>
      <c r="R55" s="917"/>
      <c r="S55" s="917"/>
      <c r="T55" s="917"/>
      <c r="U55" s="917"/>
      <c r="V55" s="917"/>
      <c r="W55" s="917"/>
      <c r="X55" s="917"/>
      <c r="Y55" s="917"/>
      <c r="Z55" s="917"/>
      <c r="AA55" s="917"/>
      <c r="AB55" s="917"/>
      <c r="AC55" s="917"/>
      <c r="AD55" s="917"/>
      <c r="AE55" s="918"/>
      <c r="AF55" s="847"/>
      <c r="AG55" s="848"/>
      <c r="AH55" s="848"/>
      <c r="AI55" s="848"/>
      <c r="AJ55" s="849"/>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6"/>
      <c r="R56" s="917"/>
      <c r="S56" s="917"/>
      <c r="T56" s="917"/>
      <c r="U56" s="917"/>
      <c r="V56" s="917"/>
      <c r="W56" s="917"/>
      <c r="X56" s="917"/>
      <c r="Y56" s="917"/>
      <c r="Z56" s="917"/>
      <c r="AA56" s="917"/>
      <c r="AB56" s="917"/>
      <c r="AC56" s="917"/>
      <c r="AD56" s="917"/>
      <c r="AE56" s="918"/>
      <c r="AF56" s="847"/>
      <c r="AG56" s="848"/>
      <c r="AH56" s="848"/>
      <c r="AI56" s="848"/>
      <c r="AJ56" s="849"/>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6"/>
      <c r="R57" s="917"/>
      <c r="S57" s="917"/>
      <c r="T57" s="917"/>
      <c r="U57" s="917"/>
      <c r="V57" s="917"/>
      <c r="W57" s="917"/>
      <c r="X57" s="917"/>
      <c r="Y57" s="917"/>
      <c r="Z57" s="917"/>
      <c r="AA57" s="917"/>
      <c r="AB57" s="917"/>
      <c r="AC57" s="917"/>
      <c r="AD57" s="917"/>
      <c r="AE57" s="918"/>
      <c r="AF57" s="847"/>
      <c r="AG57" s="848"/>
      <c r="AH57" s="848"/>
      <c r="AI57" s="848"/>
      <c r="AJ57" s="849"/>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6"/>
      <c r="R58" s="917"/>
      <c r="S58" s="917"/>
      <c r="T58" s="917"/>
      <c r="U58" s="917"/>
      <c r="V58" s="917"/>
      <c r="W58" s="917"/>
      <c r="X58" s="917"/>
      <c r="Y58" s="917"/>
      <c r="Z58" s="917"/>
      <c r="AA58" s="917"/>
      <c r="AB58" s="917"/>
      <c r="AC58" s="917"/>
      <c r="AD58" s="917"/>
      <c r="AE58" s="918"/>
      <c r="AF58" s="847"/>
      <c r="AG58" s="848"/>
      <c r="AH58" s="848"/>
      <c r="AI58" s="848"/>
      <c r="AJ58" s="849"/>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6"/>
      <c r="R59" s="917"/>
      <c r="S59" s="917"/>
      <c r="T59" s="917"/>
      <c r="U59" s="917"/>
      <c r="V59" s="917"/>
      <c r="W59" s="917"/>
      <c r="X59" s="917"/>
      <c r="Y59" s="917"/>
      <c r="Z59" s="917"/>
      <c r="AA59" s="917"/>
      <c r="AB59" s="917"/>
      <c r="AC59" s="917"/>
      <c r="AD59" s="917"/>
      <c r="AE59" s="918"/>
      <c r="AF59" s="847"/>
      <c r="AG59" s="848"/>
      <c r="AH59" s="848"/>
      <c r="AI59" s="848"/>
      <c r="AJ59" s="849"/>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6"/>
      <c r="R60" s="917"/>
      <c r="S60" s="917"/>
      <c r="T60" s="917"/>
      <c r="U60" s="917"/>
      <c r="V60" s="917"/>
      <c r="W60" s="917"/>
      <c r="X60" s="917"/>
      <c r="Y60" s="917"/>
      <c r="Z60" s="917"/>
      <c r="AA60" s="917"/>
      <c r="AB60" s="917"/>
      <c r="AC60" s="917"/>
      <c r="AD60" s="917"/>
      <c r="AE60" s="918"/>
      <c r="AF60" s="847"/>
      <c r="AG60" s="848"/>
      <c r="AH60" s="848"/>
      <c r="AI60" s="848"/>
      <c r="AJ60" s="849"/>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6"/>
      <c r="R61" s="917"/>
      <c r="S61" s="917"/>
      <c r="T61" s="917"/>
      <c r="U61" s="917"/>
      <c r="V61" s="917"/>
      <c r="W61" s="917"/>
      <c r="X61" s="917"/>
      <c r="Y61" s="917"/>
      <c r="Z61" s="917"/>
      <c r="AA61" s="917"/>
      <c r="AB61" s="917"/>
      <c r="AC61" s="917"/>
      <c r="AD61" s="917"/>
      <c r="AE61" s="918"/>
      <c r="AF61" s="847"/>
      <c r="AG61" s="848"/>
      <c r="AH61" s="848"/>
      <c r="AI61" s="848"/>
      <c r="AJ61" s="849"/>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6"/>
      <c r="R62" s="917"/>
      <c r="S62" s="917"/>
      <c r="T62" s="917"/>
      <c r="U62" s="917"/>
      <c r="V62" s="917"/>
      <c r="W62" s="917"/>
      <c r="X62" s="917"/>
      <c r="Y62" s="917"/>
      <c r="Z62" s="917"/>
      <c r="AA62" s="917"/>
      <c r="AB62" s="917"/>
      <c r="AC62" s="917"/>
      <c r="AD62" s="917"/>
      <c r="AE62" s="918"/>
      <c r="AF62" s="847"/>
      <c r="AG62" s="848"/>
      <c r="AH62" s="848"/>
      <c r="AI62" s="848"/>
      <c r="AJ62" s="849"/>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409</v>
      </c>
      <c r="BK62" s="889"/>
      <c r="BL62" s="889"/>
      <c r="BM62" s="889"/>
      <c r="BN62" s="890"/>
      <c r="BO62" s="267"/>
      <c r="BP62" s="267"/>
      <c r="BQ62" s="264">
        <v>56</v>
      </c>
      <c r="BR62" s="265"/>
      <c r="BS62" s="854"/>
      <c r="BT62" s="855"/>
      <c r="BU62" s="855"/>
      <c r="BV62" s="855"/>
      <c r="BW62" s="855"/>
      <c r="BX62" s="855"/>
      <c r="BY62" s="855"/>
      <c r="BZ62" s="855"/>
      <c r="CA62" s="855"/>
      <c r="CB62" s="855"/>
      <c r="CC62" s="855"/>
      <c r="CD62" s="855"/>
      <c r="CE62" s="855"/>
      <c r="CF62" s="855"/>
      <c r="CG62" s="856"/>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8"/>
    </row>
    <row r="63" spans="1:131" s="249" customFormat="1" ht="26.25" customHeight="1" thickBot="1" x14ac:dyDescent="0.2">
      <c r="A63" s="266" t="s">
        <v>390</v>
      </c>
      <c r="B63" s="873" t="s">
        <v>410</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67</v>
      </c>
      <c r="AG63" s="925"/>
      <c r="AH63" s="925"/>
      <c r="AI63" s="925"/>
      <c r="AJ63" s="926"/>
      <c r="AK63" s="927"/>
      <c r="AL63" s="922"/>
      <c r="AM63" s="922"/>
      <c r="AN63" s="922"/>
      <c r="AO63" s="922"/>
      <c r="AP63" s="925"/>
      <c r="AQ63" s="925"/>
      <c r="AR63" s="925"/>
      <c r="AS63" s="925"/>
      <c r="AT63" s="925"/>
      <c r="AU63" s="925"/>
      <c r="AV63" s="925"/>
      <c r="AW63" s="925"/>
      <c r="AX63" s="925"/>
      <c r="AY63" s="925"/>
      <c r="AZ63" s="929"/>
      <c r="BA63" s="929"/>
      <c r="BB63" s="929"/>
      <c r="BC63" s="929"/>
      <c r="BD63" s="929"/>
      <c r="BE63" s="930"/>
      <c r="BF63" s="930"/>
      <c r="BG63" s="930"/>
      <c r="BH63" s="930"/>
      <c r="BI63" s="931"/>
      <c r="BJ63" s="932" t="s">
        <v>411</v>
      </c>
      <c r="BK63" s="933"/>
      <c r="BL63" s="933"/>
      <c r="BM63" s="933"/>
      <c r="BN63" s="934"/>
      <c r="BO63" s="267"/>
      <c r="BP63" s="267"/>
      <c r="BQ63" s="264">
        <v>57</v>
      </c>
      <c r="BR63" s="265"/>
      <c r="BS63" s="854"/>
      <c r="BT63" s="855"/>
      <c r="BU63" s="855"/>
      <c r="BV63" s="855"/>
      <c r="BW63" s="855"/>
      <c r="BX63" s="855"/>
      <c r="BY63" s="855"/>
      <c r="BZ63" s="855"/>
      <c r="CA63" s="855"/>
      <c r="CB63" s="855"/>
      <c r="CC63" s="855"/>
      <c r="CD63" s="855"/>
      <c r="CE63" s="855"/>
      <c r="CF63" s="855"/>
      <c r="CG63" s="856"/>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5" t="s">
        <v>417</v>
      </c>
      <c r="AG66" s="896"/>
      <c r="AH66" s="896"/>
      <c r="AI66" s="896"/>
      <c r="AJ66" s="936"/>
      <c r="AK66" s="803" t="s">
        <v>418</v>
      </c>
      <c r="AL66" s="827"/>
      <c r="AM66" s="827"/>
      <c r="AN66" s="827"/>
      <c r="AO66" s="828"/>
      <c r="AP66" s="803" t="s">
        <v>399</v>
      </c>
      <c r="AQ66" s="804"/>
      <c r="AR66" s="804"/>
      <c r="AS66" s="804"/>
      <c r="AT66" s="805"/>
      <c r="AU66" s="803" t="s">
        <v>419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7"/>
      <c r="AG67" s="899"/>
      <c r="AH67" s="899"/>
      <c r="AI67" s="899"/>
      <c r="AJ67" s="938"/>
      <c r="AK67" s="939"/>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8"/>
    </row>
    <row r="68" spans="1:131" s="249" customFormat="1" ht="26.25" customHeight="1" thickTop="1" x14ac:dyDescent="0.15">
      <c r="A68" s="260">
        <v>1</v>
      </c>
      <c r="B68" s="957" t="s">
        <v>584</v>
      </c>
      <c r="C68" s="958"/>
      <c r="D68" s="958"/>
      <c r="E68" s="958"/>
      <c r="F68" s="958"/>
      <c r="G68" s="958"/>
      <c r="H68" s="958"/>
      <c r="I68" s="958"/>
      <c r="J68" s="958"/>
      <c r="K68" s="958"/>
      <c r="L68" s="958"/>
      <c r="M68" s="958"/>
      <c r="N68" s="958"/>
      <c r="O68" s="958"/>
      <c r="P68" s="959"/>
      <c r="Q68" s="950">
        <v>2168</v>
      </c>
      <c r="R68" s="949"/>
      <c r="S68" s="949"/>
      <c r="T68" s="949"/>
      <c r="U68" s="949"/>
      <c r="V68" s="949">
        <v>2141</v>
      </c>
      <c r="W68" s="949"/>
      <c r="X68" s="949"/>
      <c r="Y68" s="949"/>
      <c r="Z68" s="949"/>
      <c r="AA68" s="949">
        <v>27</v>
      </c>
      <c r="AB68" s="949"/>
      <c r="AC68" s="949"/>
      <c r="AD68" s="949"/>
      <c r="AE68" s="949"/>
      <c r="AF68" s="949">
        <v>27</v>
      </c>
      <c r="AG68" s="949"/>
      <c r="AH68" s="949"/>
      <c r="AI68" s="949"/>
      <c r="AJ68" s="949"/>
      <c r="AK68" s="949">
        <v>0</v>
      </c>
      <c r="AL68" s="949"/>
      <c r="AM68" s="949"/>
      <c r="AN68" s="949"/>
      <c r="AO68" s="949"/>
      <c r="AP68" s="949">
        <v>1089</v>
      </c>
      <c r="AQ68" s="949"/>
      <c r="AR68" s="949"/>
      <c r="AS68" s="949"/>
      <c r="AT68" s="949"/>
      <c r="AU68" s="949">
        <v>71</v>
      </c>
      <c r="AV68" s="949"/>
      <c r="AW68" s="949"/>
      <c r="AX68" s="949"/>
      <c r="AY68" s="949"/>
      <c r="AZ68" s="1173" t="s">
        <v>596</v>
      </c>
      <c r="BA68" s="1174"/>
      <c r="BB68" s="1174"/>
      <c r="BC68" s="1174"/>
      <c r="BD68" s="1175"/>
      <c r="BE68" s="267"/>
      <c r="BF68" s="267"/>
      <c r="BG68" s="267"/>
      <c r="BH68" s="267"/>
      <c r="BI68" s="267"/>
      <c r="BJ68" s="267"/>
      <c r="BK68" s="267"/>
      <c r="BL68" s="267"/>
      <c r="BM68" s="267"/>
      <c r="BN68" s="267"/>
      <c r="BO68" s="267"/>
      <c r="BP68" s="267"/>
      <c r="BQ68" s="264">
        <v>62</v>
      </c>
      <c r="BR68" s="269"/>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8"/>
    </row>
    <row r="69" spans="1:131" s="249" customFormat="1" ht="26.25" customHeight="1" x14ac:dyDescent="0.15">
      <c r="A69" s="263">
        <v>2</v>
      </c>
      <c r="B69" s="954" t="s">
        <v>585</v>
      </c>
      <c r="C69" s="955"/>
      <c r="D69" s="955"/>
      <c r="E69" s="955"/>
      <c r="F69" s="955"/>
      <c r="G69" s="955"/>
      <c r="H69" s="955"/>
      <c r="I69" s="955"/>
      <c r="J69" s="955"/>
      <c r="K69" s="955"/>
      <c r="L69" s="955"/>
      <c r="M69" s="955"/>
      <c r="N69" s="955"/>
      <c r="O69" s="955"/>
      <c r="P69" s="956"/>
      <c r="Q69" s="951">
        <v>4445</v>
      </c>
      <c r="R69" s="914"/>
      <c r="S69" s="914"/>
      <c r="T69" s="914"/>
      <c r="U69" s="914"/>
      <c r="V69" s="914">
        <v>4271</v>
      </c>
      <c r="W69" s="914"/>
      <c r="X69" s="914"/>
      <c r="Y69" s="914"/>
      <c r="Z69" s="914"/>
      <c r="AA69" s="914">
        <v>174</v>
      </c>
      <c r="AB69" s="914"/>
      <c r="AC69" s="914"/>
      <c r="AD69" s="914"/>
      <c r="AE69" s="914"/>
      <c r="AF69" s="914">
        <v>174</v>
      </c>
      <c r="AG69" s="914"/>
      <c r="AH69" s="914"/>
      <c r="AI69" s="914"/>
      <c r="AJ69" s="914"/>
      <c r="AK69" s="914">
        <v>0</v>
      </c>
      <c r="AL69" s="914"/>
      <c r="AM69" s="914"/>
      <c r="AN69" s="914"/>
      <c r="AO69" s="914"/>
      <c r="AP69" s="914">
        <v>864</v>
      </c>
      <c r="AQ69" s="914"/>
      <c r="AR69" s="914"/>
      <c r="AS69" s="914"/>
      <c r="AT69" s="914"/>
      <c r="AU69" s="914">
        <v>131</v>
      </c>
      <c r="AV69" s="914"/>
      <c r="AW69" s="914"/>
      <c r="AX69" s="914"/>
      <c r="AY69" s="914"/>
      <c r="AZ69" s="952"/>
      <c r="BA69" s="952"/>
      <c r="BB69" s="952"/>
      <c r="BC69" s="952"/>
      <c r="BD69" s="953"/>
      <c r="BE69" s="267"/>
      <c r="BF69" s="267"/>
      <c r="BG69" s="267"/>
      <c r="BH69" s="267"/>
      <c r="BI69" s="267"/>
      <c r="BJ69" s="267"/>
      <c r="BK69" s="267"/>
      <c r="BL69" s="267"/>
      <c r="BM69" s="267"/>
      <c r="BN69" s="267"/>
      <c r="BO69" s="267"/>
      <c r="BP69" s="267"/>
      <c r="BQ69" s="264">
        <v>63</v>
      </c>
      <c r="BR69" s="269"/>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8"/>
    </row>
    <row r="70" spans="1:131" s="249" customFormat="1" ht="26.25" customHeight="1" x14ac:dyDescent="0.15">
      <c r="A70" s="263">
        <v>3</v>
      </c>
      <c r="B70" s="954" t="s">
        <v>586</v>
      </c>
      <c r="C70" s="955"/>
      <c r="D70" s="955"/>
      <c r="E70" s="955"/>
      <c r="F70" s="955"/>
      <c r="G70" s="955"/>
      <c r="H70" s="955"/>
      <c r="I70" s="955"/>
      <c r="J70" s="955"/>
      <c r="K70" s="955"/>
      <c r="L70" s="955"/>
      <c r="M70" s="955"/>
      <c r="N70" s="955"/>
      <c r="O70" s="955"/>
      <c r="P70" s="956"/>
      <c r="Q70" s="951">
        <v>2081</v>
      </c>
      <c r="R70" s="914"/>
      <c r="S70" s="914"/>
      <c r="T70" s="914"/>
      <c r="U70" s="914"/>
      <c r="V70" s="914">
        <v>1904</v>
      </c>
      <c r="W70" s="914"/>
      <c r="X70" s="914"/>
      <c r="Y70" s="914"/>
      <c r="Z70" s="914"/>
      <c r="AA70" s="914">
        <v>177</v>
      </c>
      <c r="AB70" s="914"/>
      <c r="AC70" s="914"/>
      <c r="AD70" s="914"/>
      <c r="AE70" s="914"/>
      <c r="AF70" s="914">
        <v>401</v>
      </c>
      <c r="AG70" s="914"/>
      <c r="AH70" s="914"/>
      <c r="AI70" s="914"/>
      <c r="AJ70" s="914"/>
      <c r="AK70" s="914">
        <v>0</v>
      </c>
      <c r="AL70" s="914"/>
      <c r="AM70" s="914"/>
      <c r="AN70" s="914"/>
      <c r="AO70" s="914"/>
      <c r="AP70" s="914">
        <v>350</v>
      </c>
      <c r="AQ70" s="914"/>
      <c r="AR70" s="914"/>
      <c r="AS70" s="914"/>
      <c r="AT70" s="914"/>
      <c r="AU70" s="914">
        <v>18</v>
      </c>
      <c r="AV70" s="914"/>
      <c r="AW70" s="914"/>
      <c r="AX70" s="914"/>
      <c r="AY70" s="914"/>
      <c r="AZ70" s="952"/>
      <c r="BA70" s="952"/>
      <c r="BB70" s="952"/>
      <c r="BC70" s="952"/>
      <c r="BD70" s="953"/>
      <c r="BE70" s="267"/>
      <c r="BF70" s="267"/>
      <c r="BG70" s="267"/>
      <c r="BH70" s="267"/>
      <c r="BI70" s="267"/>
      <c r="BJ70" s="267"/>
      <c r="BK70" s="267"/>
      <c r="BL70" s="267"/>
      <c r="BM70" s="267"/>
      <c r="BN70" s="267"/>
      <c r="BO70" s="267"/>
      <c r="BP70" s="267"/>
      <c r="BQ70" s="264">
        <v>64</v>
      </c>
      <c r="BR70" s="269"/>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8"/>
    </row>
    <row r="71" spans="1:131" s="249" customFormat="1" ht="26.25" customHeight="1" x14ac:dyDescent="0.15">
      <c r="A71" s="263">
        <v>4</v>
      </c>
      <c r="B71" s="954" t="s">
        <v>587</v>
      </c>
      <c r="C71" s="955"/>
      <c r="D71" s="955"/>
      <c r="E71" s="955"/>
      <c r="F71" s="955"/>
      <c r="G71" s="955"/>
      <c r="H71" s="955"/>
      <c r="I71" s="955"/>
      <c r="J71" s="955"/>
      <c r="K71" s="955"/>
      <c r="L71" s="955"/>
      <c r="M71" s="955"/>
      <c r="N71" s="955"/>
      <c r="O71" s="955"/>
      <c r="P71" s="956"/>
      <c r="Q71" s="951">
        <v>748</v>
      </c>
      <c r="R71" s="914"/>
      <c r="S71" s="914"/>
      <c r="T71" s="914"/>
      <c r="U71" s="914"/>
      <c r="V71" s="914">
        <v>694</v>
      </c>
      <c r="W71" s="914"/>
      <c r="X71" s="914"/>
      <c r="Y71" s="914"/>
      <c r="Z71" s="914"/>
      <c r="AA71" s="914">
        <v>54</v>
      </c>
      <c r="AB71" s="914"/>
      <c r="AC71" s="914"/>
      <c r="AD71" s="914"/>
      <c r="AE71" s="914"/>
      <c r="AF71" s="914">
        <v>54</v>
      </c>
      <c r="AG71" s="914"/>
      <c r="AH71" s="914"/>
      <c r="AI71" s="914"/>
      <c r="AJ71" s="914"/>
      <c r="AK71" s="914">
        <v>0</v>
      </c>
      <c r="AL71" s="914"/>
      <c r="AM71" s="914"/>
      <c r="AN71" s="914"/>
      <c r="AO71" s="914"/>
      <c r="AP71" s="914" t="s">
        <v>595</v>
      </c>
      <c r="AQ71" s="914"/>
      <c r="AR71" s="914"/>
      <c r="AS71" s="914"/>
      <c r="AT71" s="914"/>
      <c r="AU71" s="914" t="s">
        <v>598</v>
      </c>
      <c r="AV71" s="914"/>
      <c r="AW71" s="914"/>
      <c r="AX71" s="914"/>
      <c r="AY71" s="914"/>
      <c r="AZ71" s="952"/>
      <c r="BA71" s="952"/>
      <c r="BB71" s="952"/>
      <c r="BC71" s="952"/>
      <c r="BD71" s="953"/>
      <c r="BE71" s="267"/>
      <c r="BF71" s="267"/>
      <c r="BG71" s="267"/>
      <c r="BH71" s="267"/>
      <c r="BI71" s="267"/>
      <c r="BJ71" s="267"/>
      <c r="BK71" s="267"/>
      <c r="BL71" s="267"/>
      <c r="BM71" s="267"/>
      <c r="BN71" s="267"/>
      <c r="BO71" s="267"/>
      <c r="BP71" s="267"/>
      <c r="BQ71" s="264">
        <v>65</v>
      </c>
      <c r="BR71" s="269"/>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8"/>
    </row>
    <row r="72" spans="1:131" s="249" customFormat="1" ht="26.25" customHeight="1" x14ac:dyDescent="0.15">
      <c r="A72" s="263">
        <v>5</v>
      </c>
      <c r="B72" s="954" t="s">
        <v>588</v>
      </c>
      <c r="C72" s="955"/>
      <c r="D72" s="955"/>
      <c r="E72" s="955"/>
      <c r="F72" s="955"/>
      <c r="G72" s="955"/>
      <c r="H72" s="955"/>
      <c r="I72" s="955"/>
      <c r="J72" s="955"/>
      <c r="K72" s="955"/>
      <c r="L72" s="955"/>
      <c r="M72" s="955"/>
      <c r="N72" s="955"/>
      <c r="O72" s="955"/>
      <c r="P72" s="956"/>
      <c r="Q72" s="951">
        <v>252648</v>
      </c>
      <c r="R72" s="914"/>
      <c r="S72" s="914"/>
      <c r="T72" s="914"/>
      <c r="U72" s="914"/>
      <c r="V72" s="914">
        <v>232839</v>
      </c>
      <c r="W72" s="914"/>
      <c r="X72" s="914"/>
      <c r="Y72" s="914"/>
      <c r="Z72" s="914"/>
      <c r="AA72" s="914">
        <v>19809</v>
      </c>
      <c r="AB72" s="914"/>
      <c r="AC72" s="914"/>
      <c r="AD72" s="914"/>
      <c r="AE72" s="914"/>
      <c r="AF72" s="914">
        <v>19809</v>
      </c>
      <c r="AG72" s="914"/>
      <c r="AH72" s="914"/>
      <c r="AI72" s="914"/>
      <c r="AJ72" s="914"/>
      <c r="AK72" s="914">
        <v>485</v>
      </c>
      <c r="AL72" s="914"/>
      <c r="AM72" s="914"/>
      <c r="AN72" s="914"/>
      <c r="AO72" s="914"/>
      <c r="AP72" s="914" t="s">
        <v>595</v>
      </c>
      <c r="AQ72" s="914"/>
      <c r="AR72" s="914"/>
      <c r="AS72" s="914"/>
      <c r="AT72" s="914"/>
      <c r="AU72" s="914" t="s">
        <v>598</v>
      </c>
      <c r="AV72" s="914"/>
      <c r="AW72" s="914"/>
      <c r="AX72" s="914"/>
      <c r="AY72" s="914"/>
      <c r="AZ72" s="952"/>
      <c r="BA72" s="952"/>
      <c r="BB72" s="952"/>
      <c r="BC72" s="952"/>
      <c r="BD72" s="953"/>
      <c r="BE72" s="267"/>
      <c r="BF72" s="267"/>
      <c r="BG72" s="267"/>
      <c r="BH72" s="267"/>
      <c r="BI72" s="267"/>
      <c r="BJ72" s="267"/>
      <c r="BK72" s="267"/>
      <c r="BL72" s="267"/>
      <c r="BM72" s="267"/>
      <c r="BN72" s="267"/>
      <c r="BO72" s="267"/>
      <c r="BP72" s="267"/>
      <c r="BQ72" s="264">
        <v>66</v>
      </c>
      <c r="BR72" s="269"/>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8"/>
    </row>
    <row r="73" spans="1:131" s="249" customFormat="1" ht="26.25" customHeight="1" x14ac:dyDescent="0.15">
      <c r="A73" s="263">
        <v>6</v>
      </c>
      <c r="B73" s="954" t="s">
        <v>589</v>
      </c>
      <c r="C73" s="955"/>
      <c r="D73" s="955"/>
      <c r="E73" s="955"/>
      <c r="F73" s="955"/>
      <c r="G73" s="955"/>
      <c r="H73" s="955"/>
      <c r="I73" s="955"/>
      <c r="J73" s="955"/>
      <c r="K73" s="955"/>
      <c r="L73" s="955"/>
      <c r="M73" s="955"/>
      <c r="N73" s="955"/>
      <c r="O73" s="955"/>
      <c r="P73" s="956"/>
      <c r="Q73" s="951">
        <v>7549</v>
      </c>
      <c r="R73" s="914"/>
      <c r="S73" s="914"/>
      <c r="T73" s="914"/>
      <c r="U73" s="914"/>
      <c r="V73" s="914">
        <v>6819</v>
      </c>
      <c r="W73" s="914"/>
      <c r="X73" s="914"/>
      <c r="Y73" s="914"/>
      <c r="Z73" s="914"/>
      <c r="AA73" s="914">
        <v>730</v>
      </c>
      <c r="AB73" s="914"/>
      <c r="AC73" s="914"/>
      <c r="AD73" s="914"/>
      <c r="AE73" s="914"/>
      <c r="AF73" s="914">
        <v>730</v>
      </c>
      <c r="AG73" s="914"/>
      <c r="AH73" s="914"/>
      <c r="AI73" s="914"/>
      <c r="AJ73" s="914"/>
      <c r="AK73" s="914">
        <v>15</v>
      </c>
      <c r="AL73" s="914"/>
      <c r="AM73" s="914"/>
      <c r="AN73" s="914"/>
      <c r="AO73" s="914"/>
      <c r="AP73" s="914" t="s">
        <v>598</v>
      </c>
      <c r="AQ73" s="914"/>
      <c r="AR73" s="914"/>
      <c r="AS73" s="914"/>
      <c r="AT73" s="914"/>
      <c r="AU73" s="914" t="s">
        <v>598</v>
      </c>
      <c r="AV73" s="914"/>
      <c r="AW73" s="914"/>
      <c r="AX73" s="914"/>
      <c r="AY73" s="914"/>
      <c r="AZ73" s="952"/>
      <c r="BA73" s="952"/>
      <c r="BB73" s="952"/>
      <c r="BC73" s="952"/>
      <c r="BD73" s="953"/>
      <c r="BE73" s="267"/>
      <c r="BF73" s="267"/>
      <c r="BG73" s="267"/>
      <c r="BH73" s="267"/>
      <c r="BI73" s="267"/>
      <c r="BJ73" s="267"/>
      <c r="BK73" s="267"/>
      <c r="BL73" s="267"/>
      <c r="BM73" s="267"/>
      <c r="BN73" s="267"/>
      <c r="BO73" s="267"/>
      <c r="BP73" s="267"/>
      <c r="BQ73" s="264">
        <v>67</v>
      </c>
      <c r="BR73" s="269"/>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8"/>
    </row>
    <row r="74" spans="1:131" s="249" customFormat="1" ht="26.25" customHeight="1" x14ac:dyDescent="0.15">
      <c r="A74" s="263">
        <v>7</v>
      </c>
      <c r="B74" s="954" t="s">
        <v>590</v>
      </c>
      <c r="C74" s="955"/>
      <c r="D74" s="955"/>
      <c r="E74" s="955"/>
      <c r="F74" s="955"/>
      <c r="G74" s="955"/>
      <c r="H74" s="955"/>
      <c r="I74" s="955"/>
      <c r="J74" s="955"/>
      <c r="K74" s="955"/>
      <c r="L74" s="955"/>
      <c r="M74" s="955"/>
      <c r="N74" s="955"/>
      <c r="O74" s="955"/>
      <c r="P74" s="956"/>
      <c r="Q74" s="951">
        <v>1576</v>
      </c>
      <c r="R74" s="914"/>
      <c r="S74" s="914"/>
      <c r="T74" s="914"/>
      <c r="U74" s="914"/>
      <c r="V74" s="914">
        <v>1575</v>
      </c>
      <c r="W74" s="914"/>
      <c r="X74" s="914"/>
      <c r="Y74" s="914"/>
      <c r="Z74" s="914"/>
      <c r="AA74" s="914">
        <v>1</v>
      </c>
      <c r="AB74" s="914"/>
      <c r="AC74" s="914"/>
      <c r="AD74" s="914"/>
      <c r="AE74" s="914"/>
      <c r="AF74" s="914">
        <v>1</v>
      </c>
      <c r="AG74" s="914"/>
      <c r="AH74" s="914"/>
      <c r="AI74" s="914"/>
      <c r="AJ74" s="914"/>
      <c r="AK74" s="914" t="s">
        <v>598</v>
      </c>
      <c r="AL74" s="914"/>
      <c r="AM74" s="914"/>
      <c r="AN74" s="914"/>
      <c r="AO74" s="914"/>
      <c r="AP74" s="914" t="s">
        <v>598</v>
      </c>
      <c r="AQ74" s="914"/>
      <c r="AR74" s="914"/>
      <c r="AS74" s="914"/>
      <c r="AT74" s="914"/>
      <c r="AU74" s="914" t="s">
        <v>598</v>
      </c>
      <c r="AV74" s="914"/>
      <c r="AW74" s="914"/>
      <c r="AX74" s="914"/>
      <c r="AY74" s="914"/>
      <c r="AZ74" s="952"/>
      <c r="BA74" s="952"/>
      <c r="BB74" s="952"/>
      <c r="BC74" s="952"/>
      <c r="BD74" s="953"/>
      <c r="BE74" s="267"/>
      <c r="BF74" s="267"/>
      <c r="BG74" s="267"/>
      <c r="BH74" s="267"/>
      <c r="BI74" s="267"/>
      <c r="BJ74" s="267"/>
      <c r="BK74" s="267"/>
      <c r="BL74" s="267"/>
      <c r="BM74" s="267"/>
      <c r="BN74" s="267"/>
      <c r="BO74" s="267"/>
      <c r="BP74" s="267"/>
      <c r="BQ74" s="264">
        <v>68</v>
      </c>
      <c r="BR74" s="269"/>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8"/>
    </row>
    <row r="75" spans="1:131" s="249" customFormat="1" ht="26.25" customHeight="1" x14ac:dyDescent="0.15">
      <c r="A75" s="263">
        <v>8</v>
      </c>
      <c r="B75" s="954" t="s">
        <v>591</v>
      </c>
      <c r="C75" s="955"/>
      <c r="D75" s="955"/>
      <c r="E75" s="955"/>
      <c r="F75" s="955"/>
      <c r="G75" s="955"/>
      <c r="H75" s="955"/>
      <c r="I75" s="955"/>
      <c r="J75" s="955"/>
      <c r="K75" s="955"/>
      <c r="L75" s="955"/>
      <c r="M75" s="955"/>
      <c r="N75" s="955"/>
      <c r="O75" s="955"/>
      <c r="P75" s="956"/>
      <c r="Q75" s="960">
        <v>20</v>
      </c>
      <c r="R75" s="961"/>
      <c r="S75" s="961"/>
      <c r="T75" s="961"/>
      <c r="U75" s="913"/>
      <c r="V75" s="962">
        <v>19</v>
      </c>
      <c r="W75" s="961"/>
      <c r="X75" s="961"/>
      <c r="Y75" s="961"/>
      <c r="Z75" s="913"/>
      <c r="AA75" s="962">
        <v>1</v>
      </c>
      <c r="AB75" s="961"/>
      <c r="AC75" s="961"/>
      <c r="AD75" s="961"/>
      <c r="AE75" s="913"/>
      <c r="AF75" s="962">
        <v>1</v>
      </c>
      <c r="AG75" s="961"/>
      <c r="AH75" s="961"/>
      <c r="AI75" s="961"/>
      <c r="AJ75" s="913"/>
      <c r="AK75" s="962">
        <v>19</v>
      </c>
      <c r="AL75" s="961"/>
      <c r="AM75" s="961"/>
      <c r="AN75" s="961"/>
      <c r="AO75" s="913"/>
      <c r="AP75" s="962" t="s">
        <v>598</v>
      </c>
      <c r="AQ75" s="961"/>
      <c r="AR75" s="961"/>
      <c r="AS75" s="961"/>
      <c r="AT75" s="913"/>
      <c r="AU75" s="962" t="s">
        <v>598</v>
      </c>
      <c r="AV75" s="961"/>
      <c r="AW75" s="961"/>
      <c r="AX75" s="961"/>
      <c r="AY75" s="913"/>
      <c r="AZ75" s="952"/>
      <c r="BA75" s="952"/>
      <c r="BB75" s="952"/>
      <c r="BC75" s="952"/>
      <c r="BD75" s="953"/>
      <c r="BE75" s="267"/>
      <c r="BF75" s="267"/>
      <c r="BG75" s="267"/>
      <c r="BH75" s="267"/>
      <c r="BI75" s="267"/>
      <c r="BJ75" s="267"/>
      <c r="BK75" s="267"/>
      <c r="BL75" s="267"/>
      <c r="BM75" s="267"/>
      <c r="BN75" s="267"/>
      <c r="BO75" s="267"/>
      <c r="BP75" s="267"/>
      <c r="BQ75" s="264">
        <v>69</v>
      </c>
      <c r="BR75" s="269"/>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8"/>
    </row>
    <row r="76" spans="1:131" s="249" customFormat="1" ht="26.25" customHeight="1" x14ac:dyDescent="0.15">
      <c r="A76" s="263">
        <v>9</v>
      </c>
      <c r="B76" s="954" t="s">
        <v>592</v>
      </c>
      <c r="C76" s="955"/>
      <c r="D76" s="955"/>
      <c r="E76" s="955"/>
      <c r="F76" s="955"/>
      <c r="G76" s="955"/>
      <c r="H76" s="955"/>
      <c r="I76" s="955"/>
      <c r="J76" s="955"/>
      <c r="K76" s="955"/>
      <c r="L76" s="955"/>
      <c r="M76" s="955"/>
      <c r="N76" s="955"/>
      <c r="O76" s="955"/>
      <c r="P76" s="956"/>
      <c r="Q76" s="960">
        <v>52</v>
      </c>
      <c r="R76" s="961"/>
      <c r="S76" s="961"/>
      <c r="T76" s="961"/>
      <c r="U76" s="913"/>
      <c r="V76" s="962">
        <v>30</v>
      </c>
      <c r="W76" s="961"/>
      <c r="X76" s="961"/>
      <c r="Y76" s="961"/>
      <c r="Z76" s="913"/>
      <c r="AA76" s="962">
        <v>22</v>
      </c>
      <c r="AB76" s="961"/>
      <c r="AC76" s="961"/>
      <c r="AD76" s="961"/>
      <c r="AE76" s="913"/>
      <c r="AF76" s="962">
        <v>22</v>
      </c>
      <c r="AG76" s="961"/>
      <c r="AH76" s="961"/>
      <c r="AI76" s="961"/>
      <c r="AJ76" s="913"/>
      <c r="AK76" s="962" t="s">
        <v>598</v>
      </c>
      <c r="AL76" s="961"/>
      <c r="AM76" s="961"/>
      <c r="AN76" s="961"/>
      <c r="AO76" s="913"/>
      <c r="AP76" s="962" t="s">
        <v>598</v>
      </c>
      <c r="AQ76" s="961"/>
      <c r="AR76" s="961"/>
      <c r="AS76" s="961"/>
      <c r="AT76" s="913"/>
      <c r="AU76" s="962" t="s">
        <v>598</v>
      </c>
      <c r="AV76" s="961"/>
      <c r="AW76" s="961"/>
      <c r="AX76" s="961"/>
      <c r="AY76" s="913"/>
      <c r="AZ76" s="952"/>
      <c r="BA76" s="952"/>
      <c r="BB76" s="952"/>
      <c r="BC76" s="952"/>
      <c r="BD76" s="953"/>
      <c r="BE76" s="267"/>
      <c r="BF76" s="267"/>
      <c r="BG76" s="267"/>
      <c r="BH76" s="267"/>
      <c r="BI76" s="267"/>
      <c r="BJ76" s="267"/>
      <c r="BK76" s="267"/>
      <c r="BL76" s="267"/>
      <c r="BM76" s="267"/>
      <c r="BN76" s="267"/>
      <c r="BO76" s="267"/>
      <c r="BP76" s="267"/>
      <c r="BQ76" s="264">
        <v>70</v>
      </c>
      <c r="BR76" s="269"/>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8"/>
    </row>
    <row r="77" spans="1:131" s="249" customFormat="1" ht="26.25" customHeight="1" x14ac:dyDescent="0.15">
      <c r="A77" s="263">
        <v>10</v>
      </c>
      <c r="B77" s="954" t="s">
        <v>593</v>
      </c>
      <c r="C77" s="955"/>
      <c r="D77" s="955"/>
      <c r="E77" s="955"/>
      <c r="F77" s="955"/>
      <c r="G77" s="955"/>
      <c r="H77" s="955"/>
      <c r="I77" s="955"/>
      <c r="J77" s="955"/>
      <c r="K77" s="955"/>
      <c r="L77" s="955"/>
      <c r="M77" s="955"/>
      <c r="N77" s="955"/>
      <c r="O77" s="955"/>
      <c r="P77" s="956"/>
      <c r="Q77" s="960">
        <v>36</v>
      </c>
      <c r="R77" s="961"/>
      <c r="S77" s="961"/>
      <c r="T77" s="961"/>
      <c r="U77" s="913"/>
      <c r="V77" s="962">
        <v>32</v>
      </c>
      <c r="W77" s="961"/>
      <c r="X77" s="961"/>
      <c r="Y77" s="961"/>
      <c r="Z77" s="913"/>
      <c r="AA77" s="962">
        <v>4</v>
      </c>
      <c r="AB77" s="961"/>
      <c r="AC77" s="961"/>
      <c r="AD77" s="961"/>
      <c r="AE77" s="913"/>
      <c r="AF77" s="962">
        <v>4</v>
      </c>
      <c r="AG77" s="961"/>
      <c r="AH77" s="961"/>
      <c r="AI77" s="961"/>
      <c r="AJ77" s="913"/>
      <c r="AK77" s="962" t="s">
        <v>598</v>
      </c>
      <c r="AL77" s="961"/>
      <c r="AM77" s="961"/>
      <c r="AN77" s="961"/>
      <c r="AO77" s="913"/>
      <c r="AP77" s="962" t="s">
        <v>598</v>
      </c>
      <c r="AQ77" s="961"/>
      <c r="AR77" s="961"/>
      <c r="AS77" s="961"/>
      <c r="AT77" s="913"/>
      <c r="AU77" s="962" t="s">
        <v>598</v>
      </c>
      <c r="AV77" s="961"/>
      <c r="AW77" s="961"/>
      <c r="AX77" s="961"/>
      <c r="AY77" s="913"/>
      <c r="AZ77" s="952"/>
      <c r="BA77" s="952"/>
      <c r="BB77" s="952"/>
      <c r="BC77" s="952"/>
      <c r="BD77" s="953"/>
      <c r="BE77" s="267"/>
      <c r="BF77" s="267"/>
      <c r="BG77" s="267"/>
      <c r="BH77" s="267"/>
      <c r="BI77" s="267"/>
      <c r="BJ77" s="267"/>
      <c r="BK77" s="267"/>
      <c r="BL77" s="267"/>
      <c r="BM77" s="267"/>
      <c r="BN77" s="267"/>
      <c r="BO77" s="267"/>
      <c r="BP77" s="267"/>
      <c r="BQ77" s="264">
        <v>71</v>
      </c>
      <c r="BR77" s="269"/>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8"/>
    </row>
    <row r="78" spans="1:131" s="249" customFormat="1" ht="26.25" customHeight="1" x14ac:dyDescent="0.15">
      <c r="A78" s="263">
        <v>11</v>
      </c>
      <c r="B78" s="954"/>
      <c r="C78" s="955"/>
      <c r="D78" s="955"/>
      <c r="E78" s="955"/>
      <c r="F78" s="955"/>
      <c r="G78" s="955"/>
      <c r="H78" s="955"/>
      <c r="I78" s="955"/>
      <c r="J78" s="955"/>
      <c r="K78" s="955"/>
      <c r="L78" s="955"/>
      <c r="M78" s="955"/>
      <c r="N78" s="955"/>
      <c r="O78" s="955"/>
      <c r="P78" s="956"/>
      <c r="Q78" s="951"/>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52"/>
      <c r="BA78" s="952"/>
      <c r="BB78" s="952"/>
      <c r="BC78" s="952"/>
      <c r="BD78" s="953"/>
      <c r="BE78" s="267"/>
      <c r="BF78" s="267"/>
      <c r="BG78" s="267"/>
      <c r="BH78" s="267"/>
      <c r="BI78" s="267"/>
      <c r="BJ78" s="270"/>
      <c r="BK78" s="270"/>
      <c r="BL78" s="270"/>
      <c r="BM78" s="270"/>
      <c r="BN78" s="270"/>
      <c r="BO78" s="267"/>
      <c r="BP78" s="267"/>
      <c r="BQ78" s="264">
        <v>72</v>
      </c>
      <c r="BR78" s="269"/>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8"/>
    </row>
    <row r="79" spans="1:131" s="249" customFormat="1" ht="26.25" customHeight="1" x14ac:dyDescent="0.15">
      <c r="A79" s="263">
        <v>12</v>
      </c>
      <c r="B79" s="954"/>
      <c r="C79" s="955"/>
      <c r="D79" s="955"/>
      <c r="E79" s="955"/>
      <c r="F79" s="955"/>
      <c r="G79" s="955"/>
      <c r="H79" s="955"/>
      <c r="I79" s="955"/>
      <c r="J79" s="955"/>
      <c r="K79" s="955"/>
      <c r="L79" s="955"/>
      <c r="M79" s="955"/>
      <c r="N79" s="955"/>
      <c r="O79" s="955"/>
      <c r="P79" s="956"/>
      <c r="Q79" s="95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52"/>
      <c r="BA79" s="952"/>
      <c r="BB79" s="952"/>
      <c r="BC79" s="952"/>
      <c r="BD79" s="953"/>
      <c r="BE79" s="267"/>
      <c r="BF79" s="267"/>
      <c r="BG79" s="267"/>
      <c r="BH79" s="267"/>
      <c r="BI79" s="267"/>
      <c r="BJ79" s="270"/>
      <c r="BK79" s="270"/>
      <c r="BL79" s="270"/>
      <c r="BM79" s="270"/>
      <c r="BN79" s="270"/>
      <c r="BO79" s="267"/>
      <c r="BP79" s="267"/>
      <c r="BQ79" s="264">
        <v>73</v>
      </c>
      <c r="BR79" s="269"/>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8"/>
    </row>
    <row r="80" spans="1:131" s="249" customFormat="1" ht="26.25" customHeight="1" x14ac:dyDescent="0.15">
      <c r="A80" s="263">
        <v>13</v>
      </c>
      <c r="B80" s="954"/>
      <c r="C80" s="955"/>
      <c r="D80" s="955"/>
      <c r="E80" s="955"/>
      <c r="F80" s="955"/>
      <c r="G80" s="955"/>
      <c r="H80" s="955"/>
      <c r="I80" s="955"/>
      <c r="J80" s="955"/>
      <c r="K80" s="955"/>
      <c r="L80" s="955"/>
      <c r="M80" s="955"/>
      <c r="N80" s="955"/>
      <c r="O80" s="955"/>
      <c r="P80" s="956"/>
      <c r="Q80" s="95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52"/>
      <c r="BA80" s="952"/>
      <c r="BB80" s="952"/>
      <c r="BC80" s="952"/>
      <c r="BD80" s="953"/>
      <c r="BE80" s="267"/>
      <c r="BF80" s="267"/>
      <c r="BG80" s="267"/>
      <c r="BH80" s="267"/>
      <c r="BI80" s="267"/>
      <c r="BJ80" s="267"/>
      <c r="BK80" s="267"/>
      <c r="BL80" s="267"/>
      <c r="BM80" s="267"/>
      <c r="BN80" s="267"/>
      <c r="BO80" s="267"/>
      <c r="BP80" s="267"/>
      <c r="BQ80" s="264">
        <v>74</v>
      </c>
      <c r="BR80" s="269"/>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8"/>
    </row>
    <row r="81" spans="1:131" s="249" customFormat="1" ht="26.25" customHeight="1" x14ac:dyDescent="0.15">
      <c r="A81" s="263">
        <v>14</v>
      </c>
      <c r="B81" s="954"/>
      <c r="C81" s="955"/>
      <c r="D81" s="955"/>
      <c r="E81" s="955"/>
      <c r="F81" s="955"/>
      <c r="G81" s="955"/>
      <c r="H81" s="955"/>
      <c r="I81" s="955"/>
      <c r="J81" s="955"/>
      <c r="K81" s="955"/>
      <c r="L81" s="955"/>
      <c r="M81" s="955"/>
      <c r="N81" s="955"/>
      <c r="O81" s="955"/>
      <c r="P81" s="956"/>
      <c r="Q81" s="95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52"/>
      <c r="BA81" s="952"/>
      <c r="BB81" s="952"/>
      <c r="BC81" s="952"/>
      <c r="BD81" s="953"/>
      <c r="BE81" s="267"/>
      <c r="BF81" s="267"/>
      <c r="BG81" s="267"/>
      <c r="BH81" s="267"/>
      <c r="BI81" s="267"/>
      <c r="BJ81" s="267"/>
      <c r="BK81" s="267"/>
      <c r="BL81" s="267"/>
      <c r="BM81" s="267"/>
      <c r="BN81" s="267"/>
      <c r="BO81" s="267"/>
      <c r="BP81" s="267"/>
      <c r="BQ81" s="264">
        <v>75</v>
      </c>
      <c r="BR81" s="269"/>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8"/>
    </row>
    <row r="82" spans="1:131" s="249" customFormat="1" ht="26.25" customHeight="1" x14ac:dyDescent="0.15">
      <c r="A82" s="263">
        <v>15</v>
      </c>
      <c r="B82" s="954"/>
      <c r="C82" s="955"/>
      <c r="D82" s="955"/>
      <c r="E82" s="955"/>
      <c r="F82" s="955"/>
      <c r="G82" s="955"/>
      <c r="H82" s="955"/>
      <c r="I82" s="955"/>
      <c r="J82" s="955"/>
      <c r="K82" s="955"/>
      <c r="L82" s="955"/>
      <c r="M82" s="955"/>
      <c r="N82" s="955"/>
      <c r="O82" s="955"/>
      <c r="P82" s="956"/>
      <c r="Q82" s="95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52"/>
      <c r="BA82" s="952"/>
      <c r="BB82" s="952"/>
      <c r="BC82" s="952"/>
      <c r="BD82" s="953"/>
      <c r="BE82" s="267"/>
      <c r="BF82" s="267"/>
      <c r="BG82" s="267"/>
      <c r="BH82" s="267"/>
      <c r="BI82" s="267"/>
      <c r="BJ82" s="267"/>
      <c r="BK82" s="267"/>
      <c r="BL82" s="267"/>
      <c r="BM82" s="267"/>
      <c r="BN82" s="267"/>
      <c r="BO82" s="267"/>
      <c r="BP82" s="267"/>
      <c r="BQ82" s="264">
        <v>76</v>
      </c>
      <c r="BR82" s="269"/>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8"/>
    </row>
    <row r="83" spans="1:131" s="249" customFormat="1" ht="26.25" customHeight="1" x14ac:dyDescent="0.15">
      <c r="A83" s="263">
        <v>16</v>
      </c>
      <c r="B83" s="954"/>
      <c r="C83" s="955"/>
      <c r="D83" s="955"/>
      <c r="E83" s="955"/>
      <c r="F83" s="955"/>
      <c r="G83" s="955"/>
      <c r="H83" s="955"/>
      <c r="I83" s="955"/>
      <c r="J83" s="955"/>
      <c r="K83" s="955"/>
      <c r="L83" s="955"/>
      <c r="M83" s="955"/>
      <c r="N83" s="955"/>
      <c r="O83" s="955"/>
      <c r="P83" s="956"/>
      <c r="Q83" s="95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52"/>
      <c r="BA83" s="952"/>
      <c r="BB83" s="952"/>
      <c r="BC83" s="952"/>
      <c r="BD83" s="953"/>
      <c r="BE83" s="267"/>
      <c r="BF83" s="267"/>
      <c r="BG83" s="267"/>
      <c r="BH83" s="267"/>
      <c r="BI83" s="267"/>
      <c r="BJ83" s="267"/>
      <c r="BK83" s="267"/>
      <c r="BL83" s="267"/>
      <c r="BM83" s="267"/>
      <c r="BN83" s="267"/>
      <c r="BO83" s="267"/>
      <c r="BP83" s="267"/>
      <c r="BQ83" s="264">
        <v>77</v>
      </c>
      <c r="BR83" s="269"/>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8"/>
    </row>
    <row r="84" spans="1:131" s="249" customFormat="1" ht="26.25" customHeight="1" x14ac:dyDescent="0.15">
      <c r="A84" s="263">
        <v>17</v>
      </c>
      <c r="B84" s="954"/>
      <c r="C84" s="955"/>
      <c r="D84" s="955"/>
      <c r="E84" s="955"/>
      <c r="F84" s="955"/>
      <c r="G84" s="955"/>
      <c r="H84" s="955"/>
      <c r="I84" s="955"/>
      <c r="J84" s="955"/>
      <c r="K84" s="955"/>
      <c r="L84" s="955"/>
      <c r="M84" s="955"/>
      <c r="N84" s="955"/>
      <c r="O84" s="955"/>
      <c r="P84" s="956"/>
      <c r="Q84" s="95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52"/>
      <c r="BA84" s="952"/>
      <c r="BB84" s="952"/>
      <c r="BC84" s="952"/>
      <c r="BD84" s="953"/>
      <c r="BE84" s="267"/>
      <c r="BF84" s="267"/>
      <c r="BG84" s="267"/>
      <c r="BH84" s="267"/>
      <c r="BI84" s="267"/>
      <c r="BJ84" s="267"/>
      <c r="BK84" s="267"/>
      <c r="BL84" s="267"/>
      <c r="BM84" s="267"/>
      <c r="BN84" s="267"/>
      <c r="BO84" s="267"/>
      <c r="BP84" s="267"/>
      <c r="BQ84" s="264">
        <v>78</v>
      </c>
      <c r="BR84" s="269"/>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8"/>
    </row>
    <row r="85" spans="1:131" s="249" customFormat="1" ht="26.25" customHeight="1" x14ac:dyDescent="0.15">
      <c r="A85" s="263">
        <v>18</v>
      </c>
      <c r="B85" s="954"/>
      <c r="C85" s="955"/>
      <c r="D85" s="955"/>
      <c r="E85" s="955"/>
      <c r="F85" s="955"/>
      <c r="G85" s="955"/>
      <c r="H85" s="955"/>
      <c r="I85" s="955"/>
      <c r="J85" s="955"/>
      <c r="K85" s="955"/>
      <c r="L85" s="955"/>
      <c r="M85" s="955"/>
      <c r="N85" s="955"/>
      <c r="O85" s="955"/>
      <c r="P85" s="956"/>
      <c r="Q85" s="95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52"/>
      <c r="BA85" s="952"/>
      <c r="BB85" s="952"/>
      <c r="BC85" s="952"/>
      <c r="BD85" s="953"/>
      <c r="BE85" s="267"/>
      <c r="BF85" s="267"/>
      <c r="BG85" s="267"/>
      <c r="BH85" s="267"/>
      <c r="BI85" s="267"/>
      <c r="BJ85" s="267"/>
      <c r="BK85" s="267"/>
      <c r="BL85" s="267"/>
      <c r="BM85" s="267"/>
      <c r="BN85" s="267"/>
      <c r="BO85" s="267"/>
      <c r="BP85" s="267"/>
      <c r="BQ85" s="264">
        <v>79</v>
      </c>
      <c r="BR85" s="269"/>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8"/>
    </row>
    <row r="86" spans="1:131" s="249" customFormat="1" ht="26.25" customHeight="1" x14ac:dyDescent="0.15">
      <c r="A86" s="263">
        <v>19</v>
      </c>
      <c r="B86" s="954"/>
      <c r="C86" s="955"/>
      <c r="D86" s="955"/>
      <c r="E86" s="955"/>
      <c r="F86" s="955"/>
      <c r="G86" s="955"/>
      <c r="H86" s="955"/>
      <c r="I86" s="955"/>
      <c r="J86" s="955"/>
      <c r="K86" s="955"/>
      <c r="L86" s="955"/>
      <c r="M86" s="955"/>
      <c r="N86" s="955"/>
      <c r="O86" s="955"/>
      <c r="P86" s="956"/>
      <c r="Q86" s="95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52"/>
      <c r="BA86" s="952"/>
      <c r="BB86" s="952"/>
      <c r="BC86" s="952"/>
      <c r="BD86" s="953"/>
      <c r="BE86" s="267"/>
      <c r="BF86" s="267"/>
      <c r="BG86" s="267"/>
      <c r="BH86" s="267"/>
      <c r="BI86" s="267"/>
      <c r="BJ86" s="267"/>
      <c r="BK86" s="267"/>
      <c r="BL86" s="267"/>
      <c r="BM86" s="267"/>
      <c r="BN86" s="267"/>
      <c r="BO86" s="267"/>
      <c r="BP86" s="267"/>
      <c r="BQ86" s="264">
        <v>80</v>
      </c>
      <c r="BR86" s="269"/>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8"/>
    </row>
    <row r="87" spans="1:131" s="249" customFormat="1" ht="26.25" customHeight="1" x14ac:dyDescent="0.15">
      <c r="A87" s="271">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7"/>
      <c r="BF87" s="267"/>
      <c r="BG87" s="267"/>
      <c r="BH87" s="267"/>
      <c r="BI87" s="267"/>
      <c r="BJ87" s="267"/>
      <c r="BK87" s="267"/>
      <c r="BL87" s="267"/>
      <c r="BM87" s="267"/>
      <c r="BN87" s="267"/>
      <c r="BO87" s="267"/>
      <c r="BP87" s="267"/>
      <c r="BQ87" s="264">
        <v>81</v>
      </c>
      <c r="BR87" s="269"/>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8"/>
    </row>
    <row r="88" spans="1:131" s="249" customFormat="1" ht="26.25" customHeight="1" thickBot="1" x14ac:dyDescent="0.2">
      <c r="A88" s="266" t="s">
        <v>390</v>
      </c>
      <c r="B88" s="873" t="s">
        <v>420</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7"/>
      <c r="BF88" s="267"/>
      <c r="BG88" s="267"/>
      <c r="BH88" s="267"/>
      <c r="BI88" s="267"/>
      <c r="BJ88" s="267"/>
      <c r="BK88" s="267"/>
      <c r="BL88" s="267"/>
      <c r="BM88" s="267"/>
      <c r="BN88" s="267"/>
      <c r="BO88" s="267"/>
      <c r="BP88" s="267"/>
      <c r="BQ88" s="264">
        <v>82</v>
      </c>
      <c r="BR88" s="269"/>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3" t="s">
        <v>421</v>
      </c>
      <c r="BS102" s="874"/>
      <c r="BT102" s="874"/>
      <c r="BU102" s="874"/>
      <c r="BV102" s="874"/>
      <c r="BW102" s="874"/>
      <c r="BX102" s="874"/>
      <c r="BY102" s="874"/>
      <c r="BZ102" s="874"/>
      <c r="CA102" s="874"/>
      <c r="CB102" s="874"/>
      <c r="CC102" s="874"/>
      <c r="CD102" s="874"/>
      <c r="CE102" s="874"/>
      <c r="CF102" s="874"/>
      <c r="CG102" s="875"/>
      <c r="CH102" s="970"/>
      <c r="CI102" s="971"/>
      <c r="CJ102" s="971"/>
      <c r="CK102" s="971"/>
      <c r="CL102" s="972"/>
      <c r="CM102" s="970"/>
      <c r="CN102" s="971"/>
      <c r="CO102" s="971"/>
      <c r="CP102" s="971"/>
      <c r="CQ102" s="972"/>
      <c r="CR102" s="973"/>
      <c r="CS102" s="933"/>
      <c r="CT102" s="933"/>
      <c r="CU102" s="933"/>
      <c r="CV102" s="974"/>
      <c r="CW102" s="973"/>
      <c r="CX102" s="933"/>
      <c r="CY102" s="933"/>
      <c r="CZ102" s="933"/>
      <c r="DA102" s="974"/>
      <c r="DB102" s="973"/>
      <c r="DC102" s="933"/>
      <c r="DD102" s="933"/>
      <c r="DE102" s="933"/>
      <c r="DF102" s="974"/>
      <c r="DG102" s="973"/>
      <c r="DH102" s="933"/>
      <c r="DI102" s="933"/>
      <c r="DJ102" s="933"/>
      <c r="DK102" s="974"/>
      <c r="DL102" s="973"/>
      <c r="DM102" s="933"/>
      <c r="DN102" s="933"/>
      <c r="DO102" s="933"/>
      <c r="DP102" s="974"/>
      <c r="DQ102" s="973"/>
      <c r="DR102" s="933"/>
      <c r="DS102" s="933"/>
      <c r="DT102" s="933"/>
      <c r="DU102" s="974"/>
      <c r="DV102" s="997"/>
      <c r="DW102" s="998"/>
      <c r="DX102" s="998"/>
      <c r="DY102" s="998"/>
      <c r="DZ102" s="99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0" t="s">
        <v>422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1" t="s">
        <v>423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2" t="s">
        <v>426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8" customFormat="1" ht="26.25" customHeight="1" x14ac:dyDescent="0.15">
      <c r="A109" s="995" t="s">
        <v>428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429</v>
      </c>
      <c r="AB109" s="976"/>
      <c r="AC109" s="976"/>
      <c r="AD109" s="976"/>
      <c r="AE109" s="977"/>
      <c r="AF109" s="975" t="s">
        <v>430</v>
      </c>
      <c r="AG109" s="976"/>
      <c r="AH109" s="976"/>
      <c r="AI109" s="976"/>
      <c r="AJ109" s="977"/>
      <c r="AK109" s="975" t="s">
        <v>306</v>
      </c>
      <c r="AL109" s="976"/>
      <c r="AM109" s="976"/>
      <c r="AN109" s="976"/>
      <c r="AO109" s="977"/>
      <c r="AP109" s="975" t="s">
        <v>431</v>
      </c>
      <c r="AQ109" s="976"/>
      <c r="AR109" s="976"/>
      <c r="AS109" s="976"/>
      <c r="AT109" s="978"/>
      <c r="AU109" s="995" t="s">
        <v>428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429</v>
      </c>
      <c r="BR109" s="976"/>
      <c r="BS109" s="976"/>
      <c r="BT109" s="976"/>
      <c r="BU109" s="977"/>
      <c r="BV109" s="975" t="s">
        <v>430</v>
      </c>
      <c r="BW109" s="976"/>
      <c r="BX109" s="976"/>
      <c r="BY109" s="976"/>
      <c r="BZ109" s="977"/>
      <c r="CA109" s="975" t="s">
        <v>306</v>
      </c>
      <c r="CB109" s="976"/>
      <c r="CC109" s="976"/>
      <c r="CD109" s="976"/>
      <c r="CE109" s="977"/>
      <c r="CF109" s="996" t="s">
        <v>431</v>
      </c>
      <c r="CG109" s="996"/>
      <c r="CH109" s="996"/>
      <c r="CI109" s="996"/>
      <c r="CJ109" s="996"/>
      <c r="CK109" s="975" t="s">
        <v>432</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429</v>
      </c>
      <c r="DH109" s="976"/>
      <c r="DI109" s="976"/>
      <c r="DJ109" s="976"/>
      <c r="DK109" s="977"/>
      <c r="DL109" s="975" t="s">
        <v>430</v>
      </c>
      <c r="DM109" s="976"/>
      <c r="DN109" s="976"/>
      <c r="DO109" s="976"/>
      <c r="DP109" s="977"/>
      <c r="DQ109" s="975" t="s">
        <v>306</v>
      </c>
      <c r="DR109" s="976"/>
      <c r="DS109" s="976"/>
      <c r="DT109" s="976"/>
      <c r="DU109" s="977"/>
      <c r="DV109" s="975" t="s">
        <v>431</v>
      </c>
      <c r="DW109" s="976"/>
      <c r="DX109" s="976"/>
      <c r="DY109" s="976"/>
      <c r="DZ109" s="978"/>
    </row>
    <row r="110" spans="1:131" s="248" customFormat="1" ht="26.25" customHeight="1" x14ac:dyDescent="0.15">
      <c r="A110" s="979" t="s">
        <v>433</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442337</v>
      </c>
      <c r="AB110" s="983"/>
      <c r="AC110" s="983"/>
      <c r="AD110" s="983"/>
      <c r="AE110" s="984"/>
      <c r="AF110" s="985">
        <v>550981</v>
      </c>
      <c r="AG110" s="983"/>
      <c r="AH110" s="983"/>
      <c r="AI110" s="983"/>
      <c r="AJ110" s="984"/>
      <c r="AK110" s="985">
        <v>688545</v>
      </c>
      <c r="AL110" s="983"/>
      <c r="AM110" s="983"/>
      <c r="AN110" s="983"/>
      <c r="AO110" s="984"/>
      <c r="AP110" s="986">
        <v>28.5</v>
      </c>
      <c r="AQ110" s="987"/>
      <c r="AR110" s="987"/>
      <c r="AS110" s="987"/>
      <c r="AT110" s="988"/>
      <c r="AU110" s="989" t="s">
        <v>72</v>
      </c>
      <c r="AV110" s="990"/>
      <c r="AW110" s="990"/>
      <c r="AX110" s="990"/>
      <c r="AY110" s="990"/>
      <c r="AZ110" s="1031" t="s">
        <v>434</v>
      </c>
      <c r="BA110" s="980"/>
      <c r="BB110" s="980"/>
      <c r="BC110" s="980"/>
      <c r="BD110" s="980"/>
      <c r="BE110" s="980"/>
      <c r="BF110" s="980"/>
      <c r="BG110" s="980"/>
      <c r="BH110" s="980"/>
      <c r="BI110" s="980"/>
      <c r="BJ110" s="980"/>
      <c r="BK110" s="980"/>
      <c r="BL110" s="980"/>
      <c r="BM110" s="980"/>
      <c r="BN110" s="980"/>
      <c r="BO110" s="980"/>
      <c r="BP110" s="981"/>
      <c r="BQ110" s="1017">
        <v>7359099</v>
      </c>
      <c r="BR110" s="1018"/>
      <c r="BS110" s="1018"/>
      <c r="BT110" s="1018"/>
      <c r="BU110" s="1018"/>
      <c r="BV110" s="1018">
        <v>7588985</v>
      </c>
      <c r="BW110" s="1018"/>
      <c r="BX110" s="1018"/>
      <c r="BY110" s="1018"/>
      <c r="BZ110" s="1018"/>
      <c r="CA110" s="1018">
        <v>7538520</v>
      </c>
      <c r="CB110" s="1018"/>
      <c r="CC110" s="1018"/>
      <c r="CD110" s="1018"/>
      <c r="CE110" s="1018"/>
      <c r="CF110" s="1032">
        <v>311.89999999999998</v>
      </c>
      <c r="CG110" s="1033"/>
      <c r="CH110" s="1033"/>
      <c r="CI110" s="1033"/>
      <c r="CJ110" s="1033"/>
      <c r="CK110" s="1034" t="s">
        <v>435</v>
      </c>
      <c r="CL110" s="1035"/>
      <c r="CM110" s="1014" t="s">
        <v>436</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226</v>
      </c>
      <c r="DH110" s="1018"/>
      <c r="DI110" s="1018"/>
      <c r="DJ110" s="1018"/>
      <c r="DK110" s="1018"/>
      <c r="DL110" s="1018" t="s">
        <v>226</v>
      </c>
      <c r="DM110" s="1018"/>
      <c r="DN110" s="1018"/>
      <c r="DO110" s="1018"/>
      <c r="DP110" s="1018"/>
      <c r="DQ110" s="1018" t="s">
        <v>226</v>
      </c>
      <c r="DR110" s="1018"/>
      <c r="DS110" s="1018"/>
      <c r="DT110" s="1018"/>
      <c r="DU110" s="1018"/>
      <c r="DV110" s="1019" t="s">
        <v>226</v>
      </c>
      <c r="DW110" s="1019"/>
      <c r="DX110" s="1019"/>
      <c r="DY110" s="1019"/>
      <c r="DZ110" s="1020"/>
    </row>
    <row r="111" spans="1:131" s="248" customFormat="1" ht="26.25" customHeight="1" x14ac:dyDescent="0.15">
      <c r="A111" s="1021" t="s">
        <v>437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411</v>
      </c>
      <c r="AB111" s="1025"/>
      <c r="AC111" s="1025"/>
      <c r="AD111" s="1025"/>
      <c r="AE111" s="1026"/>
      <c r="AF111" s="1027" t="s">
        <v>411</v>
      </c>
      <c r="AG111" s="1025"/>
      <c r="AH111" s="1025"/>
      <c r="AI111" s="1025"/>
      <c r="AJ111" s="1026"/>
      <c r="AK111" s="1027" t="s">
        <v>411</v>
      </c>
      <c r="AL111" s="1025"/>
      <c r="AM111" s="1025"/>
      <c r="AN111" s="1025"/>
      <c r="AO111" s="1026"/>
      <c r="AP111" s="1028" t="s">
        <v>411</v>
      </c>
      <c r="AQ111" s="1029"/>
      <c r="AR111" s="1029"/>
      <c r="AS111" s="1029"/>
      <c r="AT111" s="1030"/>
      <c r="AU111" s="991"/>
      <c r="AV111" s="992"/>
      <c r="AW111" s="992"/>
      <c r="AX111" s="992"/>
      <c r="AY111" s="992"/>
      <c r="AZ111" s="1040" t="s">
        <v>438</v>
      </c>
      <c r="BA111" s="1041"/>
      <c r="BB111" s="1041"/>
      <c r="BC111" s="1041"/>
      <c r="BD111" s="1041"/>
      <c r="BE111" s="1041"/>
      <c r="BF111" s="1041"/>
      <c r="BG111" s="1041"/>
      <c r="BH111" s="1041"/>
      <c r="BI111" s="1041"/>
      <c r="BJ111" s="1041"/>
      <c r="BK111" s="1041"/>
      <c r="BL111" s="1041"/>
      <c r="BM111" s="1041"/>
      <c r="BN111" s="1041"/>
      <c r="BO111" s="1041"/>
      <c r="BP111" s="1042"/>
      <c r="BQ111" s="1010">
        <v>29687</v>
      </c>
      <c r="BR111" s="1011"/>
      <c r="BS111" s="1011"/>
      <c r="BT111" s="1011"/>
      <c r="BU111" s="1011"/>
      <c r="BV111" s="1011">
        <v>20443</v>
      </c>
      <c r="BW111" s="1011"/>
      <c r="BX111" s="1011"/>
      <c r="BY111" s="1011"/>
      <c r="BZ111" s="1011"/>
      <c r="CA111" s="1011">
        <v>13296</v>
      </c>
      <c r="CB111" s="1011"/>
      <c r="CC111" s="1011"/>
      <c r="CD111" s="1011"/>
      <c r="CE111" s="1011"/>
      <c r="CF111" s="1005">
        <v>0.6</v>
      </c>
      <c r="CG111" s="1006"/>
      <c r="CH111" s="1006"/>
      <c r="CI111" s="1006"/>
      <c r="CJ111" s="1006"/>
      <c r="CK111" s="1036"/>
      <c r="CL111" s="1037"/>
      <c r="CM111" s="1007" t="s">
        <v>439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440</v>
      </c>
      <c r="DH111" s="1011"/>
      <c r="DI111" s="1011"/>
      <c r="DJ111" s="1011"/>
      <c r="DK111" s="1011"/>
      <c r="DL111" s="1011" t="s">
        <v>440</v>
      </c>
      <c r="DM111" s="1011"/>
      <c r="DN111" s="1011"/>
      <c r="DO111" s="1011"/>
      <c r="DP111" s="1011"/>
      <c r="DQ111" s="1011" t="s">
        <v>440</v>
      </c>
      <c r="DR111" s="1011"/>
      <c r="DS111" s="1011"/>
      <c r="DT111" s="1011"/>
      <c r="DU111" s="1011"/>
      <c r="DV111" s="1012" t="s">
        <v>440</v>
      </c>
      <c r="DW111" s="1012"/>
      <c r="DX111" s="1012"/>
      <c r="DY111" s="1012"/>
      <c r="DZ111" s="1013"/>
    </row>
    <row r="112" spans="1:131" s="248" customFormat="1" ht="26.25" customHeight="1" x14ac:dyDescent="0.15">
      <c r="A112" s="1043" t="s">
        <v>441</v>
      </c>
      <c r="B112" s="1044"/>
      <c r="C112" s="1041" t="s">
        <v>442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440</v>
      </c>
      <c r="AB112" s="1050"/>
      <c r="AC112" s="1050"/>
      <c r="AD112" s="1050"/>
      <c r="AE112" s="1051"/>
      <c r="AF112" s="1052" t="s">
        <v>440</v>
      </c>
      <c r="AG112" s="1050"/>
      <c r="AH112" s="1050"/>
      <c r="AI112" s="1050"/>
      <c r="AJ112" s="1051"/>
      <c r="AK112" s="1052" t="s">
        <v>440</v>
      </c>
      <c r="AL112" s="1050"/>
      <c r="AM112" s="1050"/>
      <c r="AN112" s="1050"/>
      <c r="AO112" s="1051"/>
      <c r="AP112" s="1053" t="s">
        <v>440</v>
      </c>
      <c r="AQ112" s="1054"/>
      <c r="AR112" s="1054"/>
      <c r="AS112" s="1054"/>
      <c r="AT112" s="1055"/>
      <c r="AU112" s="991"/>
      <c r="AV112" s="992"/>
      <c r="AW112" s="992"/>
      <c r="AX112" s="992"/>
      <c r="AY112" s="992"/>
      <c r="AZ112" s="1040" t="s">
        <v>443</v>
      </c>
      <c r="BA112" s="1041"/>
      <c r="BB112" s="1041"/>
      <c r="BC112" s="1041"/>
      <c r="BD112" s="1041"/>
      <c r="BE112" s="1041"/>
      <c r="BF112" s="1041"/>
      <c r="BG112" s="1041"/>
      <c r="BH112" s="1041"/>
      <c r="BI112" s="1041"/>
      <c r="BJ112" s="1041"/>
      <c r="BK112" s="1041"/>
      <c r="BL112" s="1041"/>
      <c r="BM112" s="1041"/>
      <c r="BN112" s="1041"/>
      <c r="BO112" s="1041"/>
      <c r="BP112" s="1042"/>
      <c r="BQ112" s="1010">
        <v>1400724</v>
      </c>
      <c r="BR112" s="1011"/>
      <c r="BS112" s="1011"/>
      <c r="BT112" s="1011"/>
      <c r="BU112" s="1011"/>
      <c r="BV112" s="1011">
        <v>1295777</v>
      </c>
      <c r="BW112" s="1011"/>
      <c r="BX112" s="1011"/>
      <c r="BY112" s="1011"/>
      <c r="BZ112" s="1011"/>
      <c r="CA112" s="1011">
        <v>1145110</v>
      </c>
      <c r="CB112" s="1011"/>
      <c r="CC112" s="1011"/>
      <c r="CD112" s="1011"/>
      <c r="CE112" s="1011"/>
      <c r="CF112" s="1005">
        <v>47.4</v>
      </c>
      <c r="CG112" s="1006"/>
      <c r="CH112" s="1006"/>
      <c r="CI112" s="1006"/>
      <c r="CJ112" s="1006"/>
      <c r="CK112" s="1036"/>
      <c r="CL112" s="1037"/>
      <c r="CM112" s="1007" t="s">
        <v>444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440</v>
      </c>
      <c r="DH112" s="1011"/>
      <c r="DI112" s="1011"/>
      <c r="DJ112" s="1011"/>
      <c r="DK112" s="1011"/>
      <c r="DL112" s="1011" t="s">
        <v>440</v>
      </c>
      <c r="DM112" s="1011"/>
      <c r="DN112" s="1011"/>
      <c r="DO112" s="1011"/>
      <c r="DP112" s="1011"/>
      <c r="DQ112" s="1011" t="s">
        <v>440</v>
      </c>
      <c r="DR112" s="1011"/>
      <c r="DS112" s="1011"/>
      <c r="DT112" s="1011"/>
      <c r="DU112" s="1011"/>
      <c r="DV112" s="1012" t="s">
        <v>440</v>
      </c>
      <c r="DW112" s="1012"/>
      <c r="DX112" s="1012"/>
      <c r="DY112" s="1012"/>
      <c r="DZ112" s="1013"/>
    </row>
    <row r="113" spans="1:130" s="248" customFormat="1" ht="26.25" customHeight="1" x14ac:dyDescent="0.15">
      <c r="A113" s="1045"/>
      <c r="B113" s="1046"/>
      <c r="C113" s="1041" t="s">
        <v>445</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137841</v>
      </c>
      <c r="AB113" s="1025"/>
      <c r="AC113" s="1025"/>
      <c r="AD113" s="1025"/>
      <c r="AE113" s="1026"/>
      <c r="AF113" s="1027">
        <v>126788</v>
      </c>
      <c r="AG113" s="1025"/>
      <c r="AH113" s="1025"/>
      <c r="AI113" s="1025"/>
      <c r="AJ113" s="1026"/>
      <c r="AK113" s="1027">
        <v>127314</v>
      </c>
      <c r="AL113" s="1025"/>
      <c r="AM113" s="1025"/>
      <c r="AN113" s="1025"/>
      <c r="AO113" s="1026"/>
      <c r="AP113" s="1028">
        <v>5.3</v>
      </c>
      <c r="AQ113" s="1029"/>
      <c r="AR113" s="1029"/>
      <c r="AS113" s="1029"/>
      <c r="AT113" s="1030"/>
      <c r="AU113" s="991"/>
      <c r="AV113" s="992"/>
      <c r="AW113" s="992"/>
      <c r="AX113" s="992"/>
      <c r="AY113" s="992"/>
      <c r="AZ113" s="1040" t="s">
        <v>446</v>
      </c>
      <c r="BA113" s="1041"/>
      <c r="BB113" s="1041"/>
      <c r="BC113" s="1041"/>
      <c r="BD113" s="1041"/>
      <c r="BE113" s="1041"/>
      <c r="BF113" s="1041"/>
      <c r="BG113" s="1041"/>
      <c r="BH113" s="1041"/>
      <c r="BI113" s="1041"/>
      <c r="BJ113" s="1041"/>
      <c r="BK113" s="1041"/>
      <c r="BL113" s="1041"/>
      <c r="BM113" s="1041"/>
      <c r="BN113" s="1041"/>
      <c r="BO113" s="1041"/>
      <c r="BP113" s="1042"/>
      <c r="BQ113" s="1010">
        <v>106045</v>
      </c>
      <c r="BR113" s="1011"/>
      <c r="BS113" s="1011"/>
      <c r="BT113" s="1011"/>
      <c r="BU113" s="1011"/>
      <c r="BV113" s="1011">
        <v>141180</v>
      </c>
      <c r="BW113" s="1011"/>
      <c r="BX113" s="1011"/>
      <c r="BY113" s="1011"/>
      <c r="BZ113" s="1011"/>
      <c r="CA113" s="1011">
        <v>219364</v>
      </c>
      <c r="CB113" s="1011"/>
      <c r="CC113" s="1011"/>
      <c r="CD113" s="1011"/>
      <c r="CE113" s="1011"/>
      <c r="CF113" s="1005">
        <v>9.1</v>
      </c>
      <c r="CG113" s="1006"/>
      <c r="CH113" s="1006"/>
      <c r="CI113" s="1006"/>
      <c r="CJ113" s="1006"/>
      <c r="CK113" s="1036"/>
      <c r="CL113" s="1037"/>
      <c r="CM113" s="1007" t="s">
        <v>447</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440</v>
      </c>
      <c r="DH113" s="1050"/>
      <c r="DI113" s="1050"/>
      <c r="DJ113" s="1050"/>
      <c r="DK113" s="1051"/>
      <c r="DL113" s="1052" t="s">
        <v>440</v>
      </c>
      <c r="DM113" s="1050"/>
      <c r="DN113" s="1050"/>
      <c r="DO113" s="1050"/>
      <c r="DP113" s="1051"/>
      <c r="DQ113" s="1052" t="s">
        <v>440</v>
      </c>
      <c r="DR113" s="1050"/>
      <c r="DS113" s="1050"/>
      <c r="DT113" s="1050"/>
      <c r="DU113" s="1051"/>
      <c r="DV113" s="1053" t="s">
        <v>440</v>
      </c>
      <c r="DW113" s="1054"/>
      <c r="DX113" s="1054"/>
      <c r="DY113" s="1054"/>
      <c r="DZ113" s="1055"/>
    </row>
    <row r="114" spans="1:130" s="248" customFormat="1" ht="26.25" customHeight="1" x14ac:dyDescent="0.15">
      <c r="A114" s="1045"/>
      <c r="B114" s="1046"/>
      <c r="C114" s="1041" t="s">
        <v>448</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5342</v>
      </c>
      <c r="AB114" s="1050"/>
      <c r="AC114" s="1050"/>
      <c r="AD114" s="1050"/>
      <c r="AE114" s="1051"/>
      <c r="AF114" s="1052">
        <v>1902</v>
      </c>
      <c r="AG114" s="1050"/>
      <c r="AH114" s="1050"/>
      <c r="AI114" s="1050"/>
      <c r="AJ114" s="1051"/>
      <c r="AK114" s="1052">
        <v>1650</v>
      </c>
      <c r="AL114" s="1050"/>
      <c r="AM114" s="1050"/>
      <c r="AN114" s="1050"/>
      <c r="AO114" s="1051"/>
      <c r="AP114" s="1053">
        <v>0.1</v>
      </c>
      <c r="AQ114" s="1054"/>
      <c r="AR114" s="1054"/>
      <c r="AS114" s="1054"/>
      <c r="AT114" s="1055"/>
      <c r="AU114" s="991"/>
      <c r="AV114" s="992"/>
      <c r="AW114" s="992"/>
      <c r="AX114" s="992"/>
      <c r="AY114" s="992"/>
      <c r="AZ114" s="1040" t="s">
        <v>449</v>
      </c>
      <c r="BA114" s="1041"/>
      <c r="BB114" s="1041"/>
      <c r="BC114" s="1041"/>
      <c r="BD114" s="1041"/>
      <c r="BE114" s="1041"/>
      <c r="BF114" s="1041"/>
      <c r="BG114" s="1041"/>
      <c r="BH114" s="1041"/>
      <c r="BI114" s="1041"/>
      <c r="BJ114" s="1041"/>
      <c r="BK114" s="1041"/>
      <c r="BL114" s="1041"/>
      <c r="BM114" s="1041"/>
      <c r="BN114" s="1041"/>
      <c r="BO114" s="1041"/>
      <c r="BP114" s="1042"/>
      <c r="BQ114" s="1010">
        <v>491578</v>
      </c>
      <c r="BR114" s="1011"/>
      <c r="BS114" s="1011"/>
      <c r="BT114" s="1011"/>
      <c r="BU114" s="1011"/>
      <c r="BV114" s="1011">
        <v>478096</v>
      </c>
      <c r="BW114" s="1011"/>
      <c r="BX114" s="1011"/>
      <c r="BY114" s="1011"/>
      <c r="BZ114" s="1011"/>
      <c r="CA114" s="1011">
        <v>449247</v>
      </c>
      <c r="CB114" s="1011"/>
      <c r="CC114" s="1011"/>
      <c r="CD114" s="1011"/>
      <c r="CE114" s="1011"/>
      <c r="CF114" s="1005">
        <v>18.600000000000001</v>
      </c>
      <c r="CG114" s="1006"/>
      <c r="CH114" s="1006"/>
      <c r="CI114" s="1006"/>
      <c r="CJ114" s="1006"/>
      <c r="CK114" s="1036"/>
      <c r="CL114" s="1037"/>
      <c r="CM114" s="1007" t="s">
        <v>450</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440</v>
      </c>
      <c r="DH114" s="1050"/>
      <c r="DI114" s="1050"/>
      <c r="DJ114" s="1050"/>
      <c r="DK114" s="1051"/>
      <c r="DL114" s="1052" t="s">
        <v>440</v>
      </c>
      <c r="DM114" s="1050"/>
      <c r="DN114" s="1050"/>
      <c r="DO114" s="1050"/>
      <c r="DP114" s="1051"/>
      <c r="DQ114" s="1052" t="s">
        <v>440</v>
      </c>
      <c r="DR114" s="1050"/>
      <c r="DS114" s="1050"/>
      <c r="DT114" s="1050"/>
      <c r="DU114" s="1051"/>
      <c r="DV114" s="1053" t="s">
        <v>440</v>
      </c>
      <c r="DW114" s="1054"/>
      <c r="DX114" s="1054"/>
      <c r="DY114" s="1054"/>
      <c r="DZ114" s="1055"/>
    </row>
    <row r="115" spans="1:130" s="248" customFormat="1" ht="26.25" customHeight="1" x14ac:dyDescent="0.15">
      <c r="A115" s="1045"/>
      <c r="B115" s="1046"/>
      <c r="C115" s="1041" t="s">
        <v>451</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9374</v>
      </c>
      <c r="AB115" s="1025"/>
      <c r="AC115" s="1025"/>
      <c r="AD115" s="1025"/>
      <c r="AE115" s="1026"/>
      <c r="AF115" s="1027">
        <v>9244</v>
      </c>
      <c r="AG115" s="1025"/>
      <c r="AH115" s="1025"/>
      <c r="AI115" s="1025"/>
      <c r="AJ115" s="1026"/>
      <c r="AK115" s="1027">
        <v>7147</v>
      </c>
      <c r="AL115" s="1025"/>
      <c r="AM115" s="1025"/>
      <c r="AN115" s="1025"/>
      <c r="AO115" s="1026"/>
      <c r="AP115" s="1028">
        <v>0.3</v>
      </c>
      <c r="AQ115" s="1029"/>
      <c r="AR115" s="1029"/>
      <c r="AS115" s="1029"/>
      <c r="AT115" s="1030"/>
      <c r="AU115" s="991"/>
      <c r="AV115" s="992"/>
      <c r="AW115" s="992"/>
      <c r="AX115" s="992"/>
      <c r="AY115" s="992"/>
      <c r="AZ115" s="1040" t="s">
        <v>452</v>
      </c>
      <c r="BA115" s="1041"/>
      <c r="BB115" s="1041"/>
      <c r="BC115" s="1041"/>
      <c r="BD115" s="1041"/>
      <c r="BE115" s="1041"/>
      <c r="BF115" s="1041"/>
      <c r="BG115" s="1041"/>
      <c r="BH115" s="1041"/>
      <c r="BI115" s="1041"/>
      <c r="BJ115" s="1041"/>
      <c r="BK115" s="1041"/>
      <c r="BL115" s="1041"/>
      <c r="BM115" s="1041"/>
      <c r="BN115" s="1041"/>
      <c r="BO115" s="1041"/>
      <c r="BP115" s="1042"/>
      <c r="BQ115" s="1010" t="s">
        <v>440</v>
      </c>
      <c r="BR115" s="1011"/>
      <c r="BS115" s="1011"/>
      <c r="BT115" s="1011"/>
      <c r="BU115" s="1011"/>
      <c r="BV115" s="1011" t="s">
        <v>440</v>
      </c>
      <c r="BW115" s="1011"/>
      <c r="BX115" s="1011"/>
      <c r="BY115" s="1011"/>
      <c r="BZ115" s="1011"/>
      <c r="CA115" s="1011" t="s">
        <v>440</v>
      </c>
      <c r="CB115" s="1011"/>
      <c r="CC115" s="1011"/>
      <c r="CD115" s="1011"/>
      <c r="CE115" s="1011"/>
      <c r="CF115" s="1005" t="s">
        <v>440</v>
      </c>
      <c r="CG115" s="1006"/>
      <c r="CH115" s="1006"/>
      <c r="CI115" s="1006"/>
      <c r="CJ115" s="1006"/>
      <c r="CK115" s="1036"/>
      <c r="CL115" s="1037"/>
      <c r="CM115" s="1040" t="s">
        <v>453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440</v>
      </c>
      <c r="DH115" s="1050"/>
      <c r="DI115" s="1050"/>
      <c r="DJ115" s="1050"/>
      <c r="DK115" s="1051"/>
      <c r="DL115" s="1052" t="s">
        <v>440</v>
      </c>
      <c r="DM115" s="1050"/>
      <c r="DN115" s="1050"/>
      <c r="DO115" s="1050"/>
      <c r="DP115" s="1051"/>
      <c r="DQ115" s="1052" t="s">
        <v>440</v>
      </c>
      <c r="DR115" s="1050"/>
      <c r="DS115" s="1050"/>
      <c r="DT115" s="1050"/>
      <c r="DU115" s="1051"/>
      <c r="DV115" s="1053" t="s">
        <v>440</v>
      </c>
      <c r="DW115" s="1054"/>
      <c r="DX115" s="1054"/>
      <c r="DY115" s="1054"/>
      <c r="DZ115" s="1055"/>
    </row>
    <row r="116" spans="1:130" s="248" customFormat="1" ht="26.25" customHeight="1" x14ac:dyDescent="0.15">
      <c r="A116" s="1047"/>
      <c r="B116" s="1048"/>
      <c r="C116" s="1056" t="s">
        <v>454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440</v>
      </c>
      <c r="AB116" s="1050"/>
      <c r="AC116" s="1050"/>
      <c r="AD116" s="1050"/>
      <c r="AE116" s="1051"/>
      <c r="AF116" s="1052" t="s">
        <v>440</v>
      </c>
      <c r="AG116" s="1050"/>
      <c r="AH116" s="1050"/>
      <c r="AI116" s="1050"/>
      <c r="AJ116" s="1051"/>
      <c r="AK116" s="1052" t="s">
        <v>440</v>
      </c>
      <c r="AL116" s="1050"/>
      <c r="AM116" s="1050"/>
      <c r="AN116" s="1050"/>
      <c r="AO116" s="1051"/>
      <c r="AP116" s="1053" t="s">
        <v>440</v>
      </c>
      <c r="AQ116" s="1054"/>
      <c r="AR116" s="1054"/>
      <c r="AS116" s="1054"/>
      <c r="AT116" s="1055"/>
      <c r="AU116" s="991"/>
      <c r="AV116" s="992"/>
      <c r="AW116" s="992"/>
      <c r="AX116" s="992"/>
      <c r="AY116" s="992"/>
      <c r="AZ116" s="1058" t="s">
        <v>455</v>
      </c>
      <c r="BA116" s="1059"/>
      <c r="BB116" s="1059"/>
      <c r="BC116" s="1059"/>
      <c r="BD116" s="1059"/>
      <c r="BE116" s="1059"/>
      <c r="BF116" s="1059"/>
      <c r="BG116" s="1059"/>
      <c r="BH116" s="1059"/>
      <c r="BI116" s="1059"/>
      <c r="BJ116" s="1059"/>
      <c r="BK116" s="1059"/>
      <c r="BL116" s="1059"/>
      <c r="BM116" s="1059"/>
      <c r="BN116" s="1059"/>
      <c r="BO116" s="1059"/>
      <c r="BP116" s="1060"/>
      <c r="BQ116" s="1010" t="s">
        <v>440</v>
      </c>
      <c r="BR116" s="1011"/>
      <c r="BS116" s="1011"/>
      <c r="BT116" s="1011"/>
      <c r="BU116" s="1011"/>
      <c r="BV116" s="1011" t="s">
        <v>440</v>
      </c>
      <c r="BW116" s="1011"/>
      <c r="BX116" s="1011"/>
      <c r="BY116" s="1011"/>
      <c r="BZ116" s="1011"/>
      <c r="CA116" s="1011" t="s">
        <v>440</v>
      </c>
      <c r="CB116" s="1011"/>
      <c r="CC116" s="1011"/>
      <c r="CD116" s="1011"/>
      <c r="CE116" s="1011"/>
      <c r="CF116" s="1005" t="s">
        <v>440</v>
      </c>
      <c r="CG116" s="1006"/>
      <c r="CH116" s="1006"/>
      <c r="CI116" s="1006"/>
      <c r="CJ116" s="1006"/>
      <c r="CK116" s="1036"/>
      <c r="CL116" s="1037"/>
      <c r="CM116" s="1007" t="s">
        <v>456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29687</v>
      </c>
      <c r="DH116" s="1050"/>
      <c r="DI116" s="1050"/>
      <c r="DJ116" s="1050"/>
      <c r="DK116" s="1051"/>
      <c r="DL116" s="1052">
        <v>20443</v>
      </c>
      <c r="DM116" s="1050"/>
      <c r="DN116" s="1050"/>
      <c r="DO116" s="1050"/>
      <c r="DP116" s="1051"/>
      <c r="DQ116" s="1052">
        <v>13296</v>
      </c>
      <c r="DR116" s="1050"/>
      <c r="DS116" s="1050"/>
      <c r="DT116" s="1050"/>
      <c r="DU116" s="1051"/>
      <c r="DV116" s="1053">
        <v>0.6</v>
      </c>
      <c r="DW116" s="1054"/>
      <c r="DX116" s="1054"/>
      <c r="DY116" s="1054"/>
      <c r="DZ116" s="1055"/>
    </row>
    <row r="117" spans="1:130" s="248"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457</v>
      </c>
      <c r="Z117" s="977"/>
      <c r="AA117" s="1067">
        <v>594894</v>
      </c>
      <c r="AB117" s="1068"/>
      <c r="AC117" s="1068"/>
      <c r="AD117" s="1068"/>
      <c r="AE117" s="1069"/>
      <c r="AF117" s="1070">
        <v>688915</v>
      </c>
      <c r="AG117" s="1068"/>
      <c r="AH117" s="1068"/>
      <c r="AI117" s="1068"/>
      <c r="AJ117" s="1069"/>
      <c r="AK117" s="1070">
        <v>824656</v>
      </c>
      <c r="AL117" s="1068"/>
      <c r="AM117" s="1068"/>
      <c r="AN117" s="1068"/>
      <c r="AO117" s="1069"/>
      <c r="AP117" s="1071"/>
      <c r="AQ117" s="1072"/>
      <c r="AR117" s="1072"/>
      <c r="AS117" s="1072"/>
      <c r="AT117" s="1073"/>
      <c r="AU117" s="991"/>
      <c r="AV117" s="992"/>
      <c r="AW117" s="992"/>
      <c r="AX117" s="992"/>
      <c r="AY117" s="992"/>
      <c r="AZ117" s="1058" t="s">
        <v>458</v>
      </c>
      <c r="BA117" s="1059"/>
      <c r="BB117" s="1059"/>
      <c r="BC117" s="1059"/>
      <c r="BD117" s="1059"/>
      <c r="BE117" s="1059"/>
      <c r="BF117" s="1059"/>
      <c r="BG117" s="1059"/>
      <c r="BH117" s="1059"/>
      <c r="BI117" s="1059"/>
      <c r="BJ117" s="1059"/>
      <c r="BK117" s="1059"/>
      <c r="BL117" s="1059"/>
      <c r="BM117" s="1059"/>
      <c r="BN117" s="1059"/>
      <c r="BO117" s="1059"/>
      <c r="BP117" s="1060"/>
      <c r="BQ117" s="1010" t="s">
        <v>226</v>
      </c>
      <c r="BR117" s="1011"/>
      <c r="BS117" s="1011"/>
      <c r="BT117" s="1011"/>
      <c r="BU117" s="1011"/>
      <c r="BV117" s="1011" t="s">
        <v>226</v>
      </c>
      <c r="BW117" s="1011"/>
      <c r="BX117" s="1011"/>
      <c r="BY117" s="1011"/>
      <c r="BZ117" s="1011"/>
      <c r="CA117" s="1011" t="s">
        <v>226</v>
      </c>
      <c r="CB117" s="1011"/>
      <c r="CC117" s="1011"/>
      <c r="CD117" s="1011"/>
      <c r="CE117" s="1011"/>
      <c r="CF117" s="1005" t="s">
        <v>226</v>
      </c>
      <c r="CG117" s="1006"/>
      <c r="CH117" s="1006"/>
      <c r="CI117" s="1006"/>
      <c r="CJ117" s="1006"/>
      <c r="CK117" s="1036"/>
      <c r="CL117" s="1037"/>
      <c r="CM117" s="1007" t="s">
        <v>459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226</v>
      </c>
      <c r="DH117" s="1050"/>
      <c r="DI117" s="1050"/>
      <c r="DJ117" s="1050"/>
      <c r="DK117" s="1051"/>
      <c r="DL117" s="1052" t="s">
        <v>226</v>
      </c>
      <c r="DM117" s="1050"/>
      <c r="DN117" s="1050"/>
      <c r="DO117" s="1050"/>
      <c r="DP117" s="1051"/>
      <c r="DQ117" s="1052" t="s">
        <v>226</v>
      </c>
      <c r="DR117" s="1050"/>
      <c r="DS117" s="1050"/>
      <c r="DT117" s="1050"/>
      <c r="DU117" s="1051"/>
      <c r="DV117" s="1053" t="s">
        <v>226</v>
      </c>
      <c r="DW117" s="1054"/>
      <c r="DX117" s="1054"/>
      <c r="DY117" s="1054"/>
      <c r="DZ117" s="1055"/>
    </row>
    <row r="118" spans="1:130" s="248" customFormat="1" ht="26.25" customHeight="1" x14ac:dyDescent="0.15">
      <c r="A118" s="995" t="s">
        <v>432</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429</v>
      </c>
      <c r="AB118" s="976"/>
      <c r="AC118" s="976"/>
      <c r="AD118" s="976"/>
      <c r="AE118" s="977"/>
      <c r="AF118" s="975" t="s">
        <v>430</v>
      </c>
      <c r="AG118" s="976"/>
      <c r="AH118" s="976"/>
      <c r="AI118" s="976"/>
      <c r="AJ118" s="977"/>
      <c r="AK118" s="975" t="s">
        <v>306</v>
      </c>
      <c r="AL118" s="976"/>
      <c r="AM118" s="976"/>
      <c r="AN118" s="976"/>
      <c r="AO118" s="977"/>
      <c r="AP118" s="1062" t="s">
        <v>431</v>
      </c>
      <c r="AQ118" s="1063"/>
      <c r="AR118" s="1063"/>
      <c r="AS118" s="1063"/>
      <c r="AT118" s="1064"/>
      <c r="AU118" s="991"/>
      <c r="AV118" s="992"/>
      <c r="AW118" s="992"/>
      <c r="AX118" s="992"/>
      <c r="AY118" s="992"/>
      <c r="AZ118" s="1065" t="s">
        <v>460</v>
      </c>
      <c r="BA118" s="1056"/>
      <c r="BB118" s="1056"/>
      <c r="BC118" s="1056"/>
      <c r="BD118" s="1056"/>
      <c r="BE118" s="1056"/>
      <c r="BF118" s="1056"/>
      <c r="BG118" s="1056"/>
      <c r="BH118" s="1056"/>
      <c r="BI118" s="1056"/>
      <c r="BJ118" s="1056"/>
      <c r="BK118" s="1056"/>
      <c r="BL118" s="1056"/>
      <c r="BM118" s="1056"/>
      <c r="BN118" s="1056"/>
      <c r="BO118" s="1056"/>
      <c r="BP118" s="1057"/>
      <c r="BQ118" s="1088" t="s">
        <v>461</v>
      </c>
      <c r="BR118" s="1089"/>
      <c r="BS118" s="1089"/>
      <c r="BT118" s="1089"/>
      <c r="BU118" s="1089"/>
      <c r="BV118" s="1089" t="s">
        <v>462</v>
      </c>
      <c r="BW118" s="1089"/>
      <c r="BX118" s="1089"/>
      <c r="BY118" s="1089"/>
      <c r="BZ118" s="1089"/>
      <c r="CA118" s="1089" t="s">
        <v>462</v>
      </c>
      <c r="CB118" s="1089"/>
      <c r="CC118" s="1089"/>
      <c r="CD118" s="1089"/>
      <c r="CE118" s="1089"/>
      <c r="CF118" s="1005" t="s">
        <v>462</v>
      </c>
      <c r="CG118" s="1006"/>
      <c r="CH118" s="1006"/>
      <c r="CI118" s="1006"/>
      <c r="CJ118" s="1006"/>
      <c r="CK118" s="1036"/>
      <c r="CL118" s="1037"/>
      <c r="CM118" s="1007" t="s">
        <v>463</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462</v>
      </c>
      <c r="DH118" s="1050"/>
      <c r="DI118" s="1050"/>
      <c r="DJ118" s="1050"/>
      <c r="DK118" s="1051"/>
      <c r="DL118" s="1052" t="s">
        <v>462</v>
      </c>
      <c r="DM118" s="1050"/>
      <c r="DN118" s="1050"/>
      <c r="DO118" s="1050"/>
      <c r="DP118" s="1051"/>
      <c r="DQ118" s="1052" t="s">
        <v>461</v>
      </c>
      <c r="DR118" s="1050"/>
      <c r="DS118" s="1050"/>
      <c r="DT118" s="1050"/>
      <c r="DU118" s="1051"/>
      <c r="DV118" s="1053" t="s">
        <v>462</v>
      </c>
      <c r="DW118" s="1054"/>
      <c r="DX118" s="1054"/>
      <c r="DY118" s="1054"/>
      <c r="DZ118" s="1055"/>
    </row>
    <row r="119" spans="1:130" s="248" customFormat="1" ht="26.25" customHeight="1" x14ac:dyDescent="0.15">
      <c r="A119" s="1145" t="s">
        <v>435</v>
      </c>
      <c r="B119" s="1035"/>
      <c r="C119" s="1014" t="s">
        <v>436</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462</v>
      </c>
      <c r="AB119" s="983"/>
      <c r="AC119" s="983"/>
      <c r="AD119" s="983"/>
      <c r="AE119" s="984"/>
      <c r="AF119" s="985" t="s">
        <v>462</v>
      </c>
      <c r="AG119" s="983"/>
      <c r="AH119" s="983"/>
      <c r="AI119" s="983"/>
      <c r="AJ119" s="984"/>
      <c r="AK119" s="985" t="s">
        <v>462</v>
      </c>
      <c r="AL119" s="983"/>
      <c r="AM119" s="983"/>
      <c r="AN119" s="983"/>
      <c r="AO119" s="984"/>
      <c r="AP119" s="986" t="s">
        <v>462</v>
      </c>
      <c r="AQ119" s="987"/>
      <c r="AR119" s="987"/>
      <c r="AS119" s="987"/>
      <c r="AT119" s="988"/>
      <c r="AU119" s="993"/>
      <c r="AV119" s="994"/>
      <c r="AW119" s="994"/>
      <c r="AX119" s="994"/>
      <c r="AY119" s="994"/>
      <c r="AZ119" s="279" t="s">
        <v>186</v>
      </c>
      <c r="BA119" s="279"/>
      <c r="BB119" s="279"/>
      <c r="BC119" s="279"/>
      <c r="BD119" s="279"/>
      <c r="BE119" s="279"/>
      <c r="BF119" s="279"/>
      <c r="BG119" s="279"/>
      <c r="BH119" s="279"/>
      <c r="BI119" s="279"/>
      <c r="BJ119" s="279"/>
      <c r="BK119" s="279"/>
      <c r="BL119" s="279"/>
      <c r="BM119" s="279"/>
      <c r="BN119" s="279"/>
      <c r="BO119" s="1066" t="s">
        <v>464</v>
      </c>
      <c r="BP119" s="1097"/>
      <c r="BQ119" s="1088">
        <v>9387133</v>
      </c>
      <c r="BR119" s="1089"/>
      <c r="BS119" s="1089"/>
      <c r="BT119" s="1089"/>
      <c r="BU119" s="1089"/>
      <c r="BV119" s="1089">
        <v>9524481</v>
      </c>
      <c r="BW119" s="1089"/>
      <c r="BX119" s="1089"/>
      <c r="BY119" s="1089"/>
      <c r="BZ119" s="1089"/>
      <c r="CA119" s="1089">
        <v>9365537</v>
      </c>
      <c r="CB119" s="1089"/>
      <c r="CC119" s="1089"/>
      <c r="CD119" s="1089"/>
      <c r="CE119" s="1089"/>
      <c r="CF119" s="1090"/>
      <c r="CG119" s="1091"/>
      <c r="CH119" s="1091"/>
      <c r="CI119" s="1091"/>
      <c r="CJ119" s="1092"/>
      <c r="CK119" s="1038"/>
      <c r="CL119" s="1039"/>
      <c r="CM119" s="1093" t="s">
        <v>465</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461</v>
      </c>
      <c r="DH119" s="1075"/>
      <c r="DI119" s="1075"/>
      <c r="DJ119" s="1075"/>
      <c r="DK119" s="1076"/>
      <c r="DL119" s="1074" t="s">
        <v>462</v>
      </c>
      <c r="DM119" s="1075"/>
      <c r="DN119" s="1075"/>
      <c r="DO119" s="1075"/>
      <c r="DP119" s="1076"/>
      <c r="DQ119" s="1074" t="s">
        <v>461</v>
      </c>
      <c r="DR119" s="1075"/>
      <c r="DS119" s="1075"/>
      <c r="DT119" s="1075"/>
      <c r="DU119" s="1076"/>
      <c r="DV119" s="1077" t="s">
        <v>462</v>
      </c>
      <c r="DW119" s="1078"/>
      <c r="DX119" s="1078"/>
      <c r="DY119" s="1078"/>
      <c r="DZ119" s="1079"/>
    </row>
    <row r="120" spans="1:130" s="248" customFormat="1" ht="26.25" customHeight="1" x14ac:dyDescent="0.15">
      <c r="A120" s="1146"/>
      <c r="B120" s="1037"/>
      <c r="C120" s="1007" t="s">
        <v>439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462</v>
      </c>
      <c r="AB120" s="1050"/>
      <c r="AC120" s="1050"/>
      <c r="AD120" s="1050"/>
      <c r="AE120" s="1051"/>
      <c r="AF120" s="1052" t="s">
        <v>461</v>
      </c>
      <c r="AG120" s="1050"/>
      <c r="AH120" s="1050"/>
      <c r="AI120" s="1050"/>
      <c r="AJ120" s="1051"/>
      <c r="AK120" s="1052" t="s">
        <v>462</v>
      </c>
      <c r="AL120" s="1050"/>
      <c r="AM120" s="1050"/>
      <c r="AN120" s="1050"/>
      <c r="AO120" s="1051"/>
      <c r="AP120" s="1053" t="s">
        <v>461</v>
      </c>
      <c r="AQ120" s="1054"/>
      <c r="AR120" s="1054"/>
      <c r="AS120" s="1054"/>
      <c r="AT120" s="1055"/>
      <c r="AU120" s="1080" t="s">
        <v>466</v>
      </c>
      <c r="AV120" s="1081"/>
      <c r="AW120" s="1081"/>
      <c r="AX120" s="1081"/>
      <c r="AY120" s="1082"/>
      <c r="AZ120" s="1031" t="s">
        <v>467</v>
      </c>
      <c r="BA120" s="980"/>
      <c r="BB120" s="980"/>
      <c r="BC120" s="980"/>
      <c r="BD120" s="980"/>
      <c r="BE120" s="980"/>
      <c r="BF120" s="980"/>
      <c r="BG120" s="980"/>
      <c r="BH120" s="980"/>
      <c r="BI120" s="980"/>
      <c r="BJ120" s="980"/>
      <c r="BK120" s="980"/>
      <c r="BL120" s="980"/>
      <c r="BM120" s="980"/>
      <c r="BN120" s="980"/>
      <c r="BO120" s="980"/>
      <c r="BP120" s="981"/>
      <c r="BQ120" s="1017">
        <v>1371289</v>
      </c>
      <c r="BR120" s="1018"/>
      <c r="BS120" s="1018"/>
      <c r="BT120" s="1018"/>
      <c r="BU120" s="1018"/>
      <c r="BV120" s="1018">
        <v>1296780</v>
      </c>
      <c r="BW120" s="1018"/>
      <c r="BX120" s="1018"/>
      <c r="BY120" s="1018"/>
      <c r="BZ120" s="1018"/>
      <c r="CA120" s="1018">
        <v>1438195</v>
      </c>
      <c r="CB120" s="1018"/>
      <c r="CC120" s="1018"/>
      <c r="CD120" s="1018"/>
      <c r="CE120" s="1018"/>
      <c r="CF120" s="1032">
        <v>59.5</v>
      </c>
      <c r="CG120" s="1033"/>
      <c r="CH120" s="1033"/>
      <c r="CI120" s="1033"/>
      <c r="CJ120" s="1033"/>
      <c r="CK120" s="1098" t="s">
        <v>468</v>
      </c>
      <c r="CL120" s="1099"/>
      <c r="CM120" s="1099"/>
      <c r="CN120" s="1099"/>
      <c r="CO120" s="1100"/>
      <c r="CP120" s="1106" t="s">
        <v>469</v>
      </c>
      <c r="CQ120" s="1107"/>
      <c r="CR120" s="1107"/>
      <c r="CS120" s="1107"/>
      <c r="CT120" s="1107"/>
      <c r="CU120" s="1107"/>
      <c r="CV120" s="1107"/>
      <c r="CW120" s="1107"/>
      <c r="CX120" s="1107"/>
      <c r="CY120" s="1107"/>
      <c r="CZ120" s="1107"/>
      <c r="DA120" s="1107"/>
      <c r="DB120" s="1107"/>
      <c r="DC120" s="1107"/>
      <c r="DD120" s="1107"/>
      <c r="DE120" s="1107"/>
      <c r="DF120" s="1108"/>
      <c r="DG120" s="1017">
        <v>709411</v>
      </c>
      <c r="DH120" s="1018"/>
      <c r="DI120" s="1018"/>
      <c r="DJ120" s="1018"/>
      <c r="DK120" s="1018"/>
      <c r="DL120" s="1018">
        <v>685761</v>
      </c>
      <c r="DM120" s="1018"/>
      <c r="DN120" s="1018"/>
      <c r="DO120" s="1018"/>
      <c r="DP120" s="1018"/>
      <c r="DQ120" s="1018">
        <v>581296</v>
      </c>
      <c r="DR120" s="1018"/>
      <c r="DS120" s="1018"/>
      <c r="DT120" s="1018"/>
      <c r="DU120" s="1018"/>
      <c r="DV120" s="1019">
        <v>24.1</v>
      </c>
      <c r="DW120" s="1019"/>
      <c r="DX120" s="1019"/>
      <c r="DY120" s="1019"/>
      <c r="DZ120" s="1020"/>
    </row>
    <row r="121" spans="1:130" s="248" customFormat="1" ht="26.25" customHeight="1" x14ac:dyDescent="0.15">
      <c r="A121" s="1146"/>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461</v>
      </c>
      <c r="AB121" s="1050"/>
      <c r="AC121" s="1050"/>
      <c r="AD121" s="1050"/>
      <c r="AE121" s="1051"/>
      <c r="AF121" s="1052" t="s">
        <v>461</v>
      </c>
      <c r="AG121" s="1050"/>
      <c r="AH121" s="1050"/>
      <c r="AI121" s="1050"/>
      <c r="AJ121" s="1051"/>
      <c r="AK121" s="1052" t="s">
        <v>461</v>
      </c>
      <c r="AL121" s="1050"/>
      <c r="AM121" s="1050"/>
      <c r="AN121" s="1050"/>
      <c r="AO121" s="1051"/>
      <c r="AP121" s="1053" t="s">
        <v>462</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59948</v>
      </c>
      <c r="BR121" s="1011"/>
      <c r="BS121" s="1011"/>
      <c r="BT121" s="1011"/>
      <c r="BU121" s="1011"/>
      <c r="BV121" s="1011">
        <v>62882</v>
      </c>
      <c r="BW121" s="1011"/>
      <c r="BX121" s="1011"/>
      <c r="BY121" s="1011"/>
      <c r="BZ121" s="1011"/>
      <c r="CA121" s="1011">
        <v>52553</v>
      </c>
      <c r="CB121" s="1011"/>
      <c r="CC121" s="1011"/>
      <c r="CD121" s="1011"/>
      <c r="CE121" s="1011"/>
      <c r="CF121" s="1005">
        <v>2.2000000000000002</v>
      </c>
      <c r="CG121" s="1006"/>
      <c r="CH121" s="1006"/>
      <c r="CI121" s="1006"/>
      <c r="CJ121" s="1006"/>
      <c r="CK121" s="1101"/>
      <c r="CL121" s="1102"/>
      <c r="CM121" s="1102"/>
      <c r="CN121" s="1102"/>
      <c r="CO121" s="1103"/>
      <c r="CP121" s="1111" t="s">
        <v>472</v>
      </c>
      <c r="CQ121" s="1112"/>
      <c r="CR121" s="1112"/>
      <c r="CS121" s="1112"/>
      <c r="CT121" s="1112"/>
      <c r="CU121" s="1112"/>
      <c r="CV121" s="1112"/>
      <c r="CW121" s="1112"/>
      <c r="CX121" s="1112"/>
      <c r="CY121" s="1112"/>
      <c r="CZ121" s="1112"/>
      <c r="DA121" s="1112"/>
      <c r="DB121" s="1112"/>
      <c r="DC121" s="1112"/>
      <c r="DD121" s="1112"/>
      <c r="DE121" s="1112"/>
      <c r="DF121" s="1113"/>
      <c r="DG121" s="1010">
        <v>691313</v>
      </c>
      <c r="DH121" s="1011"/>
      <c r="DI121" s="1011"/>
      <c r="DJ121" s="1011"/>
      <c r="DK121" s="1011"/>
      <c r="DL121" s="1011">
        <v>610016</v>
      </c>
      <c r="DM121" s="1011"/>
      <c r="DN121" s="1011"/>
      <c r="DO121" s="1011"/>
      <c r="DP121" s="1011"/>
      <c r="DQ121" s="1011">
        <v>563814</v>
      </c>
      <c r="DR121" s="1011"/>
      <c r="DS121" s="1011"/>
      <c r="DT121" s="1011"/>
      <c r="DU121" s="1011"/>
      <c r="DV121" s="1012">
        <v>23.3</v>
      </c>
      <c r="DW121" s="1012"/>
      <c r="DX121" s="1012"/>
      <c r="DY121" s="1012"/>
      <c r="DZ121" s="1013"/>
    </row>
    <row r="122" spans="1:130" s="248" customFormat="1" ht="26.25" customHeight="1" x14ac:dyDescent="0.15">
      <c r="A122" s="1146"/>
      <c r="B122" s="1037"/>
      <c r="C122" s="1007" t="s">
        <v>450</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462</v>
      </c>
      <c r="AB122" s="1050"/>
      <c r="AC122" s="1050"/>
      <c r="AD122" s="1050"/>
      <c r="AE122" s="1051"/>
      <c r="AF122" s="1052" t="s">
        <v>462</v>
      </c>
      <c r="AG122" s="1050"/>
      <c r="AH122" s="1050"/>
      <c r="AI122" s="1050"/>
      <c r="AJ122" s="1051"/>
      <c r="AK122" s="1052" t="s">
        <v>462</v>
      </c>
      <c r="AL122" s="1050"/>
      <c r="AM122" s="1050"/>
      <c r="AN122" s="1050"/>
      <c r="AO122" s="1051"/>
      <c r="AP122" s="1053" t="s">
        <v>462</v>
      </c>
      <c r="AQ122" s="1054"/>
      <c r="AR122" s="1054"/>
      <c r="AS122" s="1054"/>
      <c r="AT122" s="1055"/>
      <c r="AU122" s="1083"/>
      <c r="AV122" s="1084"/>
      <c r="AW122" s="1084"/>
      <c r="AX122" s="1084"/>
      <c r="AY122" s="1085"/>
      <c r="AZ122" s="1065" t="s">
        <v>473</v>
      </c>
      <c r="BA122" s="1056"/>
      <c r="BB122" s="1056"/>
      <c r="BC122" s="1056"/>
      <c r="BD122" s="1056"/>
      <c r="BE122" s="1056"/>
      <c r="BF122" s="1056"/>
      <c r="BG122" s="1056"/>
      <c r="BH122" s="1056"/>
      <c r="BI122" s="1056"/>
      <c r="BJ122" s="1056"/>
      <c r="BK122" s="1056"/>
      <c r="BL122" s="1056"/>
      <c r="BM122" s="1056"/>
      <c r="BN122" s="1056"/>
      <c r="BO122" s="1056"/>
      <c r="BP122" s="1057"/>
      <c r="BQ122" s="1088">
        <v>5775056</v>
      </c>
      <c r="BR122" s="1089"/>
      <c r="BS122" s="1089"/>
      <c r="BT122" s="1089"/>
      <c r="BU122" s="1089"/>
      <c r="BV122" s="1089">
        <v>5902017</v>
      </c>
      <c r="BW122" s="1089"/>
      <c r="BX122" s="1089"/>
      <c r="BY122" s="1089"/>
      <c r="BZ122" s="1089"/>
      <c r="CA122" s="1089">
        <v>5994986</v>
      </c>
      <c r="CB122" s="1089"/>
      <c r="CC122" s="1089"/>
      <c r="CD122" s="1089"/>
      <c r="CE122" s="1089"/>
      <c r="CF122" s="1109">
        <v>248</v>
      </c>
      <c r="CG122" s="1110"/>
      <c r="CH122" s="1110"/>
      <c r="CI122" s="1110"/>
      <c r="CJ122" s="1110"/>
      <c r="CK122" s="1101"/>
      <c r="CL122" s="1102"/>
      <c r="CM122" s="1102"/>
      <c r="CN122" s="1102"/>
      <c r="CO122" s="1103"/>
      <c r="CP122" s="1111" t="s">
        <v>474</v>
      </c>
      <c r="CQ122" s="1112"/>
      <c r="CR122" s="1112"/>
      <c r="CS122" s="1112"/>
      <c r="CT122" s="1112"/>
      <c r="CU122" s="1112"/>
      <c r="CV122" s="1112"/>
      <c r="CW122" s="1112"/>
      <c r="CX122" s="1112"/>
      <c r="CY122" s="1112"/>
      <c r="CZ122" s="1112"/>
      <c r="DA122" s="1112"/>
      <c r="DB122" s="1112"/>
      <c r="DC122" s="1112"/>
      <c r="DD122" s="1112"/>
      <c r="DE122" s="1112"/>
      <c r="DF122" s="1113"/>
      <c r="DG122" s="1010" t="s">
        <v>462</v>
      </c>
      <c r="DH122" s="1011"/>
      <c r="DI122" s="1011"/>
      <c r="DJ122" s="1011"/>
      <c r="DK122" s="1011"/>
      <c r="DL122" s="1011" t="s">
        <v>462</v>
      </c>
      <c r="DM122" s="1011"/>
      <c r="DN122" s="1011"/>
      <c r="DO122" s="1011"/>
      <c r="DP122" s="1011"/>
      <c r="DQ122" s="1011" t="s">
        <v>462</v>
      </c>
      <c r="DR122" s="1011"/>
      <c r="DS122" s="1011"/>
      <c r="DT122" s="1011"/>
      <c r="DU122" s="1011"/>
      <c r="DV122" s="1012" t="s">
        <v>462</v>
      </c>
      <c r="DW122" s="1012"/>
      <c r="DX122" s="1012"/>
      <c r="DY122" s="1012"/>
      <c r="DZ122" s="1013"/>
    </row>
    <row r="123" spans="1:130" s="248" customFormat="1" ht="26.25" customHeight="1" x14ac:dyDescent="0.15">
      <c r="A123" s="1146"/>
      <c r="B123" s="1037"/>
      <c r="C123" s="1007" t="s">
        <v>456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9374</v>
      </c>
      <c r="AB123" s="1050"/>
      <c r="AC123" s="1050"/>
      <c r="AD123" s="1050"/>
      <c r="AE123" s="1051"/>
      <c r="AF123" s="1052">
        <v>9244</v>
      </c>
      <c r="AG123" s="1050"/>
      <c r="AH123" s="1050"/>
      <c r="AI123" s="1050"/>
      <c r="AJ123" s="1051"/>
      <c r="AK123" s="1052">
        <v>7147</v>
      </c>
      <c r="AL123" s="1050"/>
      <c r="AM123" s="1050"/>
      <c r="AN123" s="1050"/>
      <c r="AO123" s="1051"/>
      <c r="AP123" s="1053">
        <v>0.3</v>
      </c>
      <c r="AQ123" s="1054"/>
      <c r="AR123" s="1054"/>
      <c r="AS123" s="1054"/>
      <c r="AT123" s="1055"/>
      <c r="AU123" s="1086"/>
      <c r="AV123" s="1087"/>
      <c r="AW123" s="1087"/>
      <c r="AX123" s="1087"/>
      <c r="AY123" s="1087"/>
      <c r="AZ123" s="279" t="s">
        <v>186</v>
      </c>
      <c r="BA123" s="279"/>
      <c r="BB123" s="279"/>
      <c r="BC123" s="279"/>
      <c r="BD123" s="279"/>
      <c r="BE123" s="279"/>
      <c r="BF123" s="279"/>
      <c r="BG123" s="279"/>
      <c r="BH123" s="279"/>
      <c r="BI123" s="279"/>
      <c r="BJ123" s="279"/>
      <c r="BK123" s="279"/>
      <c r="BL123" s="279"/>
      <c r="BM123" s="279"/>
      <c r="BN123" s="279"/>
      <c r="BO123" s="1066" t="s">
        <v>475</v>
      </c>
      <c r="BP123" s="1097"/>
      <c r="BQ123" s="1152">
        <v>7206293</v>
      </c>
      <c r="BR123" s="1153"/>
      <c r="BS123" s="1153"/>
      <c r="BT123" s="1153"/>
      <c r="BU123" s="1153"/>
      <c r="BV123" s="1153">
        <v>7261679</v>
      </c>
      <c r="BW123" s="1153"/>
      <c r="BX123" s="1153"/>
      <c r="BY123" s="1153"/>
      <c r="BZ123" s="1153"/>
      <c r="CA123" s="1153">
        <v>7485734</v>
      </c>
      <c r="CB123" s="1153"/>
      <c r="CC123" s="1153"/>
      <c r="CD123" s="1153"/>
      <c r="CE123" s="1153"/>
      <c r="CF123" s="1090"/>
      <c r="CG123" s="1091"/>
      <c r="CH123" s="1091"/>
      <c r="CI123" s="1091"/>
      <c r="CJ123" s="1092"/>
      <c r="CK123" s="1101"/>
      <c r="CL123" s="1102"/>
      <c r="CM123" s="1102"/>
      <c r="CN123" s="1102"/>
      <c r="CO123" s="1103"/>
      <c r="CP123" s="1111" t="s">
        <v>476</v>
      </c>
      <c r="CQ123" s="1112"/>
      <c r="CR123" s="1112"/>
      <c r="CS123" s="1112"/>
      <c r="CT123" s="1112"/>
      <c r="CU123" s="1112"/>
      <c r="CV123" s="1112"/>
      <c r="CW123" s="1112"/>
      <c r="CX123" s="1112"/>
      <c r="CY123" s="1112"/>
      <c r="CZ123" s="1112"/>
      <c r="DA123" s="1112"/>
      <c r="DB123" s="1112"/>
      <c r="DC123" s="1112"/>
      <c r="DD123" s="1112"/>
      <c r="DE123" s="1112"/>
      <c r="DF123" s="1113"/>
      <c r="DG123" s="1049" t="s">
        <v>477</v>
      </c>
      <c r="DH123" s="1050"/>
      <c r="DI123" s="1050"/>
      <c r="DJ123" s="1050"/>
      <c r="DK123" s="1051"/>
      <c r="DL123" s="1052" t="s">
        <v>477</v>
      </c>
      <c r="DM123" s="1050"/>
      <c r="DN123" s="1050"/>
      <c r="DO123" s="1050"/>
      <c r="DP123" s="1051"/>
      <c r="DQ123" s="1052" t="s">
        <v>477</v>
      </c>
      <c r="DR123" s="1050"/>
      <c r="DS123" s="1050"/>
      <c r="DT123" s="1050"/>
      <c r="DU123" s="1051"/>
      <c r="DV123" s="1053" t="s">
        <v>478</v>
      </c>
      <c r="DW123" s="1054"/>
      <c r="DX123" s="1054"/>
      <c r="DY123" s="1054"/>
      <c r="DZ123" s="1055"/>
    </row>
    <row r="124" spans="1:130" s="248" customFormat="1" ht="26.25" customHeight="1" thickBot="1" x14ac:dyDescent="0.2">
      <c r="A124" s="1146"/>
      <c r="B124" s="1037"/>
      <c r="C124" s="1007" t="s">
        <v>459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477</v>
      </c>
      <c r="AB124" s="1050"/>
      <c r="AC124" s="1050"/>
      <c r="AD124" s="1050"/>
      <c r="AE124" s="1051"/>
      <c r="AF124" s="1052" t="s">
        <v>477</v>
      </c>
      <c r="AG124" s="1050"/>
      <c r="AH124" s="1050"/>
      <c r="AI124" s="1050"/>
      <c r="AJ124" s="1051"/>
      <c r="AK124" s="1052" t="s">
        <v>478</v>
      </c>
      <c r="AL124" s="1050"/>
      <c r="AM124" s="1050"/>
      <c r="AN124" s="1050"/>
      <c r="AO124" s="1051"/>
      <c r="AP124" s="1053" t="s">
        <v>477</v>
      </c>
      <c r="AQ124" s="1054"/>
      <c r="AR124" s="1054"/>
      <c r="AS124" s="1054"/>
      <c r="AT124" s="1055"/>
      <c r="AU124" s="1148" t="s">
        <v>479</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96.1</v>
      </c>
      <c r="BR124" s="1119"/>
      <c r="BS124" s="1119"/>
      <c r="BT124" s="1119"/>
      <c r="BU124" s="1119"/>
      <c r="BV124" s="1119">
        <v>99.3</v>
      </c>
      <c r="BW124" s="1119"/>
      <c r="BX124" s="1119"/>
      <c r="BY124" s="1119"/>
      <c r="BZ124" s="1119"/>
      <c r="CA124" s="1119">
        <v>77.7</v>
      </c>
      <c r="CB124" s="1119"/>
      <c r="CC124" s="1119"/>
      <c r="CD124" s="1119"/>
      <c r="CE124" s="1119"/>
      <c r="CF124" s="1120"/>
      <c r="CG124" s="1121"/>
      <c r="CH124" s="1121"/>
      <c r="CI124" s="1121"/>
      <c r="CJ124" s="1122"/>
      <c r="CK124" s="1104"/>
      <c r="CL124" s="1104"/>
      <c r="CM124" s="1104"/>
      <c r="CN124" s="1104"/>
      <c r="CO124" s="1105"/>
      <c r="CP124" s="1111" t="s">
        <v>480</v>
      </c>
      <c r="CQ124" s="1112"/>
      <c r="CR124" s="1112"/>
      <c r="CS124" s="1112"/>
      <c r="CT124" s="1112"/>
      <c r="CU124" s="1112"/>
      <c r="CV124" s="1112"/>
      <c r="CW124" s="1112"/>
      <c r="CX124" s="1112"/>
      <c r="CY124" s="1112"/>
      <c r="CZ124" s="1112"/>
      <c r="DA124" s="1112"/>
      <c r="DB124" s="1112"/>
      <c r="DC124" s="1112"/>
      <c r="DD124" s="1112"/>
      <c r="DE124" s="1112"/>
      <c r="DF124" s="1113"/>
      <c r="DG124" s="1096" t="s">
        <v>461</v>
      </c>
      <c r="DH124" s="1075"/>
      <c r="DI124" s="1075"/>
      <c r="DJ124" s="1075"/>
      <c r="DK124" s="1076"/>
      <c r="DL124" s="1074" t="s">
        <v>461</v>
      </c>
      <c r="DM124" s="1075"/>
      <c r="DN124" s="1075"/>
      <c r="DO124" s="1075"/>
      <c r="DP124" s="1076"/>
      <c r="DQ124" s="1074" t="s">
        <v>481</v>
      </c>
      <c r="DR124" s="1075"/>
      <c r="DS124" s="1075"/>
      <c r="DT124" s="1075"/>
      <c r="DU124" s="1076"/>
      <c r="DV124" s="1077" t="s">
        <v>481</v>
      </c>
      <c r="DW124" s="1078"/>
      <c r="DX124" s="1078"/>
      <c r="DY124" s="1078"/>
      <c r="DZ124" s="1079"/>
    </row>
    <row r="125" spans="1:130" s="248" customFormat="1" ht="26.25" customHeight="1" x14ac:dyDescent="0.15">
      <c r="A125" s="1146"/>
      <c r="B125" s="1037"/>
      <c r="C125" s="1007" t="s">
        <v>463</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481</v>
      </c>
      <c r="AB125" s="1050"/>
      <c r="AC125" s="1050"/>
      <c r="AD125" s="1050"/>
      <c r="AE125" s="1051"/>
      <c r="AF125" s="1052" t="s">
        <v>482</v>
      </c>
      <c r="AG125" s="1050"/>
      <c r="AH125" s="1050"/>
      <c r="AI125" s="1050"/>
      <c r="AJ125" s="1051"/>
      <c r="AK125" s="1052" t="s">
        <v>481</v>
      </c>
      <c r="AL125" s="1050"/>
      <c r="AM125" s="1050"/>
      <c r="AN125" s="1050"/>
      <c r="AO125" s="1051"/>
      <c r="AP125" s="1053" t="s">
        <v>483</v>
      </c>
      <c r="AQ125" s="1054"/>
      <c r="AR125" s="1054"/>
      <c r="AS125" s="1054"/>
      <c r="AT125" s="105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4" t="s">
        <v>484</v>
      </c>
      <c r="CL125" s="1099"/>
      <c r="CM125" s="1099"/>
      <c r="CN125" s="1099"/>
      <c r="CO125" s="1100"/>
      <c r="CP125" s="1031" t="s">
        <v>485</v>
      </c>
      <c r="CQ125" s="980"/>
      <c r="CR125" s="980"/>
      <c r="CS125" s="980"/>
      <c r="CT125" s="980"/>
      <c r="CU125" s="980"/>
      <c r="CV125" s="980"/>
      <c r="CW125" s="980"/>
      <c r="CX125" s="980"/>
      <c r="CY125" s="980"/>
      <c r="CZ125" s="980"/>
      <c r="DA125" s="980"/>
      <c r="DB125" s="980"/>
      <c r="DC125" s="980"/>
      <c r="DD125" s="980"/>
      <c r="DE125" s="980"/>
      <c r="DF125" s="981"/>
      <c r="DG125" s="1017" t="s">
        <v>482</v>
      </c>
      <c r="DH125" s="1018"/>
      <c r="DI125" s="1018"/>
      <c r="DJ125" s="1018"/>
      <c r="DK125" s="1018"/>
      <c r="DL125" s="1018" t="s">
        <v>461</v>
      </c>
      <c r="DM125" s="1018"/>
      <c r="DN125" s="1018"/>
      <c r="DO125" s="1018"/>
      <c r="DP125" s="1018"/>
      <c r="DQ125" s="1018" t="s">
        <v>481</v>
      </c>
      <c r="DR125" s="1018"/>
      <c r="DS125" s="1018"/>
      <c r="DT125" s="1018"/>
      <c r="DU125" s="1018"/>
      <c r="DV125" s="1019" t="s">
        <v>461</v>
      </c>
      <c r="DW125" s="1019"/>
      <c r="DX125" s="1019"/>
      <c r="DY125" s="1019"/>
      <c r="DZ125" s="1020"/>
    </row>
    <row r="126" spans="1:130" s="248" customFormat="1" ht="26.25" customHeight="1" thickBot="1" x14ac:dyDescent="0.2">
      <c r="A126" s="1146"/>
      <c r="B126" s="1037"/>
      <c r="C126" s="1007" t="s">
        <v>465</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461</v>
      </c>
      <c r="AB126" s="1050"/>
      <c r="AC126" s="1050"/>
      <c r="AD126" s="1050"/>
      <c r="AE126" s="1051"/>
      <c r="AF126" s="1052" t="s">
        <v>461</v>
      </c>
      <c r="AG126" s="1050"/>
      <c r="AH126" s="1050"/>
      <c r="AI126" s="1050"/>
      <c r="AJ126" s="1051"/>
      <c r="AK126" s="1052" t="s">
        <v>461</v>
      </c>
      <c r="AL126" s="1050"/>
      <c r="AM126" s="1050"/>
      <c r="AN126" s="1050"/>
      <c r="AO126" s="1051"/>
      <c r="AP126" s="1053" t="s">
        <v>481</v>
      </c>
      <c r="AQ126" s="1054"/>
      <c r="AR126" s="1054"/>
      <c r="AS126" s="1054"/>
      <c r="AT126" s="105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5"/>
      <c r="CL126" s="1102"/>
      <c r="CM126" s="1102"/>
      <c r="CN126" s="1102"/>
      <c r="CO126" s="1103"/>
      <c r="CP126" s="1040" t="s">
        <v>486</v>
      </c>
      <c r="CQ126" s="1041"/>
      <c r="CR126" s="1041"/>
      <c r="CS126" s="1041"/>
      <c r="CT126" s="1041"/>
      <c r="CU126" s="1041"/>
      <c r="CV126" s="1041"/>
      <c r="CW126" s="1041"/>
      <c r="CX126" s="1041"/>
      <c r="CY126" s="1041"/>
      <c r="CZ126" s="1041"/>
      <c r="DA126" s="1041"/>
      <c r="DB126" s="1041"/>
      <c r="DC126" s="1041"/>
      <c r="DD126" s="1041"/>
      <c r="DE126" s="1041"/>
      <c r="DF126" s="1042"/>
      <c r="DG126" s="1010" t="s">
        <v>481</v>
      </c>
      <c r="DH126" s="1011"/>
      <c r="DI126" s="1011"/>
      <c r="DJ126" s="1011"/>
      <c r="DK126" s="1011"/>
      <c r="DL126" s="1011" t="s">
        <v>482</v>
      </c>
      <c r="DM126" s="1011"/>
      <c r="DN126" s="1011"/>
      <c r="DO126" s="1011"/>
      <c r="DP126" s="1011"/>
      <c r="DQ126" s="1011" t="s">
        <v>483</v>
      </c>
      <c r="DR126" s="1011"/>
      <c r="DS126" s="1011"/>
      <c r="DT126" s="1011"/>
      <c r="DU126" s="1011"/>
      <c r="DV126" s="1012" t="s">
        <v>481</v>
      </c>
      <c r="DW126" s="1012"/>
      <c r="DX126" s="1012"/>
      <c r="DY126" s="1012"/>
      <c r="DZ126" s="1013"/>
    </row>
    <row r="127" spans="1:130" s="248" customFormat="1" ht="26.25" customHeight="1" x14ac:dyDescent="0.15">
      <c r="A127" s="1147"/>
      <c r="B127" s="1039"/>
      <c r="C127" s="1093" t="s">
        <v>487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483</v>
      </c>
      <c r="AB127" s="1050"/>
      <c r="AC127" s="1050"/>
      <c r="AD127" s="1050"/>
      <c r="AE127" s="1051"/>
      <c r="AF127" s="1052" t="s">
        <v>483</v>
      </c>
      <c r="AG127" s="1050"/>
      <c r="AH127" s="1050"/>
      <c r="AI127" s="1050"/>
      <c r="AJ127" s="1051"/>
      <c r="AK127" s="1052" t="s">
        <v>482</v>
      </c>
      <c r="AL127" s="1050"/>
      <c r="AM127" s="1050"/>
      <c r="AN127" s="1050"/>
      <c r="AO127" s="1051"/>
      <c r="AP127" s="1053" t="s">
        <v>481</v>
      </c>
      <c r="AQ127" s="1054"/>
      <c r="AR127" s="1054"/>
      <c r="AS127" s="1054"/>
      <c r="AT127" s="1055"/>
      <c r="AU127" s="284"/>
      <c r="AV127" s="284"/>
      <c r="AW127" s="284"/>
      <c r="AX127" s="1123" t="s">
        <v>488</v>
      </c>
      <c r="AY127" s="1124"/>
      <c r="AZ127" s="1124"/>
      <c r="BA127" s="1124"/>
      <c r="BB127" s="1124"/>
      <c r="BC127" s="1124"/>
      <c r="BD127" s="1124"/>
      <c r="BE127" s="1125"/>
      <c r="BF127" s="1126" t="s">
        <v>489</v>
      </c>
      <c r="BG127" s="1124"/>
      <c r="BH127" s="1124"/>
      <c r="BI127" s="1124"/>
      <c r="BJ127" s="1124"/>
      <c r="BK127" s="1124"/>
      <c r="BL127" s="1125"/>
      <c r="BM127" s="1126" t="s">
        <v>490</v>
      </c>
      <c r="BN127" s="1124"/>
      <c r="BO127" s="1124"/>
      <c r="BP127" s="1124"/>
      <c r="BQ127" s="1124"/>
      <c r="BR127" s="1124"/>
      <c r="BS127" s="1125"/>
      <c r="BT127" s="1126" t="s">
        <v>491</v>
      </c>
      <c r="BU127" s="1124"/>
      <c r="BV127" s="1124"/>
      <c r="BW127" s="1124"/>
      <c r="BX127" s="1124"/>
      <c r="BY127" s="1124"/>
      <c r="BZ127" s="1144"/>
      <c r="CA127" s="284"/>
      <c r="CB127" s="284"/>
      <c r="CC127" s="284"/>
      <c r="CD127" s="285"/>
      <c r="CE127" s="285"/>
      <c r="CF127" s="285"/>
      <c r="CG127" s="282"/>
      <c r="CH127" s="282"/>
      <c r="CI127" s="282"/>
      <c r="CJ127" s="283"/>
      <c r="CK127" s="1115"/>
      <c r="CL127" s="1102"/>
      <c r="CM127" s="1102"/>
      <c r="CN127" s="1102"/>
      <c r="CO127" s="1103"/>
      <c r="CP127" s="1040" t="s">
        <v>492</v>
      </c>
      <c r="CQ127" s="1041"/>
      <c r="CR127" s="1041"/>
      <c r="CS127" s="1041"/>
      <c r="CT127" s="1041"/>
      <c r="CU127" s="1041"/>
      <c r="CV127" s="1041"/>
      <c r="CW127" s="1041"/>
      <c r="CX127" s="1041"/>
      <c r="CY127" s="1041"/>
      <c r="CZ127" s="1041"/>
      <c r="DA127" s="1041"/>
      <c r="DB127" s="1041"/>
      <c r="DC127" s="1041"/>
      <c r="DD127" s="1041"/>
      <c r="DE127" s="1041"/>
      <c r="DF127" s="1042"/>
      <c r="DG127" s="1010" t="s">
        <v>483</v>
      </c>
      <c r="DH127" s="1011"/>
      <c r="DI127" s="1011"/>
      <c r="DJ127" s="1011"/>
      <c r="DK127" s="1011"/>
      <c r="DL127" s="1011" t="s">
        <v>483</v>
      </c>
      <c r="DM127" s="1011"/>
      <c r="DN127" s="1011"/>
      <c r="DO127" s="1011"/>
      <c r="DP127" s="1011"/>
      <c r="DQ127" s="1011" t="s">
        <v>481</v>
      </c>
      <c r="DR127" s="1011"/>
      <c r="DS127" s="1011"/>
      <c r="DT127" s="1011"/>
      <c r="DU127" s="1011"/>
      <c r="DV127" s="1012" t="s">
        <v>483</v>
      </c>
      <c r="DW127" s="1012"/>
      <c r="DX127" s="1012"/>
      <c r="DY127" s="1012"/>
      <c r="DZ127" s="1013"/>
    </row>
    <row r="128" spans="1:130" s="248" customFormat="1" ht="26.25" customHeight="1" thickBot="1" x14ac:dyDescent="0.2">
      <c r="A128" s="1130" t="s">
        <v>493</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494</v>
      </c>
      <c r="X128" s="1132"/>
      <c r="Y128" s="1132"/>
      <c r="Z128" s="1133"/>
      <c r="AA128" s="1134">
        <v>7384</v>
      </c>
      <c r="AB128" s="1135"/>
      <c r="AC128" s="1135"/>
      <c r="AD128" s="1135"/>
      <c r="AE128" s="1136"/>
      <c r="AF128" s="1137">
        <v>14961</v>
      </c>
      <c r="AG128" s="1135"/>
      <c r="AH128" s="1135"/>
      <c r="AI128" s="1135"/>
      <c r="AJ128" s="1136"/>
      <c r="AK128" s="1137">
        <v>9057</v>
      </c>
      <c r="AL128" s="1135"/>
      <c r="AM128" s="1135"/>
      <c r="AN128" s="1135"/>
      <c r="AO128" s="1136"/>
      <c r="AP128" s="1138"/>
      <c r="AQ128" s="1139"/>
      <c r="AR128" s="1139"/>
      <c r="AS128" s="1139"/>
      <c r="AT128" s="1140"/>
      <c r="AU128" s="284"/>
      <c r="AV128" s="284"/>
      <c r="AW128" s="284"/>
      <c r="AX128" s="979" t="s">
        <v>495</v>
      </c>
      <c r="AY128" s="980"/>
      <c r="AZ128" s="980"/>
      <c r="BA128" s="980"/>
      <c r="BB128" s="980"/>
      <c r="BC128" s="980"/>
      <c r="BD128" s="980"/>
      <c r="BE128" s="981"/>
      <c r="BF128" s="1141" t="s">
        <v>481</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5"/>
      <c r="CA128" s="285"/>
      <c r="CB128" s="285"/>
      <c r="CC128" s="285"/>
      <c r="CD128" s="285"/>
      <c r="CE128" s="285"/>
      <c r="CF128" s="285"/>
      <c r="CG128" s="282"/>
      <c r="CH128" s="282"/>
      <c r="CI128" s="282"/>
      <c r="CJ128" s="283"/>
      <c r="CK128" s="1116"/>
      <c r="CL128" s="1117"/>
      <c r="CM128" s="1117"/>
      <c r="CN128" s="1117"/>
      <c r="CO128" s="1118"/>
      <c r="CP128" s="1166" t="s">
        <v>496</v>
      </c>
      <c r="CQ128" s="1167"/>
      <c r="CR128" s="1167"/>
      <c r="CS128" s="1167"/>
      <c r="CT128" s="1167"/>
      <c r="CU128" s="1167"/>
      <c r="CV128" s="1167"/>
      <c r="CW128" s="1167"/>
      <c r="CX128" s="1167"/>
      <c r="CY128" s="1167"/>
      <c r="CZ128" s="1167"/>
      <c r="DA128" s="1167"/>
      <c r="DB128" s="1167"/>
      <c r="DC128" s="1167"/>
      <c r="DD128" s="1167"/>
      <c r="DE128" s="1167"/>
      <c r="DF128" s="1168"/>
      <c r="DG128" s="1169" t="s">
        <v>483</v>
      </c>
      <c r="DH128" s="1127"/>
      <c r="DI128" s="1127"/>
      <c r="DJ128" s="1127"/>
      <c r="DK128" s="1127"/>
      <c r="DL128" s="1127" t="s">
        <v>483</v>
      </c>
      <c r="DM128" s="1127"/>
      <c r="DN128" s="1127"/>
      <c r="DO128" s="1127"/>
      <c r="DP128" s="1127"/>
      <c r="DQ128" s="1127" t="s">
        <v>483</v>
      </c>
      <c r="DR128" s="1127"/>
      <c r="DS128" s="1127"/>
      <c r="DT128" s="1127"/>
      <c r="DU128" s="1127"/>
      <c r="DV128" s="1128" t="s">
        <v>482</v>
      </c>
      <c r="DW128" s="1128"/>
      <c r="DX128" s="1128"/>
      <c r="DY128" s="1128"/>
      <c r="DZ128" s="1129"/>
    </row>
    <row r="129" spans="1:131" s="248"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59" t="s">
        <v>497</v>
      </c>
      <c r="X129" s="1160"/>
      <c r="Y129" s="1160"/>
      <c r="Z129" s="1161"/>
      <c r="AA129" s="1049">
        <v>2637510</v>
      </c>
      <c r="AB129" s="1050"/>
      <c r="AC129" s="1050"/>
      <c r="AD129" s="1050"/>
      <c r="AE129" s="1051"/>
      <c r="AF129" s="1052">
        <v>2675010</v>
      </c>
      <c r="AG129" s="1050"/>
      <c r="AH129" s="1050"/>
      <c r="AI129" s="1050"/>
      <c r="AJ129" s="1051"/>
      <c r="AK129" s="1052">
        <v>2924072</v>
      </c>
      <c r="AL129" s="1050"/>
      <c r="AM129" s="1050"/>
      <c r="AN129" s="1050"/>
      <c r="AO129" s="1051"/>
      <c r="AP129" s="1162"/>
      <c r="AQ129" s="1163"/>
      <c r="AR129" s="1163"/>
      <c r="AS129" s="1163"/>
      <c r="AT129" s="1164"/>
      <c r="AU129" s="286"/>
      <c r="AV129" s="286"/>
      <c r="AW129" s="286"/>
      <c r="AX129" s="1200" t="s">
        <v>498</v>
      </c>
      <c r="AY129" s="1041"/>
      <c r="AZ129" s="1041"/>
      <c r="BA129" s="1041"/>
      <c r="BB129" s="1041"/>
      <c r="BC129" s="1041"/>
      <c r="BD129" s="1041"/>
      <c r="BE129" s="1042"/>
      <c r="BF129" s="1154" t="s">
        <v>499</v>
      </c>
      <c r="BG129" s="1155"/>
      <c r="BH129" s="1155"/>
      <c r="BI129" s="1155"/>
      <c r="BJ129" s="1155"/>
      <c r="BK129" s="1155"/>
      <c r="BL129" s="1156"/>
      <c r="BM129" s="1154">
        <v>20</v>
      </c>
      <c r="BN129" s="1155"/>
      <c r="BO129" s="1155"/>
      <c r="BP129" s="1155"/>
      <c r="BQ129" s="1155"/>
      <c r="BR129" s="1155"/>
      <c r="BS129" s="1156"/>
      <c r="BT129" s="1154">
        <v>30</v>
      </c>
      <c r="BU129" s="1157"/>
      <c r="BV129" s="1157"/>
      <c r="BW129" s="1157"/>
      <c r="BX129" s="1157"/>
      <c r="BY129" s="1157"/>
      <c r="BZ129" s="115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1" t="s">
        <v>500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59" t="s">
        <v>501</v>
      </c>
      <c r="X130" s="1160"/>
      <c r="Y130" s="1160"/>
      <c r="Z130" s="1161"/>
      <c r="AA130" s="1049">
        <v>369213</v>
      </c>
      <c r="AB130" s="1050"/>
      <c r="AC130" s="1050"/>
      <c r="AD130" s="1050"/>
      <c r="AE130" s="1051"/>
      <c r="AF130" s="1052">
        <v>397278</v>
      </c>
      <c r="AG130" s="1050"/>
      <c r="AH130" s="1050"/>
      <c r="AI130" s="1050"/>
      <c r="AJ130" s="1051"/>
      <c r="AK130" s="1052">
        <v>507169</v>
      </c>
      <c r="AL130" s="1050"/>
      <c r="AM130" s="1050"/>
      <c r="AN130" s="1050"/>
      <c r="AO130" s="1051"/>
      <c r="AP130" s="1162"/>
      <c r="AQ130" s="1163"/>
      <c r="AR130" s="1163"/>
      <c r="AS130" s="1163"/>
      <c r="AT130" s="1164"/>
      <c r="AU130" s="286"/>
      <c r="AV130" s="286"/>
      <c r="AW130" s="286"/>
      <c r="AX130" s="1200" t="s">
        <v>502</v>
      </c>
      <c r="AY130" s="1041"/>
      <c r="AZ130" s="1041"/>
      <c r="BA130" s="1041"/>
      <c r="BB130" s="1041"/>
      <c r="BC130" s="1041"/>
      <c r="BD130" s="1041"/>
      <c r="BE130" s="1042"/>
      <c r="BF130" s="1201">
        <v>11.5</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503</v>
      </c>
      <c r="X131" s="1209"/>
      <c r="Y131" s="1209"/>
      <c r="Z131" s="1210"/>
      <c r="AA131" s="1096">
        <v>2268297</v>
      </c>
      <c r="AB131" s="1075"/>
      <c r="AC131" s="1075"/>
      <c r="AD131" s="1075"/>
      <c r="AE131" s="1076"/>
      <c r="AF131" s="1074">
        <v>2277732</v>
      </c>
      <c r="AG131" s="1075"/>
      <c r="AH131" s="1075"/>
      <c r="AI131" s="1075"/>
      <c r="AJ131" s="1076"/>
      <c r="AK131" s="1074">
        <v>2416903</v>
      </c>
      <c r="AL131" s="1075"/>
      <c r="AM131" s="1075"/>
      <c r="AN131" s="1075"/>
      <c r="AO131" s="1076"/>
      <c r="AP131" s="1211"/>
      <c r="AQ131" s="1212"/>
      <c r="AR131" s="1212"/>
      <c r="AS131" s="1212"/>
      <c r="AT131" s="1213"/>
      <c r="AU131" s="286"/>
      <c r="AV131" s="286"/>
      <c r="AW131" s="286"/>
      <c r="AX131" s="1182" t="s">
        <v>504</v>
      </c>
      <c r="AY131" s="1167"/>
      <c r="AZ131" s="1167"/>
      <c r="BA131" s="1167"/>
      <c r="BB131" s="1167"/>
      <c r="BC131" s="1167"/>
      <c r="BD131" s="1167"/>
      <c r="BE131" s="1168"/>
      <c r="BF131" s="1183">
        <v>77.7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9.6238279200000001</v>
      </c>
      <c r="AB132" s="1196"/>
      <c r="AC132" s="1196"/>
      <c r="AD132" s="1196"/>
      <c r="AE132" s="1197"/>
      <c r="AF132" s="1198">
        <v>12.14699534</v>
      </c>
      <c r="AG132" s="1196"/>
      <c r="AH132" s="1196"/>
      <c r="AI132" s="1196"/>
      <c r="AJ132" s="1197"/>
      <c r="AK132" s="1198">
        <v>12.761372720000001</v>
      </c>
      <c r="AL132" s="1196"/>
      <c r="AM132" s="1196"/>
      <c r="AN132" s="1196"/>
      <c r="AO132" s="1197"/>
      <c r="AP132" s="1090"/>
      <c r="AQ132" s="1091"/>
      <c r="AR132" s="1091"/>
      <c r="AS132" s="1091"/>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8.8000000000000007</v>
      </c>
      <c r="AB133" s="1179"/>
      <c r="AC133" s="1179"/>
      <c r="AD133" s="1179"/>
      <c r="AE133" s="1180"/>
      <c r="AF133" s="1178">
        <v>10</v>
      </c>
      <c r="AG133" s="1179"/>
      <c r="AH133" s="1179"/>
      <c r="AI133" s="1179"/>
      <c r="AJ133" s="1180"/>
      <c r="AK133" s="1178">
        <v>11.5</v>
      </c>
      <c r="AL133" s="1179"/>
      <c r="AM133" s="1179"/>
      <c r="AN133" s="1179"/>
      <c r="AO133" s="1180"/>
      <c r="AP133" s="1120"/>
      <c r="AQ133" s="1121"/>
      <c r="AR133" s="1121"/>
      <c r="AS133" s="1121"/>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gf5cxBuDFdXP/gFzZTX3qcnRoJuYfdNtBG1KjfrIUDEKnWbsE138L0laKTnQe3hZV1ImSzwjSh09bIf+P31yg==" saltValue="uj8/zoobvarEfZ2sUrwtuA==" spinCount="100000" sheet="1" objects="1" scenarios="1" formatRows="0"/>
  <mergeCells count="2033">
    <mergeCell ref="B73:P73"/>
    <mergeCell ref="B75:P75"/>
    <mergeCell ref="B76:P76"/>
    <mergeCell ref="B77:P77"/>
    <mergeCell ref="BS7:CG7"/>
    <mergeCell ref="AZ68:BD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DL65:DP65"/>
    <mergeCell ref="DQ65:DU65"/>
    <mergeCell ref="CW67:DA67"/>
    <mergeCell ref="DB67:DF67"/>
    <mergeCell ref="DG67:DK67"/>
    <mergeCell ref="DL67:DP67"/>
    <mergeCell ref="DQ67:DU67"/>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AF62:AJ62"/>
    <mergeCell ref="AK62:AO62"/>
    <mergeCell ref="AP62:AT62"/>
    <mergeCell ref="AU62:AY62"/>
    <mergeCell ref="AZ62:BD62"/>
    <mergeCell ref="V61:Z61"/>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70" zoomScaleNormal="85" zoomScaleSheetLayoutView="70" workbookViewId="0">
      <selection activeCell="AM50" sqref="AM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Azqo0xPyMudMX9TybS6iul0OmB9a/EH0Gq7uzYiFPYoTS0x9CIxMOflh9iJw5UYT90BX3evuq4HynL/BRCYnQ==" saltValue="dN0cAQdaHSwEYCupMWLD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A4"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oJCUG3Ya6Ary9NLvmRttvGsc32dtCim4SG2h3hTqG2LC04o/oVoJwx1E84c24x3u+VRigvLkk8MRsThikSE2w==" saltValue="K4t8xHGGvsxhbx/Zg22Da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516</v>
      </c>
      <c r="AL9" s="1217"/>
      <c r="AM9" s="1217"/>
      <c r="AN9" s="1218"/>
      <c r="AO9" s="314">
        <v>787894</v>
      </c>
      <c r="AP9" s="314">
        <v>133541</v>
      </c>
      <c r="AQ9" s="315">
        <v>131552</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517</v>
      </c>
      <c r="AL10" s="1217"/>
      <c r="AM10" s="1217"/>
      <c r="AN10" s="1218"/>
      <c r="AO10" s="317">
        <v>119712</v>
      </c>
      <c r="AP10" s="317">
        <v>20290</v>
      </c>
      <c r="AQ10" s="318">
        <v>15222</v>
      </c>
      <c r="AR10" s="319">
        <v>33.299999999999997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518</v>
      </c>
      <c r="AL11" s="1217"/>
      <c r="AM11" s="1217"/>
      <c r="AN11" s="1218"/>
      <c r="AO11" s="317" t="s">
        <v>519</v>
      </c>
      <c r="AP11" s="317" t="s">
        <v>519</v>
      </c>
      <c r="AQ11" s="318">
        <v>927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520</v>
      </c>
      <c r="AL12" s="1217"/>
      <c r="AM12" s="1217"/>
      <c r="AN12" s="1218"/>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521</v>
      </c>
      <c r="AL13" s="1217"/>
      <c r="AM13" s="1217"/>
      <c r="AN13" s="1218"/>
      <c r="AO13" s="317" t="s">
        <v>519</v>
      </c>
      <c r="AP13" s="317" t="s">
        <v>519</v>
      </c>
      <c r="AQ13" s="318">
        <v>5186</v>
      </c>
      <c r="AR13" s="319" t="s">
        <v>519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522</v>
      </c>
      <c r="AL14" s="1217"/>
      <c r="AM14" s="1217"/>
      <c r="AN14" s="1218"/>
      <c r="AO14" s="317">
        <v>25211</v>
      </c>
      <c r="AP14" s="317">
        <v>4273</v>
      </c>
      <c r="AQ14" s="318">
        <v>3097</v>
      </c>
      <c r="AR14" s="319">
        <v>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523</v>
      </c>
      <c r="AL15" s="1223"/>
      <c r="AM15" s="1223"/>
      <c r="AN15" s="1224"/>
      <c r="AO15" s="317">
        <v>-65618</v>
      </c>
      <c r="AP15" s="317">
        <v>-11122</v>
      </c>
      <c r="AQ15" s="318">
        <v>-10369</v>
      </c>
      <c r="AR15" s="319">
        <v>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186</v>
      </c>
      <c r="AL16" s="1223"/>
      <c r="AM16" s="1223"/>
      <c r="AN16" s="1224"/>
      <c r="AO16" s="317">
        <v>867199</v>
      </c>
      <c r="AP16" s="317">
        <v>146983</v>
      </c>
      <c r="AQ16" s="318">
        <v>145615</v>
      </c>
      <c r="AR16" s="319">
        <v>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528</v>
      </c>
      <c r="AL21" s="1226"/>
      <c r="AM21" s="1226"/>
      <c r="AN21" s="1227"/>
      <c r="AO21" s="330">
        <v>13.73</v>
      </c>
      <c r="AP21" s="331">
        <v>13.36</v>
      </c>
      <c r="AQ21" s="332">
        <v>0.37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529</v>
      </c>
      <c r="AL22" s="1226"/>
      <c r="AM22" s="1226"/>
      <c r="AN22" s="1227"/>
      <c r="AO22" s="335">
        <v>98.7</v>
      </c>
      <c r="AP22" s="336">
        <v>95.8</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533</v>
      </c>
      <c r="AL32" s="1220"/>
      <c r="AM32" s="1220"/>
      <c r="AN32" s="1221"/>
      <c r="AO32" s="345">
        <v>688545</v>
      </c>
      <c r="AP32" s="345">
        <v>116703</v>
      </c>
      <c r="AQ32" s="346">
        <v>74764</v>
      </c>
      <c r="AR32" s="347">
        <v>56.1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534</v>
      </c>
      <c r="AL33" s="1220"/>
      <c r="AM33" s="1220"/>
      <c r="AN33" s="1221"/>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535</v>
      </c>
      <c r="AL34" s="1220"/>
      <c r="AM34" s="1220"/>
      <c r="AN34" s="1221"/>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536</v>
      </c>
      <c r="AL35" s="1220"/>
      <c r="AM35" s="1220"/>
      <c r="AN35" s="1221"/>
      <c r="AO35" s="345">
        <v>127314</v>
      </c>
      <c r="AP35" s="345">
        <v>21579</v>
      </c>
      <c r="AQ35" s="346">
        <v>25584</v>
      </c>
      <c r="AR35" s="347">
        <v>-15.7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537</v>
      </c>
      <c r="AL36" s="1220"/>
      <c r="AM36" s="1220"/>
      <c r="AN36" s="1221"/>
      <c r="AO36" s="345">
        <v>1650</v>
      </c>
      <c r="AP36" s="345">
        <v>280</v>
      </c>
      <c r="AQ36" s="346">
        <v>3670</v>
      </c>
      <c r="AR36" s="347">
        <v>-92.4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538</v>
      </c>
      <c r="AL37" s="1220"/>
      <c r="AM37" s="1220"/>
      <c r="AN37" s="1221"/>
      <c r="AO37" s="345">
        <v>7147</v>
      </c>
      <c r="AP37" s="345">
        <v>1211</v>
      </c>
      <c r="AQ37" s="346">
        <v>420</v>
      </c>
      <c r="AR37" s="347">
        <v>188.3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539</v>
      </c>
      <c r="AL38" s="1229"/>
      <c r="AM38" s="1229"/>
      <c r="AN38" s="1230"/>
      <c r="AO38" s="348" t="s">
        <v>519</v>
      </c>
      <c r="AP38" s="348" t="s">
        <v>519</v>
      </c>
      <c r="AQ38" s="349">
        <v>9</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540</v>
      </c>
      <c r="AL39" s="1229"/>
      <c r="AM39" s="1229"/>
      <c r="AN39" s="1230"/>
      <c r="AO39" s="345">
        <v>-9057</v>
      </c>
      <c r="AP39" s="345">
        <v>-1535</v>
      </c>
      <c r="AQ39" s="346">
        <v>-2239</v>
      </c>
      <c r="AR39" s="347">
        <v>-31.4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541</v>
      </c>
      <c r="AL40" s="1220"/>
      <c r="AM40" s="1220"/>
      <c r="AN40" s="1221"/>
      <c r="AO40" s="345">
        <v>-507169</v>
      </c>
      <c r="AP40" s="345">
        <v>-85961</v>
      </c>
      <c r="AQ40" s="346">
        <v>-71783</v>
      </c>
      <c r="AR40" s="347">
        <v>19.8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298</v>
      </c>
      <c r="AL41" s="1232"/>
      <c r="AM41" s="1232"/>
      <c r="AN41" s="1233"/>
      <c r="AO41" s="345">
        <v>308430</v>
      </c>
      <c r="AP41" s="345">
        <v>52276</v>
      </c>
      <c r="AQ41" s="346">
        <v>30425</v>
      </c>
      <c r="AR41" s="347">
        <v>71.8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511</v>
      </c>
      <c r="AN49" s="1236" t="s">
        <v>545</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1322499</v>
      </c>
      <c r="AN51" s="367">
        <v>206286</v>
      </c>
      <c r="AO51" s="368">
        <v>-50.4</v>
      </c>
      <c r="AP51" s="369">
        <v>138651</v>
      </c>
      <c r="AQ51" s="370">
        <v>-14.5</v>
      </c>
      <c r="AR51" s="371">
        <v>-35.9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893121</v>
      </c>
      <c r="AN52" s="375">
        <v>139311</v>
      </c>
      <c r="AO52" s="376">
        <v>-57.3</v>
      </c>
      <c r="AP52" s="377">
        <v>71211</v>
      </c>
      <c r="AQ52" s="378">
        <v>-11</v>
      </c>
      <c r="AR52" s="379">
        <v>-46.3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1591705</v>
      </c>
      <c r="AN53" s="367">
        <v>252892</v>
      </c>
      <c r="AO53" s="368">
        <v>22.6</v>
      </c>
      <c r="AP53" s="369">
        <v>122882</v>
      </c>
      <c r="AQ53" s="370">
        <v>-11.4</v>
      </c>
      <c r="AR53" s="371">
        <v>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850900</v>
      </c>
      <c r="AN54" s="375">
        <v>135192</v>
      </c>
      <c r="AO54" s="376">
        <v>-3</v>
      </c>
      <c r="AP54" s="377">
        <v>65785</v>
      </c>
      <c r="AQ54" s="378">
        <v>-7.6</v>
      </c>
      <c r="AR54" s="379">
        <v>4.5999999999999996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710831</v>
      </c>
      <c r="AN55" s="367">
        <v>115563</v>
      </c>
      <c r="AO55" s="368">
        <v>-54.3</v>
      </c>
      <c r="AP55" s="369">
        <v>114790</v>
      </c>
      <c r="AQ55" s="370">
        <v>-6.6</v>
      </c>
      <c r="AR55" s="371">
        <v>-47.7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496888</v>
      </c>
      <c r="AN56" s="375">
        <v>80782</v>
      </c>
      <c r="AO56" s="376">
        <v>-40.200000000000003</v>
      </c>
      <c r="AP56" s="377">
        <v>55601</v>
      </c>
      <c r="AQ56" s="378">
        <v>-15.5</v>
      </c>
      <c r="AR56" s="379">
        <v>-24.7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913198</v>
      </c>
      <c r="AN57" s="367">
        <v>151292</v>
      </c>
      <c r="AO57" s="368">
        <v>30.9</v>
      </c>
      <c r="AP57" s="369">
        <v>126262</v>
      </c>
      <c r="AQ57" s="370">
        <v>10</v>
      </c>
      <c r="AR57" s="371">
        <v>20.9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549292</v>
      </c>
      <c r="AN58" s="375">
        <v>91003</v>
      </c>
      <c r="AO58" s="376">
        <v>12.7</v>
      </c>
      <c r="AP58" s="377">
        <v>56769</v>
      </c>
      <c r="AQ58" s="378">
        <v>2.1</v>
      </c>
      <c r="AR58" s="379">
        <v>10.6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894186</v>
      </c>
      <c r="AN59" s="367">
        <v>151557</v>
      </c>
      <c r="AO59" s="368">
        <v>0.2</v>
      </c>
      <c r="AP59" s="369">
        <v>126525</v>
      </c>
      <c r="AQ59" s="370">
        <v>0.2</v>
      </c>
      <c r="AR59" s="371">
        <v>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574962</v>
      </c>
      <c r="AN60" s="375">
        <v>97451</v>
      </c>
      <c r="AO60" s="376">
        <v>7.1</v>
      </c>
      <c r="AP60" s="377">
        <v>67052</v>
      </c>
      <c r="AQ60" s="378">
        <v>18.100000000000001</v>
      </c>
      <c r="AR60" s="379">
        <v>-11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1086484</v>
      </c>
      <c r="AN61" s="382">
        <v>175518</v>
      </c>
      <c r="AO61" s="383">
        <v>-10.199999999999999</v>
      </c>
      <c r="AP61" s="384">
        <v>125822</v>
      </c>
      <c r="AQ61" s="385">
        <v>-4.5</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673033</v>
      </c>
      <c r="AN62" s="375">
        <v>108748</v>
      </c>
      <c r="AO62" s="376">
        <v>-16.100000000000001</v>
      </c>
      <c r="AP62" s="377">
        <v>63284</v>
      </c>
      <c r="AQ62" s="378">
        <v>-2.8</v>
      </c>
      <c r="AR62" s="379">
        <v>-13.3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jdABIP+2zMiooVuIKD1cMT/21rno9HVgKOHWGwJLBWMYFlDP02whYWoQmcHE249vRTHgv8yfnPpJ5x9xE35g==" saltValue="VlETHklOn/PXSerLnQJ6k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5"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auzRhiws3IUAJenUgJzHbEv//fl+a2kJ/Th6l68BccGWuURcfla4nw0Wn1Q8bUWJxig5kSrCbnCu8IAz45voSQ==" saltValue="ULxDdbx7Brc5o7bpZpo2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s1S3UOkY6BbyCOe8HNt3pcCaIDU9xmlUD35nCmFsLFg5HY0LKvM7Z7cir1qx7hAc/15X0gtixUIk5uZgGH9sOw==" saltValue="AGb7PCRq3lBCkhFGhPAd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9" t="s">
        <v>3</v>
      </c>
      <c r="D47" s="1239"/>
      <c r="E47" s="1240"/>
      <c r="F47" s="11">
        <v>21.4</v>
      </c>
      <c r="G47" s="12">
        <v>19.71</v>
      </c>
      <c r="H47" s="12">
        <v>19.82</v>
      </c>
      <c r="I47" s="12">
        <v>16.559999999999999</v>
      </c>
      <c r="J47" s="13">
        <v>19.600000000000001</v>
      </c>
    </row>
    <row r="48" spans="2:10" ht="57.75" customHeight="1" x14ac:dyDescent="0.15">
      <c r="B48" s="14"/>
      <c r="C48" s="1241" t="s">
        <v>4</v>
      </c>
      <c r="D48" s="1241"/>
      <c r="E48" s="1242"/>
      <c r="F48" s="15">
        <v>7.06</v>
      </c>
      <c r="G48" s="16">
        <v>8.9600000000000009</v>
      </c>
      <c r="H48" s="16">
        <v>7.33</v>
      </c>
      <c r="I48" s="16">
        <v>8.25</v>
      </c>
      <c r="J48" s="17">
        <v>11.03</v>
      </c>
    </row>
    <row r="49" spans="2:10" ht="57.75" customHeight="1" thickBot="1" x14ac:dyDescent="0.2">
      <c r="B49" s="18"/>
      <c r="C49" s="1243" t="s">
        <v>5</v>
      </c>
      <c r="D49" s="1243"/>
      <c r="E49" s="1244"/>
      <c r="F49" s="19" t="s">
        <v>566</v>
      </c>
      <c r="G49" s="20" t="s">
        <v>567</v>
      </c>
      <c r="H49" s="20" t="s">
        <v>568</v>
      </c>
      <c r="I49" s="20" t="s">
        <v>569</v>
      </c>
      <c r="J49" s="21">
        <v>7.93</v>
      </c>
    </row>
    <row r="50" spans="2:10" ht="13.5" customHeight="1" x14ac:dyDescent="0.15"/>
  </sheetData>
  <sheetProtection algorithmName="SHA-512" hashValue="0nlWDzlU6qZ7FkERnekEDhFUUw3lTdaeLEC1mICm7/CwnknvpJhBqbMptGuw6/qNN2AMO7iB6OnUww6QTjxUBg==" saltValue="0fVj/7Jqxd+ZBtG+VH9q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